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est métro\forum\"/>
    </mc:Choice>
  </mc:AlternateContent>
  <bookViews>
    <workbookView xWindow="120" yWindow="96" windowWidth="12120" windowHeight="8448" tabRatio="745"/>
  </bookViews>
  <sheets>
    <sheet name="donnée source" sheetId="107" r:id="rId1"/>
    <sheet name="AMP P01" sheetId="44" r:id="rId2"/>
    <sheet name="AMP PI03" sheetId="47" r:id="rId3"/>
    <sheet name="donnée source (2)" sheetId="108" r:id="rId4"/>
  </sheets>
  <definedNames>
    <definedName name="_xlnm._FilterDatabase" localSheetId="0" hidden="1">'donnée source'!$A$1:$J$41</definedName>
    <definedName name="_xlnm._FilterDatabase" localSheetId="3" hidden="1">'donnée source (2)'!$A$1:$I$19</definedName>
  </definedNames>
  <calcPr calcId="162913"/>
</workbook>
</file>

<file path=xl/calcChain.xml><?xml version="1.0" encoding="utf-8"?>
<calcChain xmlns="http://schemas.openxmlformats.org/spreadsheetml/2006/main">
  <c r="L4" i="47" l="1"/>
  <c r="M4" i="47"/>
  <c r="N4" i="47"/>
  <c r="O4" i="47"/>
  <c r="P4" i="47"/>
  <c r="Q4" i="47"/>
  <c r="R4" i="47"/>
  <c r="L5" i="47"/>
  <c r="M5" i="47"/>
  <c r="N5" i="47"/>
  <c r="O5" i="47"/>
  <c r="P5" i="47"/>
  <c r="Q5" i="47"/>
  <c r="R5" i="47"/>
  <c r="L6" i="47"/>
  <c r="M6" i="47"/>
  <c r="N6" i="47"/>
  <c r="O6" i="47"/>
  <c r="P6" i="47"/>
  <c r="Q6" i="47"/>
  <c r="R6" i="47"/>
  <c r="L7" i="47"/>
  <c r="M7" i="47"/>
  <c r="N7" i="47"/>
  <c r="O7" i="47"/>
  <c r="P7" i="47"/>
  <c r="Q7" i="47"/>
  <c r="R7" i="47"/>
  <c r="L8" i="47"/>
  <c r="M8" i="47"/>
  <c r="N8" i="47"/>
  <c r="O8" i="47"/>
  <c r="P8" i="47"/>
  <c r="Q8" i="47"/>
  <c r="R8" i="47"/>
  <c r="L9" i="47"/>
  <c r="M9" i="47"/>
  <c r="N9" i="47"/>
  <c r="O9" i="47"/>
  <c r="P9" i="47"/>
  <c r="Q9" i="47"/>
  <c r="R9" i="47"/>
  <c r="L10" i="47"/>
  <c r="M10" i="47"/>
  <c r="N10" i="47"/>
  <c r="O10" i="47"/>
  <c r="P10" i="47"/>
  <c r="Q10" i="47"/>
  <c r="R10" i="47"/>
  <c r="L11" i="47"/>
  <c r="M11" i="47"/>
  <c r="N11" i="47"/>
  <c r="O11" i="47"/>
  <c r="P11" i="47"/>
  <c r="Q11" i="47"/>
  <c r="R11" i="47"/>
  <c r="L12" i="47"/>
  <c r="M12" i="47"/>
  <c r="N12" i="47"/>
  <c r="O12" i="47"/>
  <c r="P12" i="47"/>
  <c r="Q12" i="47"/>
  <c r="R12" i="47"/>
  <c r="L13" i="47"/>
  <c r="M13" i="47"/>
  <c r="N13" i="47"/>
  <c r="O13" i="47"/>
  <c r="P13" i="47"/>
  <c r="Q13" i="47"/>
  <c r="R13" i="47"/>
  <c r="L14" i="47"/>
  <c r="M14" i="47"/>
  <c r="N14" i="47"/>
  <c r="O14" i="47"/>
  <c r="P14" i="47"/>
  <c r="Q14" i="47"/>
  <c r="R14" i="47"/>
  <c r="L15" i="47"/>
  <c r="M15" i="47"/>
  <c r="N15" i="47"/>
  <c r="O15" i="47"/>
  <c r="P15" i="47"/>
  <c r="Q15" i="47"/>
  <c r="R15" i="47"/>
  <c r="L16" i="47"/>
  <c r="M16" i="47"/>
  <c r="N16" i="47"/>
  <c r="O16" i="47"/>
  <c r="P16" i="47"/>
  <c r="Q16" i="47"/>
  <c r="R16" i="47"/>
  <c r="L17" i="47"/>
  <c r="M17" i="47"/>
  <c r="N17" i="47"/>
  <c r="O17" i="47"/>
  <c r="P17" i="47"/>
  <c r="Q17" i="47"/>
  <c r="R17" i="47"/>
  <c r="L18" i="47"/>
  <c r="M18" i="47"/>
  <c r="N18" i="47"/>
  <c r="O18" i="47"/>
  <c r="P18" i="47"/>
  <c r="Q18" i="47"/>
  <c r="R18" i="47"/>
  <c r="L19" i="47"/>
  <c r="M19" i="47"/>
  <c r="N19" i="47"/>
  <c r="O19" i="47"/>
  <c r="P19" i="47"/>
  <c r="Q19" i="47"/>
  <c r="R19" i="47"/>
  <c r="L20" i="47"/>
  <c r="M20" i="47"/>
  <c r="N20" i="47"/>
  <c r="O20" i="47"/>
  <c r="P20" i="47"/>
  <c r="Q20" i="47"/>
  <c r="R20" i="47"/>
  <c r="L21" i="47"/>
  <c r="M21" i="47"/>
  <c r="N21" i="47"/>
  <c r="O21" i="47"/>
  <c r="P21" i="47"/>
  <c r="Q21" i="47"/>
  <c r="R21" i="47"/>
  <c r="L22" i="47"/>
  <c r="M22" i="47"/>
  <c r="N22" i="47"/>
  <c r="O22" i="47"/>
  <c r="P22" i="47"/>
  <c r="Q22" i="47"/>
  <c r="R22" i="47"/>
  <c r="L23" i="47"/>
  <c r="M23" i="47"/>
  <c r="N23" i="47"/>
  <c r="O23" i="47"/>
  <c r="P23" i="47"/>
  <c r="Q23" i="47"/>
  <c r="R23" i="47"/>
  <c r="K5" i="47"/>
  <c r="K6" i="47"/>
  <c r="K7" i="47"/>
  <c r="K8" i="47"/>
  <c r="K9" i="47"/>
  <c r="K10" i="47"/>
  <c r="K11" i="47"/>
  <c r="K12" i="47"/>
  <c r="K13" i="47"/>
  <c r="K14" i="47"/>
  <c r="K15" i="47"/>
  <c r="K16" i="47"/>
  <c r="K17" i="47"/>
  <c r="K18" i="47"/>
  <c r="K19" i="47"/>
  <c r="K20" i="47"/>
  <c r="K21" i="47"/>
  <c r="K22" i="47"/>
  <c r="K23" i="47"/>
  <c r="K4" i="47"/>
  <c r="K4" i="44"/>
  <c r="K5" i="44"/>
  <c r="K6" i="44"/>
  <c r="K7" i="44"/>
  <c r="K8" i="44"/>
  <c r="K9" i="44"/>
  <c r="K10" i="44"/>
  <c r="K11" i="44"/>
  <c r="K12" i="44"/>
  <c r="K13" i="44"/>
  <c r="K14" i="44"/>
  <c r="K15" i="44"/>
  <c r="K16" i="44"/>
  <c r="K17" i="44"/>
  <c r="K18" i="44"/>
  <c r="K19" i="44"/>
  <c r="K20" i="44"/>
  <c r="K21" i="44"/>
  <c r="K22" i="44"/>
  <c r="K23" i="44"/>
  <c r="L15" i="44"/>
  <c r="B83" i="107" l="1"/>
  <c r="B84" i="107"/>
  <c r="B85" i="107"/>
  <c r="B86" i="107"/>
  <c r="B87" i="107"/>
  <c r="B88" i="107"/>
  <c r="B89" i="107"/>
  <c r="B90" i="107"/>
  <c r="B91" i="107"/>
  <c r="B92" i="107"/>
  <c r="B93" i="107"/>
  <c r="B94" i="107"/>
  <c r="B95" i="107"/>
  <c r="B96" i="107"/>
  <c r="B98" i="107"/>
  <c r="B99" i="107"/>
  <c r="B100" i="107"/>
  <c r="B101" i="107"/>
  <c r="B103" i="107"/>
  <c r="B62" i="107"/>
  <c r="B82" i="107"/>
  <c r="B102" i="107"/>
  <c r="L5" i="44"/>
  <c r="M5" i="44"/>
  <c r="N5" i="44"/>
  <c r="O5" i="44"/>
  <c r="P5" i="44"/>
  <c r="Q5" i="44"/>
  <c r="R5" i="44"/>
  <c r="L6" i="44"/>
  <c r="M6" i="44"/>
  <c r="N6" i="44"/>
  <c r="O6" i="44"/>
  <c r="P6" i="44"/>
  <c r="Q6" i="44"/>
  <c r="R6" i="44"/>
  <c r="L7" i="44"/>
  <c r="M7" i="44"/>
  <c r="N7" i="44"/>
  <c r="O7" i="44"/>
  <c r="P7" i="44"/>
  <c r="Q7" i="44"/>
  <c r="L8" i="44"/>
  <c r="M8" i="44"/>
  <c r="N8" i="44"/>
  <c r="O8" i="44"/>
  <c r="P8" i="44"/>
  <c r="Q8" i="44"/>
  <c r="L9" i="44"/>
  <c r="M9" i="44"/>
  <c r="N9" i="44"/>
  <c r="O9" i="44"/>
  <c r="P9" i="44"/>
  <c r="Q9" i="44"/>
  <c r="L10" i="44"/>
  <c r="M10" i="44"/>
  <c r="N10" i="44"/>
  <c r="O10" i="44"/>
  <c r="P10" i="44"/>
  <c r="Q10" i="44"/>
  <c r="L11" i="44"/>
  <c r="M11" i="44"/>
  <c r="N11" i="44"/>
  <c r="O11" i="44"/>
  <c r="P11" i="44"/>
  <c r="Q11" i="44"/>
  <c r="L12" i="44"/>
  <c r="M12" i="44"/>
  <c r="N12" i="44"/>
  <c r="O12" i="44"/>
  <c r="P12" i="44"/>
  <c r="Q12" i="44"/>
  <c r="L13" i="44"/>
  <c r="M13" i="44"/>
  <c r="N13" i="44"/>
  <c r="O13" i="44"/>
  <c r="P13" i="44"/>
  <c r="Q13" i="44"/>
  <c r="L14" i="44"/>
  <c r="M14" i="44"/>
  <c r="N14" i="44"/>
  <c r="O14" i="44"/>
  <c r="P14" i="44"/>
  <c r="Q14" i="44"/>
  <c r="R14" i="44"/>
  <c r="M15" i="44"/>
  <c r="N15" i="44"/>
  <c r="O15" i="44"/>
  <c r="P15" i="44"/>
  <c r="Q15" i="44"/>
  <c r="R15" i="44"/>
  <c r="L16" i="44"/>
  <c r="M16" i="44"/>
  <c r="N16" i="44"/>
  <c r="O16" i="44"/>
  <c r="P16" i="44"/>
  <c r="Q16" i="44"/>
  <c r="R16" i="44"/>
  <c r="L17" i="44"/>
  <c r="M17" i="44"/>
  <c r="N17" i="44"/>
  <c r="O17" i="44"/>
  <c r="P17" i="44"/>
  <c r="Q17" i="44"/>
  <c r="R17" i="44"/>
  <c r="L18" i="44"/>
  <c r="M18" i="44"/>
  <c r="N18" i="44"/>
  <c r="O18" i="44"/>
  <c r="P18" i="44"/>
  <c r="Q18" i="44"/>
  <c r="R18" i="44"/>
  <c r="L19" i="44"/>
  <c r="M19" i="44"/>
  <c r="N19" i="44"/>
  <c r="O19" i="44"/>
  <c r="P19" i="44"/>
  <c r="Q19" i="44"/>
  <c r="R19" i="44"/>
  <c r="L20" i="44"/>
  <c r="M20" i="44"/>
  <c r="N20" i="44"/>
  <c r="O20" i="44"/>
  <c r="P20" i="44"/>
  <c r="Q20" i="44"/>
  <c r="R20" i="44"/>
  <c r="L21" i="44"/>
  <c r="M21" i="44"/>
  <c r="N21" i="44"/>
  <c r="O21" i="44"/>
  <c r="P21" i="44"/>
  <c r="Q21" i="44"/>
  <c r="R21" i="44"/>
  <c r="L22" i="44"/>
  <c r="M22" i="44"/>
  <c r="N22" i="44"/>
  <c r="O22" i="44"/>
  <c r="P22" i="44"/>
  <c r="Q22" i="44"/>
  <c r="R22" i="44"/>
  <c r="L23" i="44"/>
  <c r="M23" i="44"/>
  <c r="N23" i="44"/>
  <c r="O23" i="44"/>
  <c r="P23" i="44"/>
  <c r="Q23" i="44"/>
  <c r="R23" i="44"/>
  <c r="L4" i="44"/>
  <c r="M4" i="44"/>
  <c r="N4" i="44"/>
  <c r="O4" i="44"/>
  <c r="P4" i="44"/>
  <c r="Q4" i="44"/>
  <c r="R4" i="44"/>
  <c r="B30" i="107"/>
  <c r="B31" i="107"/>
  <c r="B32" i="107"/>
  <c r="B33" i="107"/>
  <c r="B34" i="107"/>
  <c r="B35" i="107"/>
  <c r="B36" i="107"/>
  <c r="B37" i="107"/>
  <c r="B38" i="107"/>
  <c r="B39" i="107"/>
  <c r="B40" i="107"/>
  <c r="B41" i="107"/>
  <c r="B23" i="107"/>
  <c r="B24" i="107" s="1"/>
  <c r="B25" i="107" s="1"/>
  <c r="B26" i="107" s="1"/>
  <c r="B27" i="107" s="1"/>
  <c r="B28" i="107" s="1"/>
  <c r="B29" i="107" s="1"/>
  <c r="B19" i="107"/>
  <c r="B13" i="107"/>
  <c r="B14" i="107"/>
  <c r="B15" i="107"/>
  <c r="B16" i="107"/>
  <c r="B17" i="107"/>
  <c r="B18" i="107"/>
  <c r="B20" i="107"/>
  <c r="B21" i="107"/>
  <c r="B3" i="107"/>
  <c r="R7" i="44" s="1"/>
  <c r="B4" i="107" l="1"/>
  <c r="Q1" i="47"/>
  <c r="Q1" i="44"/>
  <c r="B5" i="107" l="1"/>
  <c r="R8" i="44"/>
  <c r="B6" i="107" l="1"/>
  <c r="R9" i="44"/>
  <c r="B7" i="107" l="1"/>
  <c r="R10" i="44"/>
  <c r="B8" i="107" l="1"/>
  <c r="R11" i="44"/>
  <c r="B9" i="107" l="1"/>
  <c r="R12" i="44"/>
  <c r="B10" i="107" l="1"/>
  <c r="B11" i="107" s="1"/>
  <c r="B12" i="107" s="1"/>
  <c r="R13" i="44"/>
</calcChain>
</file>

<file path=xl/sharedStrings.xml><?xml version="1.0" encoding="utf-8"?>
<sst xmlns="http://schemas.openxmlformats.org/spreadsheetml/2006/main" count="480" uniqueCount="140">
  <si>
    <t>FICHE SIGNALETIQUE</t>
  </si>
  <si>
    <t>Description</t>
  </si>
  <si>
    <t>Référence des documents applicables</t>
  </si>
  <si>
    <t>Caractéristiques</t>
  </si>
  <si>
    <t>Périodicité</t>
  </si>
  <si>
    <t>Vérification</t>
  </si>
  <si>
    <t>FICHE DE SUIVI</t>
  </si>
  <si>
    <t>Responsable métrologie</t>
  </si>
  <si>
    <r>
      <t xml:space="preserve">Nature </t>
    </r>
    <r>
      <rPr>
        <vertAlign val="superscript"/>
        <sz val="9"/>
        <rFont val="Arial"/>
        <family val="2"/>
      </rPr>
      <t>(1)</t>
    </r>
  </si>
  <si>
    <r>
      <t xml:space="preserve">Résultat </t>
    </r>
    <r>
      <rPr>
        <vertAlign val="superscript"/>
        <sz val="9"/>
        <rFont val="Arial"/>
        <family val="2"/>
      </rPr>
      <t>(2)</t>
    </r>
  </si>
  <si>
    <r>
      <t xml:space="preserve">Décision </t>
    </r>
    <r>
      <rPr>
        <vertAlign val="superscript"/>
        <sz val="9"/>
        <rFont val="Arial"/>
        <family val="2"/>
      </rPr>
      <t>(3)</t>
    </r>
  </si>
  <si>
    <t>Date</t>
  </si>
  <si>
    <r>
      <t xml:space="preserve">Notes </t>
    </r>
    <r>
      <rPr>
        <vertAlign val="superscript"/>
        <sz val="9"/>
        <rFont val="Arial"/>
        <family val="2"/>
      </rPr>
      <t>(4)</t>
    </r>
  </si>
  <si>
    <t>Visa</t>
  </si>
  <si>
    <r>
      <t xml:space="preserve">Référence Document </t>
    </r>
    <r>
      <rPr>
        <vertAlign val="superscript"/>
        <sz val="9"/>
        <rFont val="Arial"/>
        <family val="2"/>
      </rPr>
      <t>(5)</t>
    </r>
  </si>
  <si>
    <r>
      <t>Périodicité</t>
    </r>
    <r>
      <rPr>
        <sz val="9"/>
        <rFont val="Arial"/>
        <family val="2"/>
      </rPr>
      <t xml:space="preserve"> : 1 an</t>
    </r>
  </si>
  <si>
    <t>Correspondant métrologie de l'antenne</t>
  </si>
  <si>
    <t>EMP-PRO-02</t>
  </si>
  <si>
    <t>PRV-MAQ-01</t>
  </si>
  <si>
    <t>Procédure de référence interne : EMP-MOP-01</t>
  </si>
  <si>
    <t>Tolérances</t>
  </si>
  <si>
    <r>
      <t xml:space="preserve">Erreurs Maximales Tolérées (EMT) : Vitesse de référence </t>
    </r>
    <r>
      <rPr>
        <sz val="9"/>
        <rFont val="Calibri"/>
        <family val="2"/>
      </rPr>
      <t>±</t>
    </r>
    <r>
      <rPr>
        <sz val="9"/>
        <rFont val="Arial"/>
        <family val="2"/>
      </rPr>
      <t xml:space="preserve"> 200 trs/min</t>
    </r>
  </si>
  <si>
    <t>Autres informations</t>
  </si>
  <si>
    <t>Etalonnage ou Réglage du débit</t>
  </si>
  <si>
    <t>AMP P01</t>
  </si>
  <si>
    <t>N° de fiche de vie : AMP P01</t>
  </si>
  <si>
    <t>N° de fiche de vie : AMP P03</t>
  </si>
  <si>
    <t>AMP P07</t>
  </si>
  <si>
    <t>AMP P10</t>
  </si>
  <si>
    <t>AMP P12</t>
  </si>
  <si>
    <t>AMP P15</t>
  </si>
  <si>
    <t>AMP P21</t>
  </si>
  <si>
    <t>AMP P22</t>
  </si>
  <si>
    <t>AMP P25</t>
  </si>
  <si>
    <t>AMP P26</t>
  </si>
  <si>
    <t>AMP P27</t>
  </si>
  <si>
    <t>AMP P28</t>
  </si>
  <si>
    <t>AMP P29</t>
  </si>
  <si>
    <t>AMP P30</t>
  </si>
  <si>
    <t>AMP P31</t>
  </si>
  <si>
    <t>AMP P32</t>
  </si>
  <si>
    <t>AMP P33</t>
  </si>
  <si>
    <t>AMP P34</t>
  </si>
  <si>
    <t>AMP P35</t>
  </si>
  <si>
    <t>AMP P36</t>
  </si>
  <si>
    <t>AMP P37</t>
  </si>
  <si>
    <t>AMP P38</t>
  </si>
  <si>
    <t>AMP P39</t>
  </si>
  <si>
    <t>AMP P40</t>
  </si>
  <si>
    <t>AMP P41</t>
  </si>
  <si>
    <t>AMP P42</t>
  </si>
  <si>
    <t>AMP P43</t>
  </si>
  <si>
    <t>AMP P44</t>
  </si>
  <si>
    <t>AMP P45</t>
  </si>
  <si>
    <t>AMP P46</t>
  </si>
  <si>
    <t>AMP P47</t>
  </si>
  <si>
    <t>C</t>
  </si>
  <si>
    <t>1 an</t>
  </si>
  <si>
    <t>RM</t>
  </si>
  <si>
    <t>E</t>
  </si>
  <si>
    <t>(1) - D : Réglage du débit ; V : Vérification ; M : Maintenance ; RE : Réparation ; RF : Réforme ; É : Etalonnage ;  C.B. : Contrôle batterie</t>
  </si>
  <si>
    <t xml:space="preserve">    (2) - C : Conforme ; N.C. : Non-conforme </t>
  </si>
  <si>
    <t>(3) - M ou RM : Mise ou Remise en service ; A ; RE ; RF</t>
  </si>
  <si>
    <t>(4) - Noter : la valeur du résultat et/ou la vitesse de référence et/ou le numéro d'essai et/ou les observations</t>
  </si>
  <si>
    <t>(5) - CM : Compte rendu de Maintenance, de réparation ; Ce : Certificat d'étalonnage ; FA : Fiche d'amélioration</t>
  </si>
  <si>
    <t>Vref : 6825 tr/min</t>
  </si>
  <si>
    <t>Ce AMP 2014 017</t>
  </si>
  <si>
    <t>Vref : 6284 tr/min Inhalable</t>
  </si>
  <si>
    <t>Ce AMP 2014 0018</t>
  </si>
  <si>
    <t>Vref : 6852 tr/min</t>
  </si>
  <si>
    <t>Ce AMP 2014 040</t>
  </si>
  <si>
    <t>Ce AMP 2014 041</t>
  </si>
  <si>
    <t>Vref : 6878 tr/min</t>
  </si>
  <si>
    <t>Vref : 6245 tr/min Inhalable</t>
  </si>
  <si>
    <t>Vref : 6808 tr/min</t>
  </si>
  <si>
    <t>RE</t>
  </si>
  <si>
    <t>Vref : 6795 tr/min</t>
  </si>
  <si>
    <t>Ce AMP 2015 001</t>
  </si>
  <si>
    <t>Vref : 6952 tr/min</t>
  </si>
  <si>
    <t>Ce AMP 2015 039</t>
  </si>
  <si>
    <t>AMP P48</t>
  </si>
  <si>
    <r>
      <t xml:space="preserve">Erreurs Limites tolérées (ELT) : Vitesse de référence </t>
    </r>
    <r>
      <rPr>
        <sz val="9"/>
        <rFont val="Calibri"/>
        <family val="2"/>
      </rPr>
      <t>±</t>
    </r>
    <r>
      <rPr>
        <sz val="9"/>
        <rFont val="Arial"/>
        <family val="2"/>
      </rPr>
      <t xml:space="preserve"> 150 trs/min</t>
    </r>
  </si>
  <si>
    <t>AMP P49</t>
  </si>
  <si>
    <t>AMP P50</t>
  </si>
  <si>
    <t>AMP P51</t>
  </si>
  <si>
    <t>AMP P52</t>
  </si>
  <si>
    <t>AMP P53</t>
  </si>
  <si>
    <t>AMP P54</t>
  </si>
  <si>
    <t>AMP P55</t>
  </si>
  <si>
    <t>AMP P56</t>
  </si>
  <si>
    <t>AMP P57</t>
  </si>
  <si>
    <t>Ce AMP 2015 053</t>
  </si>
  <si>
    <t>Vref : 6271 tr/min Inhalable</t>
  </si>
  <si>
    <t>changement de batterie</t>
  </si>
  <si>
    <t>Vref : 6755 tr/min</t>
  </si>
  <si>
    <t>Ce AMP 2016 001</t>
  </si>
  <si>
    <t>Vref : 6198 tr/min Inhalable</t>
  </si>
  <si>
    <t>Ce AMP 2016 002</t>
  </si>
  <si>
    <t>Vref : 6136 tr/min Inhalable</t>
  </si>
  <si>
    <t>Vref : 6167 tr/min Inhalable</t>
  </si>
  <si>
    <t>Vref : 6856 tr/min</t>
  </si>
  <si>
    <t>Ce AMP 2017 001</t>
  </si>
  <si>
    <t>Ce AMP 2017 002</t>
  </si>
  <si>
    <t>AMP P58</t>
  </si>
  <si>
    <t>AMP P59</t>
  </si>
  <si>
    <t>AMP P60</t>
  </si>
  <si>
    <t>AMP P61</t>
  </si>
  <si>
    <t>AMP P62</t>
  </si>
  <si>
    <t>AMP P63</t>
  </si>
  <si>
    <t>AMP P64</t>
  </si>
  <si>
    <t>AMP P65</t>
  </si>
  <si>
    <t>AMP P66</t>
  </si>
  <si>
    <t>AMP P67</t>
  </si>
  <si>
    <t>Ce AMP 2018 001</t>
  </si>
  <si>
    <t>Vref : 6195 tr/min Inhalable</t>
  </si>
  <si>
    <t>Ce AMP 2018 002</t>
  </si>
  <si>
    <t>Ce AMP 2019 001</t>
  </si>
  <si>
    <t>Ce AMP 2019 040</t>
  </si>
  <si>
    <t>AMP P68</t>
  </si>
  <si>
    <t>AMP P69</t>
  </si>
  <si>
    <t>AMP P70</t>
  </si>
  <si>
    <t>AMP P71</t>
  </si>
  <si>
    <t>AMP P03</t>
  </si>
  <si>
    <t>AMP P04</t>
  </si>
  <si>
    <t>AMP P05</t>
  </si>
  <si>
    <t>AMP P06</t>
  </si>
  <si>
    <t>AMP P08</t>
  </si>
  <si>
    <t>AMP P09</t>
  </si>
  <si>
    <t>AMP P11</t>
  </si>
  <si>
    <t>AMP P13</t>
  </si>
  <si>
    <t>AMP P14</t>
  </si>
  <si>
    <t>AMP P16</t>
  </si>
  <si>
    <t>AMP P17</t>
  </si>
  <si>
    <t>AMP P18</t>
  </si>
  <si>
    <t>AMP P19</t>
  </si>
  <si>
    <t>AMP P20</t>
  </si>
  <si>
    <t>c</t>
  </si>
  <si>
    <t>CIP10</t>
  </si>
  <si>
    <t>AMP P23</t>
  </si>
  <si>
    <t>AMP P24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</si>
</sst>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vertAlign val="superscript"/>
      <sz val="9"/>
      <name val="Arial"/>
      <family val="2"/>
    </font>
    <font>
      <sz val="20"/>
      <name val="Arial"/>
      <family val="2"/>
    </font>
    <font>
      <sz val="10"/>
      <name val="Arial"/>
      <family val="2"/>
    </font>
    <font>
      <sz val="9"/>
      <name val="Calibri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71">
    <xf numFmtId="0" fontId="0" fillId="0" borderId="0" xfId="0"/>
    <xf numFmtId="0" fontId="7" fillId="0" borderId="0" xfId="1"/>
    <xf numFmtId="0" fontId="2" fillId="0" borderId="0" xfId="1" applyFont="1" applyAlignment="1">
      <alignment vertical="center"/>
    </xf>
    <xf numFmtId="0" fontId="2" fillId="0" borderId="0" xfId="1" applyFont="1" applyBorder="1" applyAlignment="1">
      <alignment vertical="center"/>
    </xf>
    <xf numFmtId="0" fontId="7" fillId="0" borderId="1" xfId="1" applyBorder="1" applyAlignment="1">
      <alignment horizontal="center"/>
    </xf>
    <xf numFmtId="0" fontId="7" fillId="0" borderId="1" xfId="1" applyBorder="1"/>
    <xf numFmtId="0" fontId="2" fillId="0" borderId="0" xfId="1" applyFont="1"/>
    <xf numFmtId="0" fontId="7" fillId="0" borderId="0" xfId="1" applyFont="1" applyBorder="1"/>
    <xf numFmtId="0" fontId="7" fillId="0" borderId="0" xfId="1" applyBorder="1"/>
    <xf numFmtId="0" fontId="2" fillId="0" borderId="0" xfId="1" applyFont="1" applyBorder="1" applyAlignment="1">
      <alignment horizontal="right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/>
    <xf numFmtId="0" fontId="2" fillId="0" borderId="0" xfId="1" applyFont="1" applyAlignment="1">
      <alignment horizontal="left" vertical="center"/>
    </xf>
    <xf numFmtId="0" fontId="6" fillId="0" borderId="0" xfId="1" applyFont="1"/>
    <xf numFmtId="0" fontId="7" fillId="0" borderId="0" xfId="1" applyFont="1" applyBorder="1" applyAlignment="1">
      <alignment horizontal="right" vertical="center"/>
    </xf>
    <xf numFmtId="0" fontId="7" fillId="0" borderId="0" xfId="1" applyBorder="1" applyAlignment="1">
      <alignment vertical="center"/>
    </xf>
    <xf numFmtId="0" fontId="4" fillId="0" borderId="2" xfId="1" applyFont="1" applyBorder="1" applyAlignment="1">
      <alignment vertical="center"/>
    </xf>
    <xf numFmtId="0" fontId="2" fillId="0" borderId="3" xfId="1" applyFont="1" applyBorder="1" applyAlignment="1">
      <alignment vertical="center"/>
    </xf>
    <xf numFmtId="0" fontId="2" fillId="0" borderId="4" xfId="1" applyFont="1" applyBorder="1" applyAlignment="1">
      <alignment vertical="center"/>
    </xf>
    <xf numFmtId="0" fontId="2" fillId="0" borderId="5" xfId="1" applyFont="1" applyBorder="1"/>
    <xf numFmtId="0" fontId="2" fillId="0" borderId="6" xfId="1" applyFont="1" applyBorder="1" applyAlignment="1">
      <alignment vertical="center"/>
    </xf>
    <xf numFmtId="0" fontId="2" fillId="0" borderId="7" xfId="1" applyFont="1" applyBorder="1"/>
    <xf numFmtId="0" fontId="2" fillId="0" borderId="8" xfId="1" applyFont="1" applyBorder="1" applyAlignment="1">
      <alignment vertical="center"/>
    </xf>
    <xf numFmtId="0" fontId="7" fillId="0" borderId="8" xfId="1" applyBorder="1"/>
    <xf numFmtId="0" fontId="2" fillId="0" borderId="9" xfId="1" applyFont="1" applyBorder="1" applyAlignment="1">
      <alignment vertical="center"/>
    </xf>
    <xf numFmtId="0" fontId="2" fillId="0" borderId="5" xfId="1" applyFont="1" applyBorder="1" applyAlignment="1">
      <alignment vertical="center"/>
    </xf>
    <xf numFmtId="0" fontId="3" fillId="0" borderId="6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/>
    </xf>
    <xf numFmtId="0" fontId="3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3" fillId="0" borderId="9" xfId="1" applyFont="1" applyBorder="1" applyAlignment="1">
      <alignment vertical="center"/>
    </xf>
    <xf numFmtId="0" fontId="2" fillId="0" borderId="10" xfId="1" applyFont="1" applyBorder="1" applyAlignment="1">
      <alignment vertical="center"/>
    </xf>
    <xf numFmtId="0" fontId="10" fillId="0" borderId="4" xfId="1" applyFont="1" applyBorder="1" applyAlignment="1">
      <alignment vertical="center"/>
    </xf>
    <xf numFmtId="0" fontId="2" fillId="0" borderId="6" xfId="1" applyFont="1" applyBorder="1"/>
    <xf numFmtId="0" fontId="7" fillId="0" borderId="7" xfId="1" applyBorder="1"/>
    <xf numFmtId="0" fontId="7" fillId="0" borderId="9" xfId="1" applyBorder="1"/>
    <xf numFmtId="0" fontId="2" fillId="0" borderId="4" xfId="1" applyFont="1" applyBorder="1"/>
    <xf numFmtId="0" fontId="4" fillId="0" borderId="5" xfId="1" applyFont="1" applyBorder="1" applyAlignment="1">
      <alignment vertical="center"/>
    </xf>
    <xf numFmtId="0" fontId="7" fillId="0" borderId="9" xfId="1" applyFont="1" applyBorder="1"/>
    <xf numFmtId="0" fontId="2" fillId="0" borderId="0" xfId="1" applyFont="1" applyBorder="1" applyAlignment="1">
      <alignment horizontal="center" vertical="center"/>
    </xf>
    <xf numFmtId="0" fontId="7" fillId="0" borderId="5" xfId="1" applyBorder="1"/>
    <xf numFmtId="0" fontId="9" fillId="0" borderId="0" xfId="1" applyFont="1"/>
    <xf numFmtId="0" fontId="11" fillId="0" borderId="0" xfId="1" applyFont="1"/>
    <xf numFmtId="0" fontId="11" fillId="0" borderId="0" xfId="1" applyFont="1" applyAlignment="1">
      <alignment horizontal="left"/>
    </xf>
    <xf numFmtId="0" fontId="3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11" fillId="0" borderId="0" xfId="1" applyFont="1" applyAlignment="1"/>
    <xf numFmtId="0" fontId="2" fillId="0" borderId="8" xfId="1" applyFont="1" applyBorder="1" applyAlignment="1">
      <alignment horizontal="right" vertical="center"/>
    </xf>
    <xf numFmtId="0" fontId="2" fillId="0" borderId="3" xfId="1" applyFont="1" applyBorder="1" applyAlignment="1">
      <alignment horizontal="left" vertical="center"/>
    </xf>
    <xf numFmtId="0" fontId="7" fillId="0" borderId="3" xfId="1" applyFont="1" applyBorder="1" applyAlignment="1">
      <alignment horizontal="right" vertical="center"/>
    </xf>
    <xf numFmtId="0" fontId="7" fillId="0" borderId="3" xfId="1" applyBorder="1" applyAlignment="1">
      <alignment vertical="center"/>
    </xf>
    <xf numFmtId="0" fontId="2" fillId="0" borderId="0" xfId="1" applyFont="1" applyAlignment="1">
      <alignment horizontal="right" vertical="center"/>
    </xf>
    <xf numFmtId="14" fontId="7" fillId="0" borderId="1" xfId="1" applyNumberFormat="1" applyBorder="1" applyAlignment="1">
      <alignment horizontal="center"/>
    </xf>
    <xf numFmtId="0" fontId="2" fillId="0" borderId="3" xfId="1" applyFont="1" applyBorder="1" applyAlignment="1">
      <alignment horizontal="center" vertical="center"/>
    </xf>
    <xf numFmtId="0" fontId="2" fillId="0" borderId="3" xfId="1" applyFont="1" applyBorder="1" applyAlignment="1">
      <alignment horizontal="right" vertical="center"/>
    </xf>
    <xf numFmtId="14" fontId="7" fillId="0" borderId="0" xfId="1" applyNumberFormat="1" applyBorder="1"/>
    <xf numFmtId="14" fontId="7" fillId="0" borderId="0" xfId="1" applyNumberFormat="1" applyBorder="1" applyAlignment="1">
      <alignment horizontal="center"/>
    </xf>
    <xf numFmtId="0" fontId="7" fillId="0" borderId="0" xfId="1" applyBorder="1" applyAlignment="1">
      <alignment horizontal="center"/>
    </xf>
    <xf numFmtId="0" fontId="0" fillId="0" borderId="0" xfId="0" applyBorder="1"/>
    <xf numFmtId="0" fontId="7" fillId="0" borderId="0" xfId="1" applyFill="1" applyBorder="1" applyAlignment="1">
      <alignment horizontal="center"/>
    </xf>
    <xf numFmtId="0" fontId="3" fillId="0" borderId="11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11" fillId="0" borderId="0" xfId="1" applyFont="1" applyAlignment="1">
      <alignment horizontal="left"/>
    </xf>
    <xf numFmtId="0" fontId="0" fillId="0" borderId="0" xfId="0" applyNumberFormat="1" applyBorder="1"/>
    <xf numFmtId="0" fontId="3" fillId="0" borderId="13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1873" name="Image 19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1874" name="Image 20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4</xdr:row>
      <xdr:rowOff>15240</xdr:rowOff>
    </xdr:from>
    <xdr:to>
      <xdr:col>18</xdr:col>
      <xdr:colOff>617220</xdr:colOff>
      <xdr:row>4</xdr:row>
      <xdr:rowOff>213360</xdr:rowOff>
    </xdr:to>
    <xdr:pic>
      <xdr:nvPicPr>
        <xdr:cNvPr id="1877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620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5</xdr:row>
      <xdr:rowOff>15240</xdr:rowOff>
    </xdr:from>
    <xdr:to>
      <xdr:col>18</xdr:col>
      <xdr:colOff>617220</xdr:colOff>
      <xdr:row>5</xdr:row>
      <xdr:rowOff>213360</xdr:rowOff>
    </xdr:to>
    <xdr:pic>
      <xdr:nvPicPr>
        <xdr:cNvPr id="1878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6200" y="13335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7</xdr:row>
      <xdr:rowOff>15240</xdr:rowOff>
    </xdr:from>
    <xdr:to>
      <xdr:col>18</xdr:col>
      <xdr:colOff>617220</xdr:colOff>
      <xdr:row>7</xdr:row>
      <xdr:rowOff>213360</xdr:rowOff>
    </xdr:to>
    <xdr:pic>
      <xdr:nvPicPr>
        <xdr:cNvPr id="1879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6200" y="18059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8</xdr:row>
      <xdr:rowOff>15240</xdr:rowOff>
    </xdr:from>
    <xdr:to>
      <xdr:col>18</xdr:col>
      <xdr:colOff>601980</xdr:colOff>
      <xdr:row>8</xdr:row>
      <xdr:rowOff>213360</xdr:rowOff>
    </xdr:to>
    <xdr:pic>
      <xdr:nvPicPr>
        <xdr:cNvPr id="1880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04216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9</xdr:row>
      <xdr:rowOff>15240</xdr:rowOff>
    </xdr:from>
    <xdr:to>
      <xdr:col>18</xdr:col>
      <xdr:colOff>601980</xdr:colOff>
      <xdr:row>9</xdr:row>
      <xdr:rowOff>213360</xdr:rowOff>
    </xdr:to>
    <xdr:pic>
      <xdr:nvPicPr>
        <xdr:cNvPr id="1881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2783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10</xdr:row>
      <xdr:rowOff>15240</xdr:rowOff>
    </xdr:from>
    <xdr:to>
      <xdr:col>18</xdr:col>
      <xdr:colOff>601980</xdr:colOff>
      <xdr:row>10</xdr:row>
      <xdr:rowOff>213360</xdr:rowOff>
    </xdr:to>
    <xdr:pic>
      <xdr:nvPicPr>
        <xdr:cNvPr id="188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5146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18</xdr:col>
      <xdr:colOff>182880</xdr:colOff>
      <xdr:row>12</xdr:row>
      <xdr:rowOff>15240</xdr:rowOff>
    </xdr:from>
    <xdr:ext cx="419100" cy="198120"/>
    <xdr:pic>
      <xdr:nvPicPr>
        <xdr:cNvPr id="1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5146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3792" name="Image 19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4</xdr:row>
      <xdr:rowOff>15240</xdr:rowOff>
    </xdr:from>
    <xdr:to>
      <xdr:col>18</xdr:col>
      <xdr:colOff>662940</xdr:colOff>
      <xdr:row>4</xdr:row>
      <xdr:rowOff>213360</xdr:rowOff>
    </xdr:to>
    <xdr:pic>
      <xdr:nvPicPr>
        <xdr:cNvPr id="3795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7192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5</xdr:row>
      <xdr:rowOff>15240</xdr:rowOff>
    </xdr:from>
    <xdr:to>
      <xdr:col>18</xdr:col>
      <xdr:colOff>662940</xdr:colOff>
      <xdr:row>5</xdr:row>
      <xdr:rowOff>213360</xdr:rowOff>
    </xdr:to>
    <xdr:pic>
      <xdr:nvPicPr>
        <xdr:cNvPr id="3796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71920" y="13335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6</xdr:row>
      <xdr:rowOff>15240</xdr:rowOff>
    </xdr:from>
    <xdr:to>
      <xdr:col>18</xdr:col>
      <xdr:colOff>601980</xdr:colOff>
      <xdr:row>6</xdr:row>
      <xdr:rowOff>213360</xdr:rowOff>
    </xdr:to>
    <xdr:pic>
      <xdr:nvPicPr>
        <xdr:cNvPr id="3797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156972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7</xdr:row>
      <xdr:rowOff>15240</xdr:rowOff>
    </xdr:from>
    <xdr:to>
      <xdr:col>18</xdr:col>
      <xdr:colOff>601980</xdr:colOff>
      <xdr:row>7</xdr:row>
      <xdr:rowOff>213360</xdr:rowOff>
    </xdr:to>
    <xdr:pic>
      <xdr:nvPicPr>
        <xdr:cNvPr id="3798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18059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8</xdr:row>
      <xdr:rowOff>15240</xdr:rowOff>
    </xdr:from>
    <xdr:to>
      <xdr:col>18</xdr:col>
      <xdr:colOff>601980</xdr:colOff>
      <xdr:row>8</xdr:row>
      <xdr:rowOff>213360</xdr:rowOff>
    </xdr:to>
    <xdr:pic>
      <xdr:nvPicPr>
        <xdr:cNvPr id="3799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04216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18</xdr:col>
      <xdr:colOff>182880</xdr:colOff>
      <xdr:row>9</xdr:row>
      <xdr:rowOff>15240</xdr:rowOff>
    </xdr:from>
    <xdr:ext cx="419100" cy="198120"/>
    <xdr:pic>
      <xdr:nvPicPr>
        <xdr:cNvPr id="10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9870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7"/>
  <sheetViews>
    <sheetView tabSelected="1" workbookViewId="0">
      <selection activeCell="L17" sqref="L17"/>
    </sheetView>
  </sheetViews>
  <sheetFormatPr baseColWidth="10" defaultRowHeight="13.2" x14ac:dyDescent="0.25"/>
  <cols>
    <col min="9" max="9" width="19.77734375" customWidth="1"/>
    <col min="10" max="10" width="22.77734375" customWidth="1"/>
    <col min="12" max="12" width="19.6640625" customWidth="1"/>
  </cols>
  <sheetData>
    <row r="1" spans="1:12" x14ac:dyDescent="0.25">
      <c r="A1" t="s">
        <v>137</v>
      </c>
      <c r="C1" s="68" t="s">
        <v>11</v>
      </c>
      <c r="D1" s="68" t="s">
        <v>8</v>
      </c>
      <c r="E1" s="69" t="s">
        <v>9</v>
      </c>
      <c r="F1" s="70"/>
      <c r="G1" s="68" t="s">
        <v>10</v>
      </c>
      <c r="H1" s="68" t="s">
        <v>4</v>
      </c>
      <c r="I1" s="68" t="s">
        <v>12</v>
      </c>
      <c r="J1" s="68" t="s">
        <v>14</v>
      </c>
    </row>
    <row r="2" spans="1:12" x14ac:dyDescent="0.25">
      <c r="A2" t="s">
        <v>24</v>
      </c>
      <c r="B2">
        <v>1</v>
      </c>
      <c r="C2" s="60">
        <v>41704</v>
      </c>
      <c r="D2" s="61" t="s">
        <v>59</v>
      </c>
      <c r="E2" s="61" t="s">
        <v>136</v>
      </c>
      <c r="F2" s="61"/>
      <c r="G2" s="61" t="s">
        <v>58</v>
      </c>
      <c r="H2" s="61" t="s">
        <v>57</v>
      </c>
      <c r="I2" s="61" t="s">
        <v>65</v>
      </c>
      <c r="J2" s="61" t="s">
        <v>66</v>
      </c>
    </row>
    <row r="3" spans="1:12" x14ac:dyDescent="0.25">
      <c r="A3" t="s">
        <v>24</v>
      </c>
      <c r="B3">
        <f>IF(C2="",,B2+1)</f>
        <v>2</v>
      </c>
      <c r="C3" s="59">
        <v>41879</v>
      </c>
      <c r="D3" s="61" t="s">
        <v>59</v>
      </c>
      <c r="E3" s="61" t="s">
        <v>136</v>
      </c>
      <c r="F3" s="8"/>
      <c r="G3" s="61" t="s">
        <v>58</v>
      </c>
      <c r="H3" s="61" t="s">
        <v>57</v>
      </c>
      <c r="I3" s="61" t="s">
        <v>72</v>
      </c>
      <c r="J3" s="61" t="s">
        <v>70</v>
      </c>
    </row>
    <row r="4" spans="1:12" x14ac:dyDescent="0.25">
      <c r="A4" t="s">
        <v>24</v>
      </c>
      <c r="B4">
        <f>IF(C3="",,B3+1)</f>
        <v>3</v>
      </c>
      <c r="C4" s="59">
        <v>42235</v>
      </c>
      <c r="D4" s="61" t="s">
        <v>59</v>
      </c>
      <c r="E4" s="61" t="s">
        <v>136</v>
      </c>
      <c r="F4" s="8"/>
      <c r="G4" s="61" t="s">
        <v>58</v>
      </c>
      <c r="H4" s="61" t="s">
        <v>57</v>
      </c>
      <c r="I4" s="61" t="s">
        <v>76</v>
      </c>
      <c r="J4" s="61" t="s">
        <v>77</v>
      </c>
    </row>
    <row r="5" spans="1:12" x14ac:dyDescent="0.25">
      <c r="A5" t="s">
        <v>24</v>
      </c>
      <c r="B5">
        <f t="shared" ref="B5:B41" si="0">IF(C4="",,B4+1)</f>
        <v>4</v>
      </c>
      <c r="C5" s="59">
        <v>42272</v>
      </c>
      <c r="D5" s="61" t="s">
        <v>75</v>
      </c>
      <c r="E5" s="61" t="s">
        <v>136</v>
      </c>
      <c r="F5" s="8"/>
      <c r="G5" s="8"/>
      <c r="H5" s="8"/>
      <c r="I5" s="61" t="s">
        <v>93</v>
      </c>
      <c r="J5" s="8"/>
    </row>
    <row r="6" spans="1:12" x14ac:dyDescent="0.25">
      <c r="A6" t="s">
        <v>24</v>
      </c>
      <c r="B6">
        <f t="shared" si="0"/>
        <v>5</v>
      </c>
      <c r="C6" s="59">
        <v>42272</v>
      </c>
      <c r="D6" s="61" t="s">
        <v>59</v>
      </c>
      <c r="E6" s="61" t="s">
        <v>136</v>
      </c>
      <c r="F6" s="8"/>
      <c r="G6" s="61" t="s">
        <v>58</v>
      </c>
      <c r="H6" s="61" t="s">
        <v>57</v>
      </c>
      <c r="I6" s="61" t="s">
        <v>78</v>
      </c>
      <c r="J6" s="61" t="s">
        <v>79</v>
      </c>
    </row>
    <row r="7" spans="1:12" x14ac:dyDescent="0.25">
      <c r="A7" t="s">
        <v>24</v>
      </c>
      <c r="B7">
        <f t="shared" si="0"/>
        <v>6</v>
      </c>
      <c r="C7" s="59">
        <v>42383</v>
      </c>
      <c r="D7" s="61" t="s">
        <v>59</v>
      </c>
      <c r="E7" s="61" t="s">
        <v>136</v>
      </c>
      <c r="F7" s="8"/>
      <c r="G7" s="61" t="s">
        <v>58</v>
      </c>
      <c r="H7" s="61" t="s">
        <v>57</v>
      </c>
      <c r="I7" s="61" t="s">
        <v>94</v>
      </c>
      <c r="J7" s="61" t="s">
        <v>95</v>
      </c>
      <c r="L7" s="63"/>
    </row>
    <row r="8" spans="1:12" x14ac:dyDescent="0.25">
      <c r="A8" t="s">
        <v>24</v>
      </c>
      <c r="B8">
        <f t="shared" si="0"/>
        <v>7</v>
      </c>
      <c r="C8" s="59">
        <v>42746</v>
      </c>
      <c r="D8" s="61" t="s">
        <v>59</v>
      </c>
      <c r="E8" s="61" t="s">
        <v>136</v>
      </c>
      <c r="F8" s="8"/>
      <c r="G8" s="61" t="s">
        <v>58</v>
      </c>
      <c r="H8" s="61" t="s">
        <v>57</v>
      </c>
      <c r="I8" s="61" t="s">
        <v>74</v>
      </c>
      <c r="J8" s="61" t="s">
        <v>101</v>
      </c>
    </row>
    <row r="9" spans="1:12" x14ac:dyDescent="0.25">
      <c r="A9" t="s">
        <v>24</v>
      </c>
      <c r="B9">
        <f t="shared" si="0"/>
        <v>8</v>
      </c>
      <c r="C9" s="59">
        <v>43131</v>
      </c>
      <c r="D9" s="61" t="s">
        <v>59</v>
      </c>
      <c r="E9" s="61" t="s">
        <v>136</v>
      </c>
      <c r="F9" s="8"/>
      <c r="G9" s="61" t="s">
        <v>58</v>
      </c>
      <c r="H9" s="61" t="s">
        <v>57</v>
      </c>
      <c r="I9" s="61" t="s">
        <v>69</v>
      </c>
      <c r="J9" s="61" t="s">
        <v>113</v>
      </c>
    </row>
    <row r="10" spans="1:12" x14ac:dyDescent="0.25">
      <c r="A10" t="s">
        <v>24</v>
      </c>
      <c r="B10">
        <f t="shared" si="0"/>
        <v>9</v>
      </c>
      <c r="C10" s="59">
        <v>43131</v>
      </c>
      <c r="D10" s="61" t="s">
        <v>75</v>
      </c>
      <c r="E10" s="61" t="s">
        <v>136</v>
      </c>
      <c r="F10" s="8"/>
      <c r="G10" s="8"/>
      <c r="H10" s="8"/>
      <c r="I10" s="8"/>
      <c r="J10" s="8"/>
    </row>
    <row r="11" spans="1:12" x14ac:dyDescent="0.25">
      <c r="A11" t="s">
        <v>24</v>
      </c>
      <c r="B11">
        <f t="shared" si="0"/>
        <v>10</v>
      </c>
      <c r="C11" s="59">
        <v>43489</v>
      </c>
      <c r="D11" s="61" t="s">
        <v>59</v>
      </c>
      <c r="E11" s="61" t="s">
        <v>136</v>
      </c>
      <c r="F11" s="8"/>
      <c r="G11" s="61" t="s">
        <v>58</v>
      </c>
      <c r="H11" s="61" t="s">
        <v>57</v>
      </c>
      <c r="I11" s="61" t="s">
        <v>100</v>
      </c>
      <c r="J11" s="61" t="s">
        <v>116</v>
      </c>
    </row>
    <row r="12" spans="1:12" x14ac:dyDescent="0.25">
      <c r="A12" t="s">
        <v>24</v>
      </c>
      <c r="B12">
        <f t="shared" si="0"/>
        <v>11</v>
      </c>
      <c r="C12" s="62"/>
      <c r="D12" s="62"/>
      <c r="E12" s="62"/>
      <c r="F12" s="62"/>
      <c r="G12" s="62"/>
      <c r="H12" s="62"/>
      <c r="I12" s="62"/>
      <c r="J12" s="62"/>
    </row>
    <row r="13" spans="1:12" x14ac:dyDescent="0.25">
      <c r="A13" t="s">
        <v>24</v>
      </c>
      <c r="B13">
        <f t="shared" si="0"/>
        <v>0</v>
      </c>
      <c r="C13" s="62"/>
      <c r="D13" s="62"/>
      <c r="E13" s="62"/>
      <c r="F13" s="62"/>
      <c r="G13" s="62"/>
      <c r="H13" s="62"/>
      <c r="I13" s="62"/>
      <c r="J13" s="62"/>
    </row>
    <row r="14" spans="1:12" x14ac:dyDescent="0.25">
      <c r="A14" t="s">
        <v>24</v>
      </c>
      <c r="B14">
        <f t="shared" si="0"/>
        <v>0</v>
      </c>
      <c r="C14" s="62"/>
      <c r="D14" s="62"/>
      <c r="E14" s="62"/>
      <c r="F14" s="62"/>
      <c r="G14" s="62"/>
      <c r="H14" s="62"/>
      <c r="I14" s="62"/>
      <c r="J14" s="62"/>
    </row>
    <row r="15" spans="1:12" x14ac:dyDescent="0.25">
      <c r="A15" t="s">
        <v>24</v>
      </c>
      <c r="B15">
        <f t="shared" si="0"/>
        <v>0</v>
      </c>
      <c r="C15" s="62"/>
      <c r="D15" s="62"/>
      <c r="E15" s="67"/>
      <c r="F15" s="62"/>
      <c r="G15" s="62"/>
      <c r="H15" s="62"/>
      <c r="I15" s="62"/>
      <c r="J15" s="62"/>
    </row>
    <row r="16" spans="1:12" x14ac:dyDescent="0.25">
      <c r="A16" t="s">
        <v>24</v>
      </c>
      <c r="B16">
        <f t="shared" si="0"/>
        <v>0</v>
      </c>
      <c r="C16" s="62"/>
      <c r="D16" s="62"/>
      <c r="E16" s="62"/>
      <c r="F16" s="62"/>
      <c r="G16" s="62"/>
      <c r="H16" s="62"/>
      <c r="I16" s="62"/>
      <c r="J16" s="62"/>
    </row>
    <row r="17" spans="1:10" x14ac:dyDescent="0.25">
      <c r="A17" t="s">
        <v>24</v>
      </c>
      <c r="B17">
        <f t="shared" si="0"/>
        <v>0</v>
      </c>
      <c r="C17" s="62"/>
      <c r="D17" s="62"/>
      <c r="E17" s="62"/>
      <c r="F17" s="62"/>
      <c r="G17" s="62"/>
      <c r="H17" s="62"/>
      <c r="I17" s="62"/>
      <c r="J17" s="62"/>
    </row>
    <row r="18" spans="1:10" x14ac:dyDescent="0.25">
      <c r="A18" t="s">
        <v>24</v>
      </c>
      <c r="B18">
        <f t="shared" si="0"/>
        <v>0</v>
      </c>
      <c r="C18" s="62"/>
      <c r="D18" s="62"/>
      <c r="E18" s="62"/>
      <c r="F18" s="62"/>
      <c r="G18" s="62"/>
      <c r="H18" s="62"/>
      <c r="I18" s="62"/>
      <c r="J18" s="62"/>
    </row>
    <row r="19" spans="1:10" x14ac:dyDescent="0.25">
      <c r="A19" t="s">
        <v>24</v>
      </c>
      <c r="B19">
        <f>IF(C18="",,B18+1)</f>
        <v>0</v>
      </c>
      <c r="C19" s="62"/>
      <c r="D19" s="62"/>
      <c r="E19" s="62"/>
      <c r="F19" s="62"/>
      <c r="G19" s="62"/>
      <c r="H19" s="62"/>
      <c r="I19" s="62"/>
      <c r="J19" s="62"/>
    </row>
    <row r="20" spans="1:10" x14ac:dyDescent="0.25">
      <c r="A20" t="s">
        <v>24</v>
      </c>
      <c r="B20">
        <f t="shared" si="0"/>
        <v>0</v>
      </c>
      <c r="C20" s="62"/>
      <c r="D20" s="62"/>
      <c r="E20" s="62"/>
      <c r="F20" s="62"/>
      <c r="G20" s="62"/>
      <c r="H20" s="62"/>
      <c r="I20" s="62"/>
      <c r="J20" s="62"/>
    </row>
    <row r="21" spans="1:10" x14ac:dyDescent="0.25">
      <c r="A21" t="s">
        <v>24</v>
      </c>
      <c r="B21">
        <f t="shared" si="0"/>
        <v>0</v>
      </c>
      <c r="C21" s="62"/>
      <c r="D21" s="62"/>
      <c r="E21" s="62"/>
      <c r="F21" s="62"/>
      <c r="G21" s="62"/>
      <c r="H21" s="62"/>
      <c r="I21" s="62"/>
      <c r="J21" s="62"/>
    </row>
    <row r="22" spans="1:10" x14ac:dyDescent="0.25">
      <c r="A22" t="s">
        <v>122</v>
      </c>
      <c r="B22">
        <v>1</v>
      </c>
      <c r="C22" s="60">
        <v>41704</v>
      </c>
      <c r="D22" s="61" t="s">
        <v>59</v>
      </c>
      <c r="E22" s="61" t="s">
        <v>56</v>
      </c>
      <c r="F22" s="8"/>
      <c r="G22" s="61" t="s">
        <v>58</v>
      </c>
      <c r="H22" s="61" t="s">
        <v>57</v>
      </c>
      <c r="I22" s="61" t="s">
        <v>67</v>
      </c>
      <c r="J22" s="61" t="s">
        <v>68</v>
      </c>
    </row>
    <row r="23" spans="1:10" x14ac:dyDescent="0.25">
      <c r="A23" t="s">
        <v>122</v>
      </c>
      <c r="B23">
        <f t="shared" si="0"/>
        <v>2</v>
      </c>
      <c r="C23" s="59">
        <v>41879</v>
      </c>
      <c r="D23" s="61" t="s">
        <v>59</v>
      </c>
      <c r="E23" s="61" t="s">
        <v>56</v>
      </c>
      <c r="F23" s="8"/>
      <c r="G23" s="61" t="s">
        <v>58</v>
      </c>
      <c r="H23" s="61" t="s">
        <v>57</v>
      </c>
      <c r="I23" s="61" t="s">
        <v>73</v>
      </c>
      <c r="J23" s="61" t="s">
        <v>71</v>
      </c>
    </row>
    <row r="24" spans="1:10" x14ac:dyDescent="0.25">
      <c r="A24" t="s">
        <v>122</v>
      </c>
      <c r="B24">
        <f t="shared" si="0"/>
        <v>3</v>
      </c>
      <c r="C24" s="59">
        <v>42235</v>
      </c>
      <c r="D24" s="61" t="s">
        <v>59</v>
      </c>
      <c r="E24" s="61" t="s">
        <v>56</v>
      </c>
      <c r="F24" s="8"/>
      <c r="G24" s="61" t="s">
        <v>58</v>
      </c>
      <c r="H24" s="61" t="s">
        <v>57</v>
      </c>
      <c r="I24" s="61" t="s">
        <v>92</v>
      </c>
      <c r="J24" s="61" t="s">
        <v>91</v>
      </c>
    </row>
    <row r="25" spans="1:10" x14ac:dyDescent="0.25">
      <c r="A25" t="s">
        <v>122</v>
      </c>
      <c r="B25">
        <f t="shared" si="0"/>
        <v>4</v>
      </c>
      <c r="C25" s="59">
        <v>42383</v>
      </c>
      <c r="D25" s="61" t="s">
        <v>59</v>
      </c>
      <c r="E25" s="61" t="s">
        <v>56</v>
      </c>
      <c r="F25" s="8"/>
      <c r="G25" s="61" t="s">
        <v>58</v>
      </c>
      <c r="H25" s="61" t="s">
        <v>57</v>
      </c>
      <c r="I25" s="61" t="s">
        <v>96</v>
      </c>
      <c r="J25" s="61" t="s">
        <v>97</v>
      </c>
    </row>
    <row r="26" spans="1:10" x14ac:dyDescent="0.25">
      <c r="A26" t="s">
        <v>122</v>
      </c>
      <c r="B26">
        <f t="shared" si="0"/>
        <v>5</v>
      </c>
      <c r="C26" s="59">
        <v>42746</v>
      </c>
      <c r="D26" s="61" t="s">
        <v>59</v>
      </c>
      <c r="E26" s="61" t="s">
        <v>56</v>
      </c>
      <c r="F26" s="8"/>
      <c r="G26" s="61" t="s">
        <v>58</v>
      </c>
      <c r="H26" s="61" t="s">
        <v>57</v>
      </c>
      <c r="I26" s="61" t="s">
        <v>99</v>
      </c>
      <c r="J26" s="61" t="s">
        <v>102</v>
      </c>
    </row>
    <row r="27" spans="1:10" x14ac:dyDescent="0.25">
      <c r="A27" t="s">
        <v>122</v>
      </c>
      <c r="B27">
        <f t="shared" si="0"/>
        <v>6</v>
      </c>
      <c r="C27" s="59">
        <v>43131</v>
      </c>
      <c r="D27" s="61" t="s">
        <v>59</v>
      </c>
      <c r="E27" s="61" t="s">
        <v>56</v>
      </c>
      <c r="F27" s="8"/>
      <c r="G27" s="61" t="s">
        <v>58</v>
      </c>
      <c r="H27" s="61" t="s">
        <v>57</v>
      </c>
      <c r="I27" s="61" t="s">
        <v>114</v>
      </c>
      <c r="J27" s="61" t="s">
        <v>115</v>
      </c>
    </row>
    <row r="28" spans="1:10" x14ac:dyDescent="0.25">
      <c r="A28" t="s">
        <v>122</v>
      </c>
      <c r="B28">
        <f t="shared" si="0"/>
        <v>7</v>
      </c>
      <c r="C28" s="59">
        <v>43489</v>
      </c>
      <c r="D28" s="61" t="s">
        <v>59</v>
      </c>
      <c r="E28" s="61" t="s">
        <v>56</v>
      </c>
      <c r="F28" s="8"/>
      <c r="G28" s="61" t="s">
        <v>58</v>
      </c>
      <c r="H28" s="61" t="s">
        <v>57</v>
      </c>
      <c r="I28" s="61" t="s">
        <v>98</v>
      </c>
      <c r="J28" s="61" t="s">
        <v>117</v>
      </c>
    </row>
    <row r="29" spans="1:10" x14ac:dyDescent="0.25">
      <c r="A29" t="s">
        <v>122</v>
      </c>
      <c r="B29">
        <f t="shared" si="0"/>
        <v>8</v>
      </c>
    </row>
    <row r="30" spans="1:10" x14ac:dyDescent="0.25">
      <c r="A30" t="s">
        <v>122</v>
      </c>
      <c r="B30">
        <f t="shared" si="0"/>
        <v>0</v>
      </c>
    </row>
    <row r="31" spans="1:10" x14ac:dyDescent="0.25">
      <c r="A31" t="s">
        <v>122</v>
      </c>
      <c r="B31">
        <f t="shared" si="0"/>
        <v>0</v>
      </c>
    </row>
    <row r="32" spans="1:10" x14ac:dyDescent="0.25">
      <c r="A32" t="s">
        <v>122</v>
      </c>
      <c r="B32">
        <f t="shared" si="0"/>
        <v>0</v>
      </c>
      <c r="C32" s="62"/>
      <c r="D32" s="62"/>
      <c r="E32" s="62"/>
      <c r="F32" s="62"/>
      <c r="G32" s="62"/>
      <c r="H32" s="62"/>
      <c r="I32" s="62"/>
      <c r="J32" s="62"/>
    </row>
    <row r="33" spans="1:10" x14ac:dyDescent="0.25">
      <c r="A33" t="s">
        <v>122</v>
      </c>
      <c r="B33">
        <f t="shared" si="0"/>
        <v>0</v>
      </c>
      <c r="C33" s="62"/>
      <c r="D33" s="62"/>
      <c r="E33" s="62"/>
      <c r="F33" s="62"/>
      <c r="G33" s="62"/>
      <c r="H33" s="62"/>
      <c r="I33" s="62"/>
      <c r="J33" s="62"/>
    </row>
    <row r="34" spans="1:10" x14ac:dyDescent="0.25">
      <c r="A34" t="s">
        <v>122</v>
      </c>
      <c r="B34">
        <f t="shared" si="0"/>
        <v>0</v>
      </c>
      <c r="C34" s="62"/>
      <c r="D34" s="62"/>
      <c r="E34" s="62"/>
      <c r="F34" s="62"/>
      <c r="G34" s="62"/>
      <c r="H34" s="62"/>
      <c r="I34" s="62"/>
      <c r="J34" s="62"/>
    </row>
    <row r="35" spans="1:10" x14ac:dyDescent="0.25">
      <c r="A35" t="s">
        <v>122</v>
      </c>
      <c r="B35">
        <f t="shared" si="0"/>
        <v>0</v>
      </c>
    </row>
    <row r="36" spans="1:10" x14ac:dyDescent="0.25">
      <c r="A36" t="s">
        <v>122</v>
      </c>
      <c r="B36">
        <f t="shared" si="0"/>
        <v>0</v>
      </c>
    </row>
    <row r="37" spans="1:10" x14ac:dyDescent="0.25">
      <c r="A37" t="s">
        <v>122</v>
      </c>
      <c r="B37">
        <f t="shared" si="0"/>
        <v>0</v>
      </c>
    </row>
    <row r="38" spans="1:10" x14ac:dyDescent="0.25">
      <c r="A38" t="s">
        <v>122</v>
      </c>
      <c r="B38">
        <f t="shared" si="0"/>
        <v>0</v>
      </c>
    </row>
    <row r="39" spans="1:10" x14ac:dyDescent="0.25">
      <c r="A39" t="s">
        <v>122</v>
      </c>
      <c r="B39">
        <f t="shared" si="0"/>
        <v>0</v>
      </c>
    </row>
    <row r="40" spans="1:10" x14ac:dyDescent="0.25">
      <c r="A40" t="s">
        <v>122</v>
      </c>
      <c r="B40">
        <f t="shared" si="0"/>
        <v>0</v>
      </c>
    </row>
    <row r="41" spans="1:10" x14ac:dyDescent="0.25">
      <c r="A41" t="s">
        <v>122</v>
      </c>
      <c r="B41">
        <f t="shared" si="0"/>
        <v>0</v>
      </c>
    </row>
    <row r="42" spans="1:10" x14ac:dyDescent="0.25">
      <c r="A42" t="s">
        <v>123</v>
      </c>
      <c r="B42">
        <v>1</v>
      </c>
    </row>
    <row r="43" spans="1:10" x14ac:dyDescent="0.25">
      <c r="A43" t="s">
        <v>123</v>
      </c>
    </row>
    <row r="44" spans="1:10" x14ac:dyDescent="0.25">
      <c r="A44" t="s">
        <v>123</v>
      </c>
    </row>
    <row r="45" spans="1:10" x14ac:dyDescent="0.25">
      <c r="A45" t="s">
        <v>123</v>
      </c>
    </row>
    <row r="46" spans="1:10" x14ac:dyDescent="0.25">
      <c r="A46" t="s">
        <v>123</v>
      </c>
    </row>
    <row r="47" spans="1:10" x14ac:dyDescent="0.25">
      <c r="A47" t="s">
        <v>123</v>
      </c>
    </row>
    <row r="48" spans="1:10" x14ac:dyDescent="0.25">
      <c r="A48" t="s">
        <v>123</v>
      </c>
    </row>
    <row r="49" spans="1:2" x14ac:dyDescent="0.25">
      <c r="A49" t="s">
        <v>123</v>
      </c>
    </row>
    <row r="50" spans="1:2" x14ac:dyDescent="0.25">
      <c r="A50" t="s">
        <v>123</v>
      </c>
    </row>
    <row r="51" spans="1:2" x14ac:dyDescent="0.25">
      <c r="A51" t="s">
        <v>123</v>
      </c>
    </row>
    <row r="52" spans="1:2" x14ac:dyDescent="0.25">
      <c r="A52" t="s">
        <v>123</v>
      </c>
    </row>
    <row r="53" spans="1:2" x14ac:dyDescent="0.25">
      <c r="A53" t="s">
        <v>123</v>
      </c>
    </row>
    <row r="54" spans="1:2" x14ac:dyDescent="0.25">
      <c r="A54" t="s">
        <v>123</v>
      </c>
    </row>
    <row r="55" spans="1:2" x14ac:dyDescent="0.25">
      <c r="A55" t="s">
        <v>123</v>
      </c>
    </row>
    <row r="56" spans="1:2" x14ac:dyDescent="0.25">
      <c r="A56" t="s">
        <v>123</v>
      </c>
    </row>
    <row r="57" spans="1:2" x14ac:dyDescent="0.25">
      <c r="A57" t="s">
        <v>123</v>
      </c>
    </row>
    <row r="58" spans="1:2" x14ac:dyDescent="0.25">
      <c r="A58" t="s">
        <v>123</v>
      </c>
    </row>
    <row r="59" spans="1:2" x14ac:dyDescent="0.25">
      <c r="A59" t="s">
        <v>123</v>
      </c>
    </row>
    <row r="60" spans="1:2" x14ac:dyDescent="0.25">
      <c r="A60" t="s">
        <v>123</v>
      </c>
    </row>
    <row r="61" spans="1:2" x14ac:dyDescent="0.25">
      <c r="A61" t="s">
        <v>123</v>
      </c>
    </row>
    <row r="62" spans="1:2" x14ac:dyDescent="0.25">
      <c r="A62" t="s">
        <v>124</v>
      </c>
      <c r="B62">
        <f>IF(C42="",,B42+1)</f>
        <v>0</v>
      </c>
    </row>
    <row r="82" spans="1:2" x14ac:dyDescent="0.25">
      <c r="A82" t="s">
        <v>125</v>
      </c>
      <c r="B82">
        <f>IF(C62="",,B62+1)</f>
        <v>0</v>
      </c>
    </row>
    <row r="83" spans="1:2" x14ac:dyDescent="0.25">
      <c r="A83" t="s">
        <v>27</v>
      </c>
      <c r="B83">
        <f t="shared" ref="B83:B93" si="1">IF(C82="",,B82+1)</f>
        <v>0</v>
      </c>
    </row>
    <row r="84" spans="1:2" x14ac:dyDescent="0.25">
      <c r="A84" t="s">
        <v>126</v>
      </c>
      <c r="B84">
        <f t="shared" si="1"/>
        <v>0</v>
      </c>
    </row>
    <row r="85" spans="1:2" x14ac:dyDescent="0.25">
      <c r="A85" t="s">
        <v>127</v>
      </c>
      <c r="B85">
        <f t="shared" si="1"/>
        <v>0</v>
      </c>
    </row>
    <row r="86" spans="1:2" x14ac:dyDescent="0.25">
      <c r="A86" t="s">
        <v>28</v>
      </c>
      <c r="B86">
        <f t="shared" si="1"/>
        <v>0</v>
      </c>
    </row>
    <row r="87" spans="1:2" x14ac:dyDescent="0.25">
      <c r="A87" t="s">
        <v>128</v>
      </c>
      <c r="B87">
        <f t="shared" si="1"/>
        <v>0</v>
      </c>
    </row>
    <row r="88" spans="1:2" x14ac:dyDescent="0.25">
      <c r="A88" t="s">
        <v>29</v>
      </c>
      <c r="B88">
        <f t="shared" si="1"/>
        <v>0</v>
      </c>
    </row>
    <row r="89" spans="1:2" x14ac:dyDescent="0.25">
      <c r="A89" t="s">
        <v>129</v>
      </c>
      <c r="B89">
        <f t="shared" si="1"/>
        <v>0</v>
      </c>
    </row>
    <row r="90" spans="1:2" x14ac:dyDescent="0.25">
      <c r="A90" t="s">
        <v>130</v>
      </c>
      <c r="B90">
        <f t="shared" si="1"/>
        <v>0</v>
      </c>
    </row>
    <row r="91" spans="1:2" x14ac:dyDescent="0.25">
      <c r="A91" t="s">
        <v>30</v>
      </c>
      <c r="B91">
        <f t="shared" si="1"/>
        <v>0</v>
      </c>
    </row>
    <row r="92" spans="1:2" x14ac:dyDescent="0.25">
      <c r="A92" t="s">
        <v>131</v>
      </c>
      <c r="B92">
        <f t="shared" si="1"/>
        <v>0</v>
      </c>
    </row>
    <row r="93" spans="1:2" x14ac:dyDescent="0.25">
      <c r="A93" t="s">
        <v>132</v>
      </c>
      <c r="B93">
        <f t="shared" si="1"/>
        <v>0</v>
      </c>
    </row>
    <row r="94" spans="1:2" x14ac:dyDescent="0.25">
      <c r="A94" t="s">
        <v>133</v>
      </c>
      <c r="B94">
        <f>IF(C93="",,B93+1)</f>
        <v>0</v>
      </c>
    </row>
    <row r="95" spans="1:2" x14ac:dyDescent="0.25">
      <c r="A95" t="s">
        <v>134</v>
      </c>
      <c r="B95">
        <f t="shared" ref="B95:B96" si="2">IF(C94="",,B94+1)</f>
        <v>0</v>
      </c>
    </row>
    <row r="96" spans="1:2" x14ac:dyDescent="0.25">
      <c r="A96" t="s">
        <v>135</v>
      </c>
      <c r="B96">
        <f t="shared" si="2"/>
        <v>0</v>
      </c>
    </row>
    <row r="97" spans="1:2" x14ac:dyDescent="0.25">
      <c r="A97" t="s">
        <v>31</v>
      </c>
      <c r="B97">
        <v>2</v>
      </c>
    </row>
    <row r="98" spans="1:2" x14ac:dyDescent="0.25">
      <c r="A98" t="s">
        <v>32</v>
      </c>
      <c r="B98">
        <f t="shared" ref="B98:B103" si="3">IF(C97="",,B97+1)</f>
        <v>0</v>
      </c>
    </row>
    <row r="99" spans="1:2" x14ac:dyDescent="0.25">
      <c r="A99" t="s">
        <v>138</v>
      </c>
      <c r="B99">
        <f t="shared" si="3"/>
        <v>0</v>
      </c>
    </row>
    <row r="100" spans="1:2" x14ac:dyDescent="0.25">
      <c r="A100" t="s">
        <v>139</v>
      </c>
      <c r="B100">
        <f t="shared" si="3"/>
        <v>0</v>
      </c>
    </row>
    <row r="101" spans="1:2" x14ac:dyDescent="0.25">
      <c r="A101" t="s">
        <v>33</v>
      </c>
      <c r="B101">
        <f t="shared" si="3"/>
        <v>0</v>
      </c>
    </row>
    <row r="102" spans="1:2" x14ac:dyDescent="0.25">
      <c r="A102" t="s">
        <v>34</v>
      </c>
      <c r="B102">
        <f t="shared" si="3"/>
        <v>0</v>
      </c>
    </row>
    <row r="103" spans="1:2" x14ac:dyDescent="0.25">
      <c r="A103" t="s">
        <v>35</v>
      </c>
      <c r="B103">
        <f t="shared" si="3"/>
        <v>0</v>
      </c>
    </row>
    <row r="104" spans="1:2" x14ac:dyDescent="0.25">
      <c r="A104" t="s">
        <v>36</v>
      </c>
    </row>
    <row r="105" spans="1:2" x14ac:dyDescent="0.25">
      <c r="A105" t="s">
        <v>37</v>
      </c>
    </row>
    <row r="106" spans="1:2" x14ac:dyDescent="0.25">
      <c r="A106" t="s">
        <v>38</v>
      </c>
    </row>
    <row r="107" spans="1:2" x14ac:dyDescent="0.25">
      <c r="A107" t="s">
        <v>39</v>
      </c>
    </row>
    <row r="108" spans="1:2" x14ac:dyDescent="0.25">
      <c r="A108" t="s">
        <v>40</v>
      </c>
    </row>
    <row r="109" spans="1:2" x14ac:dyDescent="0.25">
      <c r="A109" t="s">
        <v>41</v>
      </c>
    </row>
    <row r="110" spans="1:2" x14ac:dyDescent="0.25">
      <c r="A110" t="s">
        <v>42</v>
      </c>
    </row>
    <row r="111" spans="1:2" x14ac:dyDescent="0.25">
      <c r="A111" t="s">
        <v>43</v>
      </c>
    </row>
    <row r="112" spans="1:2" x14ac:dyDescent="0.25">
      <c r="A112" t="s">
        <v>44</v>
      </c>
    </row>
    <row r="113" spans="1:1" x14ac:dyDescent="0.25">
      <c r="A113" t="s">
        <v>45</v>
      </c>
    </row>
    <row r="114" spans="1:1" x14ac:dyDescent="0.25">
      <c r="A114" t="s">
        <v>46</v>
      </c>
    </row>
    <row r="115" spans="1:1" x14ac:dyDescent="0.25">
      <c r="A115" t="s">
        <v>47</v>
      </c>
    </row>
    <row r="116" spans="1:1" x14ac:dyDescent="0.25">
      <c r="A116" t="s">
        <v>48</v>
      </c>
    </row>
    <row r="117" spans="1:1" x14ac:dyDescent="0.25">
      <c r="A117" t="s">
        <v>49</v>
      </c>
    </row>
    <row r="118" spans="1:1" x14ac:dyDescent="0.25">
      <c r="A118" t="s">
        <v>50</v>
      </c>
    </row>
    <row r="119" spans="1:1" x14ac:dyDescent="0.25">
      <c r="A119" t="s">
        <v>51</v>
      </c>
    </row>
    <row r="120" spans="1:1" x14ac:dyDescent="0.25">
      <c r="A120" t="s">
        <v>52</v>
      </c>
    </row>
    <row r="121" spans="1:1" x14ac:dyDescent="0.25">
      <c r="A121" t="s">
        <v>53</v>
      </c>
    </row>
    <row r="122" spans="1:1" x14ac:dyDescent="0.25">
      <c r="A122" t="s">
        <v>54</v>
      </c>
    </row>
    <row r="123" spans="1:1" x14ac:dyDescent="0.25">
      <c r="A123" t="s">
        <v>55</v>
      </c>
    </row>
    <row r="124" spans="1:1" x14ac:dyDescent="0.25">
      <c r="A124" t="s">
        <v>80</v>
      </c>
    </row>
    <row r="125" spans="1:1" x14ac:dyDescent="0.25">
      <c r="A125" t="s">
        <v>82</v>
      </c>
    </row>
    <row r="126" spans="1:1" x14ac:dyDescent="0.25">
      <c r="A126" t="s">
        <v>83</v>
      </c>
    </row>
    <row r="127" spans="1:1" x14ac:dyDescent="0.25">
      <c r="A127" t="s">
        <v>84</v>
      </c>
    </row>
    <row r="128" spans="1:1" x14ac:dyDescent="0.25">
      <c r="A128" t="s">
        <v>85</v>
      </c>
    </row>
    <row r="129" spans="1:1" x14ac:dyDescent="0.25">
      <c r="A129" t="s">
        <v>86</v>
      </c>
    </row>
    <row r="130" spans="1:1" x14ac:dyDescent="0.25">
      <c r="A130" t="s">
        <v>87</v>
      </c>
    </row>
    <row r="131" spans="1:1" x14ac:dyDescent="0.25">
      <c r="A131" t="s">
        <v>88</v>
      </c>
    </row>
    <row r="132" spans="1:1" x14ac:dyDescent="0.25">
      <c r="A132" t="s">
        <v>89</v>
      </c>
    </row>
    <row r="133" spans="1:1" x14ac:dyDescent="0.25">
      <c r="A133" t="s">
        <v>90</v>
      </c>
    </row>
    <row r="134" spans="1:1" x14ac:dyDescent="0.25">
      <c r="A134" t="s">
        <v>103</v>
      </c>
    </row>
    <row r="135" spans="1:1" x14ac:dyDescent="0.25">
      <c r="A135" t="s">
        <v>104</v>
      </c>
    </row>
    <row r="136" spans="1:1" x14ac:dyDescent="0.25">
      <c r="A136" t="s">
        <v>105</v>
      </c>
    </row>
    <row r="137" spans="1:1" x14ac:dyDescent="0.25">
      <c r="A137" t="s">
        <v>106</v>
      </c>
    </row>
    <row r="138" spans="1:1" x14ac:dyDescent="0.25">
      <c r="A138" t="s">
        <v>107</v>
      </c>
    </row>
    <row r="139" spans="1:1" x14ac:dyDescent="0.25">
      <c r="A139" t="s">
        <v>108</v>
      </c>
    </row>
    <row r="140" spans="1:1" x14ac:dyDescent="0.25">
      <c r="A140" t="s">
        <v>109</v>
      </c>
    </row>
    <row r="141" spans="1:1" x14ac:dyDescent="0.25">
      <c r="A141" t="s">
        <v>110</v>
      </c>
    </row>
    <row r="142" spans="1:1" x14ac:dyDescent="0.25">
      <c r="A142" t="s">
        <v>111</v>
      </c>
    </row>
    <row r="143" spans="1:1" x14ac:dyDescent="0.25">
      <c r="A143" t="s">
        <v>112</v>
      </c>
    </row>
    <row r="144" spans="1:1" x14ac:dyDescent="0.25">
      <c r="A144" t="s">
        <v>118</v>
      </c>
    </row>
    <row r="145" spans="1:1" x14ac:dyDescent="0.25">
      <c r="A145" t="s">
        <v>119</v>
      </c>
    </row>
    <row r="146" spans="1:1" x14ac:dyDescent="0.25">
      <c r="A146" t="s">
        <v>120</v>
      </c>
    </row>
    <row r="147" spans="1:1" x14ac:dyDescent="0.25">
      <c r="A147" t="s">
        <v>121</v>
      </c>
    </row>
  </sheetData>
  <autoFilter ref="A1:J41">
    <filterColumn colId="4" showButton="0"/>
    <sortState ref="A2:J61">
      <sortCondition ref="A1:A61"/>
    </sortState>
  </autoFilter>
  <mergeCells count="1"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S32"/>
  <sheetViews>
    <sheetView view="pageBreakPreview" topLeftCell="J1" zoomScaleNormal="100" zoomScaleSheetLayoutView="100" workbookViewId="0">
      <selection activeCell="K5" sqref="K5"/>
    </sheetView>
  </sheetViews>
  <sheetFormatPr baseColWidth="10" defaultColWidth="11.44140625" defaultRowHeight="13.2" outlineLevelCol="1" x14ac:dyDescent="0.25"/>
  <cols>
    <col min="1" max="1" width="2.44140625" style="1" customWidth="1" outlineLevel="1"/>
    <col min="2" max="2" width="12.6640625" style="1" customWidth="1" outlineLevel="1"/>
    <col min="3" max="3" width="19.44140625" style="1" customWidth="1" outlineLevel="1"/>
    <col min="4" max="4" width="2.6640625" style="1" customWidth="1" outlineLevel="1"/>
    <col min="5" max="5" width="14" style="1" customWidth="1" outlineLevel="1"/>
    <col min="6" max="6" width="18.5546875" style="1" customWidth="1" outlineLevel="1"/>
    <col min="7" max="7" width="3.6640625" style="1" customWidth="1" outlineLevel="1"/>
    <col min="8" max="8" width="1.44140625" style="1" customWidth="1" outlineLevel="1"/>
    <col min="9" max="9" width="68" style="1" customWidth="1" outlineLevel="1"/>
    <col min="10" max="10" width="0.6640625" style="1" customWidth="1" outlineLevel="1"/>
    <col min="11" max="11" width="10.33203125" style="1" customWidth="1"/>
    <col min="12" max="12" width="23.6640625" style="1" customWidth="1"/>
    <col min="13" max="14" width="14.88671875" style="1" customWidth="1"/>
    <col min="15" max="16" width="10.6640625" style="1" customWidth="1"/>
    <col min="17" max="18" width="23.6640625" style="1" customWidth="1"/>
    <col min="19" max="19" width="12.6640625" style="1" customWidth="1"/>
    <col min="20" max="16384" width="11.44140625" style="1"/>
  </cols>
  <sheetData>
    <row r="1" spans="1:19" s="43" customFormat="1" ht="26.25" customHeight="1" x14ac:dyDescent="0.3">
      <c r="A1" s="42" t="s">
        <v>0</v>
      </c>
      <c r="H1" s="50"/>
      <c r="I1" s="50" t="s">
        <v>25</v>
      </c>
      <c r="J1" s="44"/>
      <c r="K1" s="42" t="s">
        <v>6</v>
      </c>
      <c r="Q1" s="66" t="str">
        <f>I1</f>
        <v>N° de fiche de vie : AMP P01</v>
      </c>
      <c r="R1" s="66"/>
      <c r="S1" s="66"/>
    </row>
    <row r="2" spans="1:19" ht="15" customHeight="1" x14ac:dyDescent="0.25"/>
    <row r="3" spans="1:19" ht="26.25" customHeight="1" x14ac:dyDescent="0.25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4" t="s">
        <v>9</v>
      </c>
      <c r="N3" s="65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 x14ac:dyDescent="0.25">
      <c r="A4" s="19"/>
      <c r="B4" s="3"/>
      <c r="C4" s="3"/>
      <c r="D4" s="3"/>
      <c r="E4" s="3"/>
      <c r="F4" s="20"/>
      <c r="G4" s="2"/>
      <c r="H4" s="25"/>
      <c r="I4" s="26"/>
      <c r="J4" s="3"/>
      <c r="K4" s="56">
        <f>IF('donnée source'!C2="","",'donnée source'!C2)</f>
        <v>41704</v>
      </c>
      <c r="L4" s="56" t="str">
        <f>IF('donnée source'!D2="","",'donnée source'!D2)</f>
        <v>E</v>
      </c>
      <c r="M4" s="56" t="str">
        <f>IF('donnée source'!E2="","",'donnée source'!E2)</f>
        <v>c</v>
      </c>
      <c r="N4" s="56" t="str">
        <f>IF('donnée source'!F2="","",'donnée source'!F2)</f>
        <v/>
      </c>
      <c r="O4" s="56" t="str">
        <f>IF('donnée source'!G2="","",'donnée source'!G2)</f>
        <v>RM</v>
      </c>
      <c r="P4" s="56" t="str">
        <f>IF('donnée source'!H2="","",'donnée source'!H2)</f>
        <v>1 an</v>
      </c>
      <c r="Q4" s="56" t="str">
        <f>IF('donnée source'!I2="","",'donnée source'!I2)</f>
        <v>Vref : 6825 tr/min</v>
      </c>
      <c r="R4" s="56" t="str">
        <f>IF('donnée source'!J2="","",'donnée source'!J2)</f>
        <v>Ce AMP 2014 017</v>
      </c>
      <c r="S4" s="4"/>
    </row>
    <row r="5" spans="1:19" ht="18.75" customHeight="1" x14ac:dyDescent="0.25">
      <c r="A5" s="19"/>
      <c r="B5" s="3"/>
      <c r="C5" s="3"/>
      <c r="D5" s="3"/>
      <c r="E5" s="3"/>
      <c r="F5" s="20"/>
      <c r="G5" s="2"/>
      <c r="H5" s="25"/>
      <c r="I5" s="27"/>
      <c r="J5" s="45"/>
      <c r="K5" s="56">
        <f>IF('donnée source'!C3="","",'donnée source'!C3)</f>
        <v>41879</v>
      </c>
      <c r="L5" s="56" t="str">
        <f>IF('donnée source'!D3="","",'donnée source'!D3)</f>
        <v>E</v>
      </c>
      <c r="M5" s="56" t="str">
        <f>IF('donnée source'!E3="","",'donnée source'!E3)</f>
        <v>c</v>
      </c>
      <c r="N5" s="56" t="str">
        <f>IF('donnée source'!F3="","",'donnée source'!F3)</f>
        <v/>
      </c>
      <c r="O5" s="56" t="str">
        <f>IF('donnée source'!G3="","",'donnée source'!G3)</f>
        <v>RM</v>
      </c>
      <c r="P5" s="56" t="str">
        <f>IF('donnée source'!H3="","",'donnée source'!H3)</f>
        <v>1 an</v>
      </c>
      <c r="Q5" s="56" t="str">
        <f>IF('donnée source'!I3="","",'donnée source'!I3)</f>
        <v>Vref : 6878 tr/min</v>
      </c>
      <c r="R5" s="56" t="str">
        <f>IF('donnée source'!J3="","",'donnée source'!J3)</f>
        <v>Ce AMP 2014 040</v>
      </c>
      <c r="S5" s="5"/>
    </row>
    <row r="6" spans="1:19" ht="18.75" customHeight="1" x14ac:dyDescent="0.25">
      <c r="A6" s="19"/>
      <c r="B6" s="3"/>
      <c r="C6" s="3"/>
      <c r="D6" s="3"/>
      <c r="E6" s="3"/>
      <c r="F6" s="20"/>
      <c r="G6" s="2"/>
      <c r="H6" s="25"/>
      <c r="I6" s="28"/>
      <c r="J6" s="46"/>
      <c r="K6" s="56">
        <f>IF('donnée source'!C4="","",'donnée source'!C4)</f>
        <v>42235</v>
      </c>
      <c r="L6" s="56" t="str">
        <f>IF('donnée source'!D4="","",'donnée source'!D4)</f>
        <v>E</v>
      </c>
      <c r="M6" s="56" t="str">
        <f>IF('donnée source'!E4="","",'donnée source'!E4)</f>
        <v>c</v>
      </c>
      <c r="N6" s="56" t="str">
        <f>IF('donnée source'!F4="","",'donnée source'!F4)</f>
        <v/>
      </c>
      <c r="O6" s="56" t="str">
        <f>IF('donnée source'!G4="","",'donnée source'!G4)</f>
        <v>RM</v>
      </c>
      <c r="P6" s="56" t="str">
        <f>IF('donnée source'!H4="","",'donnée source'!H4)</f>
        <v>1 an</v>
      </c>
      <c r="Q6" s="56" t="str">
        <f>IF('donnée source'!I4="","",'donnée source'!I4)</f>
        <v>Vref : 6795 tr/min</v>
      </c>
      <c r="R6" s="56" t="str">
        <f>IF('donnée source'!J4="","",'donnée source'!J4)</f>
        <v>Ce AMP 2015 001</v>
      </c>
      <c r="S6" s="5"/>
    </row>
    <row r="7" spans="1:19" ht="18.75" customHeight="1" x14ac:dyDescent="0.25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>
        <f>IF('donnée source'!C5="","",'donnée source'!C5)</f>
        <v>42272</v>
      </c>
      <c r="L7" s="56" t="str">
        <f>IF('donnée source'!D5="","",'donnée source'!D5)</f>
        <v>RE</v>
      </c>
      <c r="M7" s="56" t="str">
        <f>IF('donnée source'!E5="","",'donnée source'!E5)</f>
        <v>c</v>
      </c>
      <c r="N7" s="56" t="str">
        <f>IF('donnée source'!F5="","",'donnée source'!F5)</f>
        <v/>
      </c>
      <c r="O7" s="56" t="str">
        <f>IF('donnée source'!G5="","",'donnée source'!G5)</f>
        <v/>
      </c>
      <c r="P7" s="56" t="str">
        <f>IF('donnée source'!H5="","",'donnée source'!H5)</f>
        <v/>
      </c>
      <c r="Q7" s="56" t="str">
        <f>IF('donnée source'!I5="","",'donnée source'!I5)</f>
        <v>changement de batterie</v>
      </c>
      <c r="R7" s="56" t="str">
        <f>IF('donnée source'!J5="","",'donnée source'!J5)</f>
        <v/>
      </c>
      <c r="S7" s="5"/>
    </row>
    <row r="8" spans="1:19" ht="18.75" customHeight="1" x14ac:dyDescent="0.25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>
        <f>IF('donnée source'!C6="","",'donnée source'!C6)</f>
        <v>42272</v>
      </c>
      <c r="L8" s="56" t="str">
        <f>IF('donnée source'!D6="","",'donnée source'!D6)</f>
        <v>E</v>
      </c>
      <c r="M8" s="56" t="str">
        <f>IF('donnée source'!E6="","",'donnée source'!E6)</f>
        <v>c</v>
      </c>
      <c r="N8" s="56" t="str">
        <f>IF('donnée source'!F6="","",'donnée source'!F6)</f>
        <v/>
      </c>
      <c r="O8" s="56" t="str">
        <f>IF('donnée source'!G6="","",'donnée source'!G6)</f>
        <v>RM</v>
      </c>
      <c r="P8" s="56" t="str">
        <f>IF('donnée source'!H6="","",'donnée source'!H6)</f>
        <v>1 an</v>
      </c>
      <c r="Q8" s="56" t="str">
        <f>IF('donnée source'!I6="","",'donnée source'!I6)</f>
        <v>Vref : 6952 tr/min</v>
      </c>
      <c r="R8" s="56" t="str">
        <f>IF('donnée source'!J6="","",'donnée source'!J6)</f>
        <v>Ce AMP 2015 039</v>
      </c>
      <c r="S8" s="5"/>
    </row>
    <row r="9" spans="1:19" ht="18.75" customHeight="1" x14ac:dyDescent="0.25">
      <c r="A9" s="21"/>
      <c r="B9" s="22"/>
      <c r="C9" s="22"/>
      <c r="D9" s="22"/>
      <c r="E9" s="23"/>
      <c r="F9" s="24"/>
      <c r="G9" s="2"/>
      <c r="H9" s="30"/>
      <c r="I9" s="31"/>
      <c r="J9" s="47"/>
      <c r="K9" s="56">
        <f>IF('donnée source'!C7="","",'donnée source'!C7)</f>
        <v>42383</v>
      </c>
      <c r="L9" s="56" t="str">
        <f>IF('donnée source'!D7="","",'donnée source'!D7)</f>
        <v>E</v>
      </c>
      <c r="M9" s="56" t="str">
        <f>IF('donnée source'!E7="","",'donnée source'!E7)</f>
        <v>c</v>
      </c>
      <c r="N9" s="56" t="str">
        <f>IF('donnée source'!F7="","",'donnée source'!F7)</f>
        <v/>
      </c>
      <c r="O9" s="56" t="str">
        <f>IF('donnée source'!G7="","",'donnée source'!G7)</f>
        <v>RM</v>
      </c>
      <c r="P9" s="56" t="str">
        <f>IF('donnée source'!H7="","",'donnée source'!H7)</f>
        <v>1 an</v>
      </c>
      <c r="Q9" s="56" t="str">
        <f>IF('donnée source'!I7="","",'donnée source'!I7)</f>
        <v>Vref : 6755 tr/min</v>
      </c>
      <c r="R9" s="56" t="str">
        <f>IF('donnée source'!J7="","",'donnée source'!J7)</f>
        <v>Ce AMP 2016 001</v>
      </c>
      <c r="S9" s="5"/>
    </row>
    <row r="10" spans="1:19" ht="18.75" customHeight="1" x14ac:dyDescent="0.25">
      <c r="A10" s="6"/>
      <c r="B10" s="2"/>
      <c r="C10" s="2"/>
      <c r="D10" s="2"/>
      <c r="E10" s="2"/>
      <c r="F10" s="2"/>
      <c r="G10" s="2"/>
      <c r="H10" s="32"/>
      <c r="I10" s="32"/>
      <c r="J10" s="47"/>
      <c r="K10" s="56">
        <f>IF('donnée source'!C8="","",'donnée source'!C8)</f>
        <v>42746</v>
      </c>
      <c r="L10" s="56" t="str">
        <f>IF('donnée source'!D8="","",'donnée source'!D8)</f>
        <v>E</v>
      </c>
      <c r="M10" s="56" t="str">
        <f>IF('donnée source'!E8="","",'donnée source'!E8)</f>
        <v>c</v>
      </c>
      <c r="N10" s="56" t="str">
        <f>IF('donnée source'!F8="","",'donnée source'!F8)</f>
        <v/>
      </c>
      <c r="O10" s="56" t="str">
        <f>IF('donnée source'!G8="","",'donnée source'!G8)</f>
        <v>RM</v>
      </c>
      <c r="P10" s="56" t="str">
        <f>IF('donnée source'!H8="","",'donnée source'!H8)</f>
        <v>1 an</v>
      </c>
      <c r="Q10" s="56" t="str">
        <f>IF('donnée source'!I8="","",'donnée source'!I8)</f>
        <v>Vref : 6808 tr/min</v>
      </c>
      <c r="R10" s="56" t="str">
        <f>IF('donnée source'!J8="","",'donnée source'!J8)</f>
        <v>Ce AMP 2017 001</v>
      </c>
      <c r="S10" s="5"/>
    </row>
    <row r="11" spans="1:19" ht="18.75" customHeight="1" x14ac:dyDescent="0.25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>
        <f>IF('donnée source'!C9="","",'donnée source'!C9)</f>
        <v>43131</v>
      </c>
      <c r="L11" s="56" t="str">
        <f>IF('donnée source'!D9="","",'donnée source'!D9)</f>
        <v>E</v>
      </c>
      <c r="M11" s="56" t="str">
        <f>IF('donnée source'!E9="","",'donnée source'!E9)</f>
        <v>c</v>
      </c>
      <c r="N11" s="56" t="str">
        <f>IF('donnée source'!F9="","",'donnée source'!F9)</f>
        <v/>
      </c>
      <c r="O11" s="56" t="str">
        <f>IF('donnée source'!G9="","",'donnée source'!G9)</f>
        <v>RM</v>
      </c>
      <c r="P11" s="56" t="str">
        <f>IF('donnée source'!H9="","",'donnée source'!H9)</f>
        <v>1 an</v>
      </c>
      <c r="Q11" s="56" t="str">
        <f>IF('donnée source'!I9="","",'donnée source'!I9)</f>
        <v>Vref : 6852 tr/min</v>
      </c>
      <c r="R11" s="56" t="str">
        <f>IF('donnée source'!J9="","",'donnée source'!J9)</f>
        <v>Ce AMP 2018 001</v>
      </c>
      <c r="S11" s="5"/>
    </row>
    <row r="12" spans="1:19" ht="18.75" customHeight="1" x14ac:dyDescent="0.25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>
        <f>IF('donnée source'!C10="","",'donnée source'!C10)</f>
        <v>43131</v>
      </c>
      <c r="L12" s="56" t="str">
        <f>IF('donnée source'!D10="","",'donnée source'!D10)</f>
        <v>RE</v>
      </c>
      <c r="M12" s="56" t="str">
        <f>IF('donnée source'!E10="","",'donnée source'!E10)</f>
        <v>c</v>
      </c>
      <c r="N12" s="56" t="str">
        <f>IF('donnée source'!F10="","",'donnée source'!F10)</f>
        <v/>
      </c>
      <c r="O12" s="56" t="str">
        <f>IF('donnée source'!G10="","",'donnée source'!G10)</f>
        <v/>
      </c>
      <c r="P12" s="56" t="str">
        <f>IF('donnée source'!H10="","",'donnée source'!H10)</f>
        <v/>
      </c>
      <c r="Q12" s="56" t="str">
        <f>IF('donnée source'!I10="","",'donnée source'!I10)</f>
        <v/>
      </c>
      <c r="R12" s="56" t="str">
        <f>IF('donnée source'!J10="","",'donnée source'!J10)</f>
        <v/>
      </c>
      <c r="S12" s="5"/>
    </row>
    <row r="13" spans="1:19" ht="18.75" customHeight="1" x14ac:dyDescent="0.25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>
        <f>IF('donnée source'!C11="","",'donnée source'!C11)</f>
        <v>43489</v>
      </c>
      <c r="L13" s="56" t="str">
        <f>IF('donnée source'!D11="","",'donnée source'!D11)</f>
        <v>E</v>
      </c>
      <c r="M13" s="56" t="str">
        <f>IF('donnée source'!E11="","",'donnée source'!E11)</f>
        <v>c</v>
      </c>
      <c r="N13" s="56" t="str">
        <f>IF('donnée source'!F11="","",'donnée source'!F11)</f>
        <v/>
      </c>
      <c r="O13" s="56" t="str">
        <f>IF('donnée source'!G11="","",'donnée source'!G11)</f>
        <v>RM</v>
      </c>
      <c r="P13" s="56" t="str">
        <f>IF('donnée source'!H11="","",'donnée source'!H11)</f>
        <v>1 an</v>
      </c>
      <c r="Q13" s="56" t="str">
        <f>IF('donnée source'!I11="","",'donnée source'!I11)</f>
        <v>Vref : 6856 tr/min</v>
      </c>
      <c r="R13" s="56" t="str">
        <f>IF('donnée source'!J11="","",'donnée source'!J11)</f>
        <v>Ce AMP 2019 001</v>
      </c>
      <c r="S13" s="5"/>
    </row>
    <row r="14" spans="1:19" ht="18.75" customHeight="1" x14ac:dyDescent="0.25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 t="str">
        <f>IF('donnée source'!C12="","",'donnée source'!C12)</f>
        <v/>
      </c>
      <c r="L14" s="56" t="str">
        <f>IF('donnée source'!D12="","",'donnée source'!D12)</f>
        <v/>
      </c>
      <c r="M14" s="56" t="str">
        <f>IF('donnée source'!E12="","",'donnée source'!E12)</f>
        <v/>
      </c>
      <c r="N14" s="56" t="str">
        <f>IF('donnée source'!F12="","",'donnée source'!F12)</f>
        <v/>
      </c>
      <c r="O14" s="56" t="str">
        <f>IF('donnée source'!G12="","",'donnée source'!G12)</f>
        <v/>
      </c>
      <c r="P14" s="56" t="str">
        <f>IF('donnée source'!H12="","",'donnée source'!H12)</f>
        <v/>
      </c>
      <c r="Q14" s="56" t="str">
        <f>IF('donnée source'!I12="","",'donnée source'!I12)</f>
        <v/>
      </c>
      <c r="R14" s="56" t="str">
        <f>IF('donnée source'!J12="","",'donnée source'!J12)</f>
        <v/>
      </c>
      <c r="S14" s="5"/>
    </row>
    <row r="15" spans="1:19" ht="18.75" customHeight="1" x14ac:dyDescent="0.25">
      <c r="A15" s="6"/>
      <c r="B15" s="2"/>
      <c r="C15" s="2"/>
      <c r="D15" s="2"/>
      <c r="E15" s="2"/>
      <c r="F15" s="2"/>
      <c r="G15" s="2"/>
      <c r="H15" s="2"/>
      <c r="I15" s="2"/>
      <c r="J15" s="47"/>
      <c r="K15" s="56" t="str">
        <f>IF('donnée source'!C13="","",'donnée source'!C13)</f>
        <v/>
      </c>
      <c r="L15" s="56" t="str">
        <f>IF('donnée source'!D13="","",'donnée source'!D13)</f>
        <v/>
      </c>
      <c r="M15" s="56" t="str">
        <f>IF('donnée source'!E13="","",'donnée source'!E13)</f>
        <v/>
      </c>
      <c r="N15" s="56" t="str">
        <f>IF('donnée source'!F13="","",'donnée source'!F13)</f>
        <v/>
      </c>
      <c r="O15" s="56" t="str">
        <f>IF('donnée source'!G13="","",'donnée source'!G13)</f>
        <v/>
      </c>
      <c r="P15" s="56" t="str">
        <f>IF('donnée source'!H13="","",'donnée source'!H13)</f>
        <v/>
      </c>
      <c r="Q15" s="56" t="str">
        <f>IF('donnée source'!I13="","",'donnée source'!I13)</f>
        <v/>
      </c>
      <c r="R15" s="56" t="str">
        <f>IF('donnée source'!J13="","",'donnée source'!J13)</f>
        <v/>
      </c>
      <c r="S15" s="5"/>
    </row>
    <row r="16" spans="1:19" ht="18.75" customHeight="1" x14ac:dyDescent="0.25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56" t="str">
        <f>IF('donnée source'!C14="","",'donnée source'!C14)</f>
        <v/>
      </c>
      <c r="L16" s="56" t="str">
        <f>IF('donnée source'!D14="","",'donnée source'!D14)</f>
        <v/>
      </c>
      <c r="M16" s="56" t="str">
        <f>IF('donnée source'!E14="","",'donnée source'!E14)</f>
        <v/>
      </c>
      <c r="N16" s="56" t="str">
        <f>IF('donnée source'!F14="","",'donnée source'!F14)</f>
        <v/>
      </c>
      <c r="O16" s="56" t="str">
        <f>IF('donnée source'!G14="","",'donnée source'!G14)</f>
        <v/>
      </c>
      <c r="P16" s="56" t="str">
        <f>IF('donnée source'!H14="","",'donnée source'!H14)</f>
        <v/>
      </c>
      <c r="Q16" s="56" t="str">
        <f>IF('donnée source'!I14="","",'donnée source'!I14)</f>
        <v/>
      </c>
      <c r="R16" s="56" t="str">
        <f>IF('donnée source'!J14="","",'donnée source'!J14)</f>
        <v/>
      </c>
      <c r="S16" s="5"/>
    </row>
    <row r="17" spans="1:19" ht="18.75" customHeight="1" x14ac:dyDescent="0.25">
      <c r="A17" s="19"/>
      <c r="B17" s="3"/>
      <c r="C17" s="14"/>
      <c r="D17" s="9"/>
      <c r="E17" s="10"/>
      <c r="F17" s="20"/>
      <c r="G17" s="2"/>
      <c r="H17" s="25"/>
      <c r="I17" s="20" t="s">
        <v>81</v>
      </c>
      <c r="J17" s="3"/>
      <c r="K17" s="56" t="str">
        <f>IF('donnée source'!C15="","",'donnée source'!C15)</f>
        <v/>
      </c>
      <c r="L17" s="56" t="str">
        <f>IF('donnée source'!D15="","",'donnée source'!D15)</f>
        <v/>
      </c>
      <c r="M17" s="56" t="str">
        <f>IF('donnée source'!E15="","",'donnée source'!E15)</f>
        <v/>
      </c>
      <c r="N17" s="56" t="str">
        <f>IF('donnée source'!F15="","",'donnée source'!F15)</f>
        <v/>
      </c>
      <c r="O17" s="56" t="str">
        <f>IF('donnée source'!G15="","",'donnée source'!G15)</f>
        <v/>
      </c>
      <c r="P17" s="56" t="str">
        <f>IF('donnée source'!H15="","",'donnée source'!H15)</f>
        <v/>
      </c>
      <c r="Q17" s="56" t="str">
        <f>IF('donnée source'!I15="","",'donnée source'!I15)</f>
        <v/>
      </c>
      <c r="R17" s="56" t="str">
        <f>IF('donnée source'!J15="","",'donnée source'!J15)</f>
        <v/>
      </c>
      <c r="S17" s="5"/>
    </row>
    <row r="18" spans="1:19" ht="18.75" customHeight="1" x14ac:dyDescent="0.25">
      <c r="A18" s="35"/>
      <c r="B18" s="22"/>
      <c r="C18" s="51"/>
      <c r="D18" s="51"/>
      <c r="E18" s="23"/>
      <c r="F18" s="24"/>
      <c r="G18" s="2"/>
      <c r="H18" s="30"/>
      <c r="I18" s="24" t="s">
        <v>21</v>
      </c>
      <c r="J18" s="3"/>
      <c r="K18" s="56" t="str">
        <f>IF('donnée source'!C16="","",'donnée source'!C16)</f>
        <v/>
      </c>
      <c r="L18" s="56" t="str">
        <f>IF('donnée source'!D16="","",'donnée source'!D16)</f>
        <v/>
      </c>
      <c r="M18" s="56" t="str">
        <f>IF('donnée source'!E16="","",'donnée source'!E16)</f>
        <v/>
      </c>
      <c r="N18" s="56" t="str">
        <f>IF('donnée source'!F16="","",'donnée source'!F16)</f>
        <v/>
      </c>
      <c r="O18" s="56" t="str">
        <f>IF('donnée source'!G16="","",'donnée source'!G16)</f>
        <v/>
      </c>
      <c r="P18" s="56" t="str">
        <f>IF('donnée source'!H16="","",'donnée source'!H16)</f>
        <v/>
      </c>
      <c r="Q18" s="56" t="str">
        <f>IF('donnée source'!I16="","",'donnée source'!I16)</f>
        <v/>
      </c>
      <c r="R18" s="56" t="str">
        <f>IF('donnée source'!J16="","",'donnée source'!J16)</f>
        <v/>
      </c>
      <c r="S18" s="5"/>
    </row>
    <row r="19" spans="1:19" ht="18.75" customHeight="1" x14ac:dyDescent="0.25">
      <c r="A19" s="8"/>
      <c r="B19" s="8"/>
      <c r="C19" s="8"/>
      <c r="D19" s="9"/>
      <c r="E19" s="15"/>
      <c r="F19" s="3"/>
      <c r="G19" s="2"/>
      <c r="H19" s="3"/>
      <c r="I19" s="3"/>
      <c r="J19" s="3"/>
      <c r="K19" s="56" t="str">
        <f>IF('donnée source'!C17="","",'donnée source'!C17)</f>
        <v/>
      </c>
      <c r="L19" s="56" t="str">
        <f>IF('donnée source'!D17="","",'donnée source'!D17)</f>
        <v/>
      </c>
      <c r="M19" s="56" t="str">
        <f>IF('donnée source'!E17="","",'donnée source'!E17)</f>
        <v/>
      </c>
      <c r="N19" s="56" t="str">
        <f>IF('donnée source'!F17="","",'donnée source'!F17)</f>
        <v/>
      </c>
      <c r="O19" s="56" t="str">
        <f>IF('donnée source'!G17="","",'donnée source'!G17)</f>
        <v/>
      </c>
      <c r="P19" s="56" t="str">
        <f>IF('donnée source'!H17="","",'donnée source'!H17)</f>
        <v/>
      </c>
      <c r="Q19" s="56" t="str">
        <f>IF('donnée source'!I17="","",'donnée source'!I17)</f>
        <v/>
      </c>
      <c r="R19" s="56" t="str">
        <f>IF('donnée source'!J17="","",'donnée source'!J17)</f>
        <v/>
      </c>
      <c r="S19" s="5"/>
    </row>
    <row r="20" spans="1:19" ht="18.75" customHeight="1" x14ac:dyDescent="0.25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 t="str">
        <f>IF('donnée source'!C18="","",'donnée source'!C18)</f>
        <v/>
      </c>
      <c r="L20" s="56" t="str">
        <f>IF('donnée source'!D18="","",'donnée source'!D18)</f>
        <v/>
      </c>
      <c r="M20" s="56" t="str">
        <f>IF('donnée source'!E18="","",'donnée source'!E18)</f>
        <v/>
      </c>
      <c r="N20" s="56" t="str">
        <f>IF('donnée source'!F18="","",'donnée source'!F18)</f>
        <v/>
      </c>
      <c r="O20" s="56" t="str">
        <f>IF('donnée source'!G18="","",'donnée source'!G18)</f>
        <v/>
      </c>
      <c r="P20" s="56" t="str">
        <f>IF('donnée source'!H18="","",'donnée source'!H18)</f>
        <v/>
      </c>
      <c r="Q20" s="56" t="str">
        <f>IF('donnée source'!I18="","",'donnée source'!I18)</f>
        <v/>
      </c>
      <c r="R20" s="56" t="str">
        <f>IF('donnée source'!J18="","",'donnée source'!J18)</f>
        <v/>
      </c>
      <c r="S20" s="5"/>
    </row>
    <row r="21" spans="1:19" ht="18.75" customHeight="1" x14ac:dyDescent="0.25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 t="str">
        <f>IF('donnée source'!C19="","",'donnée source'!C19)</f>
        <v/>
      </c>
      <c r="L21" s="56" t="str">
        <f>IF('donnée source'!D19="","",'donnée source'!D19)</f>
        <v/>
      </c>
      <c r="M21" s="56" t="str">
        <f>IF('donnée source'!E19="","",'donnée source'!E19)</f>
        <v/>
      </c>
      <c r="N21" s="56" t="str">
        <f>IF('donnée source'!F19="","",'donnée source'!F19)</f>
        <v/>
      </c>
      <c r="O21" s="56" t="str">
        <f>IF('donnée source'!G19="","",'donnée source'!G19)</f>
        <v/>
      </c>
      <c r="P21" s="56" t="str">
        <f>IF('donnée source'!H19="","",'donnée source'!H19)</f>
        <v/>
      </c>
      <c r="Q21" s="56" t="str">
        <f>IF('donnée source'!I19="","",'donnée source'!I19)</f>
        <v/>
      </c>
      <c r="R21" s="56" t="str">
        <f>IF('donnée source'!J19="","",'donnée source'!J19)</f>
        <v/>
      </c>
      <c r="S21" s="5"/>
    </row>
    <row r="22" spans="1:19" ht="18.75" customHeight="1" x14ac:dyDescent="0.25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 t="str">
        <f>IF('donnée source'!C20="","",'donnée source'!C20)</f>
        <v/>
      </c>
      <c r="L22" s="56" t="str">
        <f>IF('donnée source'!D20="","",'donnée source'!D20)</f>
        <v/>
      </c>
      <c r="M22" s="56" t="str">
        <f>IF('donnée source'!E20="","",'donnée source'!E20)</f>
        <v/>
      </c>
      <c r="N22" s="56" t="str">
        <f>IF('donnée source'!F20="","",'donnée source'!F20)</f>
        <v/>
      </c>
      <c r="O22" s="56" t="str">
        <f>IF('donnée source'!G20="","",'donnée source'!G20)</f>
        <v/>
      </c>
      <c r="P22" s="56" t="str">
        <f>IF('donnée source'!H20="","",'donnée source'!H20)</f>
        <v/>
      </c>
      <c r="Q22" s="56" t="str">
        <f>IF('donnée source'!I20="","",'donnée source'!I20)</f>
        <v/>
      </c>
      <c r="R22" s="56" t="str">
        <f>IF('donnée source'!J20="","",'donnée source'!J20)</f>
        <v/>
      </c>
      <c r="S22" s="5"/>
    </row>
    <row r="23" spans="1:19" ht="18.75" customHeight="1" x14ac:dyDescent="0.25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 t="str">
        <f>IF('donnée source'!C21="","",'donnée source'!C21)</f>
        <v/>
      </c>
      <c r="L23" s="56" t="str">
        <f>IF('donnée source'!D21="","",'donnée source'!D21)</f>
        <v/>
      </c>
      <c r="M23" s="56" t="str">
        <f>IF('donnée source'!E21="","",'donnée source'!E21)</f>
        <v/>
      </c>
      <c r="N23" s="56" t="str">
        <f>IF('donnée source'!F21="","",'donnée source'!F21)</f>
        <v/>
      </c>
      <c r="O23" s="56" t="str">
        <f>IF('donnée source'!G21="","",'donnée source'!G21)</f>
        <v/>
      </c>
      <c r="P23" s="56" t="str">
        <f>IF('donnée source'!H21="","",'donnée source'!H21)</f>
        <v/>
      </c>
      <c r="Q23" s="56" t="str">
        <f>IF('donnée source'!I21="","",'donnée source'!I21)</f>
        <v/>
      </c>
      <c r="R23" s="56" t="str">
        <f>IF('donnée source'!J21="","",'donnée source'!J21)</f>
        <v/>
      </c>
      <c r="S23" s="5"/>
    </row>
    <row r="24" spans="1:19" ht="18.75" customHeight="1" x14ac:dyDescent="0.25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 t="s">
        <v>60</v>
      </c>
      <c r="L24" s="17"/>
      <c r="M24" s="17"/>
      <c r="N24" s="17"/>
      <c r="O24" s="17"/>
      <c r="P24" s="17"/>
      <c r="Q24" s="57"/>
      <c r="R24" s="17"/>
      <c r="S24" s="58" t="s">
        <v>61</v>
      </c>
    </row>
    <row r="25" spans="1:19" ht="18.75" customHeight="1" x14ac:dyDescent="0.25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 t="s">
        <v>62</v>
      </c>
      <c r="L25" s="12"/>
      <c r="M25" s="12"/>
      <c r="N25" s="12"/>
      <c r="O25" s="12"/>
      <c r="P25" s="12"/>
      <c r="Q25" s="12"/>
      <c r="R25" s="12"/>
      <c r="S25" s="55" t="s">
        <v>63</v>
      </c>
    </row>
    <row r="26" spans="1:19" ht="18.75" customHeight="1" x14ac:dyDescent="0.25">
      <c r="A26" s="35"/>
      <c r="B26" s="23"/>
      <c r="C26" s="23"/>
      <c r="D26" s="23"/>
      <c r="E26" s="23"/>
      <c r="F26" s="36"/>
      <c r="H26" s="35"/>
      <c r="I26" s="39"/>
      <c r="J26" s="11"/>
      <c r="K26" s="12" t="s">
        <v>64</v>
      </c>
      <c r="L26" s="12"/>
      <c r="M26" s="12"/>
      <c r="N26" s="12"/>
      <c r="O26" s="12"/>
      <c r="P26" s="12"/>
      <c r="Q26" s="12"/>
      <c r="R26" s="12"/>
      <c r="S26" s="12"/>
    </row>
    <row r="27" spans="1:19" ht="18.75" customHeight="1" x14ac:dyDescent="0.25">
      <c r="J27" s="7"/>
    </row>
    <row r="28" spans="1:19" ht="18.75" customHeight="1" x14ac:dyDescent="0.25"/>
    <row r="29" spans="1:19" ht="18.75" customHeight="1" x14ac:dyDescent="0.25"/>
    <row r="32" spans="1:19" ht="24.6" x14ac:dyDescent="0.4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S32"/>
  <sheetViews>
    <sheetView view="pageBreakPreview" topLeftCell="I1" zoomScaleNormal="100" zoomScaleSheetLayoutView="100" workbookViewId="0">
      <selection activeCell="S19" sqref="S19"/>
    </sheetView>
  </sheetViews>
  <sheetFormatPr baseColWidth="10" defaultColWidth="11.44140625" defaultRowHeight="13.2" outlineLevelCol="1" x14ac:dyDescent="0.25"/>
  <cols>
    <col min="1" max="1" width="2.44140625" style="1" customWidth="1" outlineLevel="1"/>
    <col min="2" max="2" width="12.6640625" style="1" customWidth="1" outlineLevel="1"/>
    <col min="3" max="3" width="19.44140625" style="1" customWidth="1" outlineLevel="1"/>
    <col min="4" max="4" width="2.6640625" style="1" customWidth="1" outlineLevel="1"/>
    <col min="5" max="5" width="14" style="1" customWidth="1" outlineLevel="1"/>
    <col min="6" max="6" width="18.5546875" style="1" customWidth="1" outlineLevel="1"/>
    <col min="7" max="7" width="3.6640625" style="1" customWidth="1" outlineLevel="1"/>
    <col min="8" max="8" width="1.44140625" style="1" customWidth="1" outlineLevel="1"/>
    <col min="9" max="9" width="68" style="1" customWidth="1" outlineLevel="1"/>
    <col min="10" max="10" width="0.6640625" style="1" customWidth="1" outlineLevel="1"/>
    <col min="11" max="11" width="10.33203125" style="1" customWidth="1"/>
    <col min="12" max="12" width="23.6640625" style="1" customWidth="1"/>
    <col min="13" max="14" width="14.88671875" style="1" customWidth="1"/>
    <col min="15" max="16" width="10.6640625" style="1" customWidth="1"/>
    <col min="17" max="18" width="23.6640625" style="1" customWidth="1"/>
    <col min="19" max="19" width="12.6640625" style="1" customWidth="1"/>
    <col min="20" max="16384" width="11.44140625" style="1"/>
  </cols>
  <sheetData>
    <row r="1" spans="1:19" s="43" customFormat="1" ht="26.25" customHeight="1" x14ac:dyDescent="0.3">
      <c r="A1" s="42" t="s">
        <v>0</v>
      </c>
      <c r="H1" s="50"/>
      <c r="I1" s="50" t="s">
        <v>26</v>
      </c>
      <c r="J1" s="44"/>
      <c r="K1" s="42" t="s">
        <v>6</v>
      </c>
      <c r="Q1" s="66" t="str">
        <f>I1</f>
        <v>N° de fiche de vie : AMP P03</v>
      </c>
      <c r="R1" s="66"/>
      <c r="S1" s="66"/>
    </row>
    <row r="2" spans="1:19" ht="15" customHeight="1" x14ac:dyDescent="0.25"/>
    <row r="3" spans="1:19" ht="26.25" customHeight="1" x14ac:dyDescent="0.25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4" t="s">
        <v>9</v>
      </c>
      <c r="N3" s="65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 x14ac:dyDescent="0.25">
      <c r="A4" s="19"/>
      <c r="B4" s="3"/>
      <c r="C4" s="3"/>
      <c r="D4" s="3"/>
      <c r="E4" s="3"/>
      <c r="F4" s="20"/>
      <c r="G4" s="2"/>
      <c r="H4" s="25"/>
      <c r="I4" s="26"/>
      <c r="J4" s="3"/>
      <c r="K4" s="56">
        <f>IF('donnée source'!C22="","",'donnée source'!C22)</f>
        <v>41704</v>
      </c>
      <c r="L4" s="56" t="str">
        <f>IF('donnée source'!D22="","",'donnée source'!D22)</f>
        <v>E</v>
      </c>
      <c r="M4" s="56" t="str">
        <f>IF('donnée source'!E22="","",'donnée source'!E22)</f>
        <v>C</v>
      </c>
      <c r="N4" s="56" t="str">
        <f>IF('donnée source'!F22="","",'donnée source'!F22)</f>
        <v/>
      </c>
      <c r="O4" s="56" t="str">
        <f>IF('donnée source'!G22="","",'donnée source'!G22)</f>
        <v>RM</v>
      </c>
      <c r="P4" s="56" t="str">
        <f>IF('donnée source'!H22="","",'donnée source'!H22)</f>
        <v>1 an</v>
      </c>
      <c r="Q4" s="56" t="str">
        <f>IF('donnée source'!I22="","",'donnée source'!I22)</f>
        <v>Vref : 6284 tr/min Inhalable</v>
      </c>
      <c r="R4" s="56" t="str">
        <f>IF('donnée source'!J22="","",'donnée source'!J22)</f>
        <v>Ce AMP 2014 0018</v>
      </c>
      <c r="S4" s="4"/>
    </row>
    <row r="5" spans="1:19" ht="18.75" customHeight="1" x14ac:dyDescent="0.25">
      <c r="A5" s="19"/>
      <c r="B5" s="3"/>
      <c r="C5" s="3"/>
      <c r="D5" s="3"/>
      <c r="E5" s="3"/>
      <c r="F5" s="20"/>
      <c r="G5" s="2"/>
      <c r="H5" s="25"/>
      <c r="I5" s="27"/>
      <c r="J5" s="45"/>
      <c r="K5" s="56">
        <f>IF('donnée source'!C23="","",'donnée source'!C23)</f>
        <v>41879</v>
      </c>
      <c r="L5" s="56" t="str">
        <f>IF('donnée source'!D23="","",'donnée source'!D23)</f>
        <v>E</v>
      </c>
      <c r="M5" s="56" t="str">
        <f>IF('donnée source'!E23="","",'donnée source'!E23)</f>
        <v>C</v>
      </c>
      <c r="N5" s="56" t="str">
        <f>IF('donnée source'!F23="","",'donnée source'!F23)</f>
        <v/>
      </c>
      <c r="O5" s="56" t="str">
        <f>IF('donnée source'!G23="","",'donnée source'!G23)</f>
        <v>RM</v>
      </c>
      <c r="P5" s="56" t="str">
        <f>IF('donnée source'!H23="","",'donnée source'!H23)</f>
        <v>1 an</v>
      </c>
      <c r="Q5" s="56" t="str">
        <f>IF('donnée source'!I23="","",'donnée source'!I23)</f>
        <v>Vref : 6245 tr/min Inhalable</v>
      </c>
      <c r="R5" s="56" t="str">
        <f>IF('donnée source'!J23="","",'donnée source'!J23)</f>
        <v>Ce AMP 2014 041</v>
      </c>
      <c r="S5" s="5"/>
    </row>
    <row r="6" spans="1:19" ht="18.75" customHeight="1" x14ac:dyDescent="0.25">
      <c r="A6" s="19"/>
      <c r="B6" s="3"/>
      <c r="C6" s="3"/>
      <c r="D6" s="3"/>
      <c r="E6" s="3"/>
      <c r="F6" s="20"/>
      <c r="G6" s="2"/>
      <c r="H6" s="25"/>
      <c r="I6" s="28"/>
      <c r="J6" s="46"/>
      <c r="K6" s="56">
        <f>IF('donnée source'!C24="","",'donnée source'!C24)</f>
        <v>42235</v>
      </c>
      <c r="L6" s="56" t="str">
        <f>IF('donnée source'!D24="","",'donnée source'!D24)</f>
        <v>E</v>
      </c>
      <c r="M6" s="56" t="str">
        <f>IF('donnée source'!E24="","",'donnée source'!E24)</f>
        <v>C</v>
      </c>
      <c r="N6" s="56" t="str">
        <f>IF('donnée source'!F24="","",'donnée source'!F24)</f>
        <v/>
      </c>
      <c r="O6" s="56" t="str">
        <f>IF('donnée source'!G24="","",'donnée source'!G24)</f>
        <v>RM</v>
      </c>
      <c r="P6" s="56" t="str">
        <f>IF('donnée source'!H24="","",'donnée source'!H24)</f>
        <v>1 an</v>
      </c>
      <c r="Q6" s="56" t="str">
        <f>IF('donnée source'!I24="","",'donnée source'!I24)</f>
        <v>Vref : 6271 tr/min Inhalable</v>
      </c>
      <c r="R6" s="56" t="str">
        <f>IF('donnée source'!J24="","",'donnée source'!J24)</f>
        <v>Ce AMP 2015 053</v>
      </c>
      <c r="S6" s="5"/>
    </row>
    <row r="7" spans="1:19" ht="18.75" customHeight="1" x14ac:dyDescent="0.25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>
        <f>IF('donnée source'!C25="","",'donnée source'!C25)</f>
        <v>42383</v>
      </c>
      <c r="L7" s="56" t="str">
        <f>IF('donnée source'!D25="","",'donnée source'!D25)</f>
        <v>E</v>
      </c>
      <c r="M7" s="56" t="str">
        <f>IF('donnée source'!E25="","",'donnée source'!E25)</f>
        <v>C</v>
      </c>
      <c r="N7" s="56" t="str">
        <f>IF('donnée source'!F25="","",'donnée source'!F25)</f>
        <v/>
      </c>
      <c r="O7" s="56" t="str">
        <f>IF('donnée source'!G25="","",'donnée source'!G25)</f>
        <v>RM</v>
      </c>
      <c r="P7" s="56" t="str">
        <f>IF('donnée source'!H25="","",'donnée source'!H25)</f>
        <v>1 an</v>
      </c>
      <c r="Q7" s="56" t="str">
        <f>IF('donnée source'!I25="","",'donnée source'!I25)</f>
        <v>Vref : 6198 tr/min Inhalable</v>
      </c>
      <c r="R7" s="56" t="str">
        <f>IF('donnée source'!J25="","",'donnée source'!J25)</f>
        <v>Ce AMP 2016 002</v>
      </c>
      <c r="S7" s="5"/>
    </row>
    <row r="8" spans="1:19" ht="18.75" customHeight="1" x14ac:dyDescent="0.25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>
        <f>IF('donnée source'!C26="","",'donnée source'!C26)</f>
        <v>42746</v>
      </c>
      <c r="L8" s="56" t="str">
        <f>IF('donnée source'!D26="","",'donnée source'!D26)</f>
        <v>E</v>
      </c>
      <c r="M8" s="56" t="str">
        <f>IF('donnée source'!E26="","",'donnée source'!E26)</f>
        <v>C</v>
      </c>
      <c r="N8" s="56" t="str">
        <f>IF('donnée source'!F26="","",'donnée source'!F26)</f>
        <v/>
      </c>
      <c r="O8" s="56" t="str">
        <f>IF('donnée source'!G26="","",'donnée source'!G26)</f>
        <v>RM</v>
      </c>
      <c r="P8" s="56" t="str">
        <f>IF('donnée source'!H26="","",'donnée source'!H26)</f>
        <v>1 an</v>
      </c>
      <c r="Q8" s="56" t="str">
        <f>IF('donnée source'!I26="","",'donnée source'!I26)</f>
        <v>Vref : 6167 tr/min Inhalable</v>
      </c>
      <c r="R8" s="56" t="str">
        <f>IF('donnée source'!J26="","",'donnée source'!J26)</f>
        <v>Ce AMP 2017 002</v>
      </c>
      <c r="S8" s="5"/>
    </row>
    <row r="9" spans="1:19" ht="18.75" customHeight="1" x14ac:dyDescent="0.25">
      <c r="A9" s="21"/>
      <c r="B9" s="22"/>
      <c r="C9" s="22"/>
      <c r="D9" s="22"/>
      <c r="E9" s="23"/>
      <c r="F9" s="24"/>
      <c r="G9" s="2"/>
      <c r="H9" s="30"/>
      <c r="I9" s="31"/>
      <c r="J9" s="47"/>
      <c r="K9" s="56">
        <f>IF('donnée source'!C27="","",'donnée source'!C27)</f>
        <v>43131</v>
      </c>
      <c r="L9" s="56" t="str">
        <f>IF('donnée source'!D27="","",'donnée source'!D27)</f>
        <v>E</v>
      </c>
      <c r="M9" s="56" t="str">
        <f>IF('donnée source'!E27="","",'donnée source'!E27)</f>
        <v>C</v>
      </c>
      <c r="N9" s="56" t="str">
        <f>IF('donnée source'!F27="","",'donnée source'!F27)</f>
        <v/>
      </c>
      <c r="O9" s="56" t="str">
        <f>IF('donnée source'!G27="","",'donnée source'!G27)</f>
        <v>RM</v>
      </c>
      <c r="P9" s="56" t="str">
        <f>IF('donnée source'!H27="","",'donnée source'!H27)</f>
        <v>1 an</v>
      </c>
      <c r="Q9" s="56" t="str">
        <f>IF('donnée source'!I27="","",'donnée source'!I27)</f>
        <v>Vref : 6195 tr/min Inhalable</v>
      </c>
      <c r="R9" s="56" t="str">
        <f>IF('donnée source'!J27="","",'donnée source'!J27)</f>
        <v>Ce AMP 2018 002</v>
      </c>
      <c r="S9" s="5"/>
    </row>
    <row r="10" spans="1:19" ht="18.75" customHeight="1" x14ac:dyDescent="0.25">
      <c r="A10" s="6"/>
      <c r="B10" s="2"/>
      <c r="C10" s="2"/>
      <c r="D10" s="2"/>
      <c r="E10" s="2"/>
      <c r="F10" s="2"/>
      <c r="G10" s="2"/>
      <c r="H10" s="32"/>
      <c r="I10" s="32"/>
      <c r="J10" s="47"/>
      <c r="K10" s="56">
        <f>IF('donnée source'!C28="","",'donnée source'!C28)</f>
        <v>43489</v>
      </c>
      <c r="L10" s="56" t="str">
        <f>IF('donnée source'!D28="","",'donnée source'!D28)</f>
        <v>E</v>
      </c>
      <c r="M10" s="56" t="str">
        <f>IF('donnée source'!E28="","",'donnée source'!E28)</f>
        <v>C</v>
      </c>
      <c r="N10" s="56" t="str">
        <f>IF('donnée source'!F28="","",'donnée source'!F28)</f>
        <v/>
      </c>
      <c r="O10" s="56" t="str">
        <f>IF('donnée source'!G28="","",'donnée source'!G28)</f>
        <v>RM</v>
      </c>
      <c r="P10" s="56" t="str">
        <f>IF('donnée source'!H28="","",'donnée source'!H28)</f>
        <v>1 an</v>
      </c>
      <c r="Q10" s="56" t="str">
        <f>IF('donnée source'!I28="","",'donnée source'!I28)</f>
        <v>Vref : 6136 tr/min Inhalable</v>
      </c>
      <c r="R10" s="56" t="str">
        <f>IF('donnée source'!J28="","",'donnée source'!J28)</f>
        <v>Ce AMP 2019 040</v>
      </c>
      <c r="S10" s="5"/>
    </row>
    <row r="11" spans="1:19" ht="18.75" customHeight="1" x14ac:dyDescent="0.25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 t="str">
        <f>IF('donnée source'!C29="","",'donnée source'!C29)</f>
        <v/>
      </c>
      <c r="L11" s="56" t="str">
        <f>IF('donnée source'!D29="","",'donnée source'!D29)</f>
        <v/>
      </c>
      <c r="M11" s="56" t="str">
        <f>IF('donnée source'!E29="","",'donnée source'!E29)</f>
        <v/>
      </c>
      <c r="N11" s="56" t="str">
        <f>IF('donnée source'!F29="","",'donnée source'!F29)</f>
        <v/>
      </c>
      <c r="O11" s="56" t="str">
        <f>IF('donnée source'!G29="","",'donnée source'!G29)</f>
        <v/>
      </c>
      <c r="P11" s="56" t="str">
        <f>IF('donnée source'!H29="","",'donnée source'!H29)</f>
        <v/>
      </c>
      <c r="Q11" s="56" t="str">
        <f>IF('donnée source'!I29="","",'donnée source'!I29)</f>
        <v/>
      </c>
      <c r="R11" s="56" t="str">
        <f>IF('donnée source'!J29="","",'donnée source'!J29)</f>
        <v/>
      </c>
      <c r="S11" s="5"/>
    </row>
    <row r="12" spans="1:19" ht="18.75" customHeight="1" x14ac:dyDescent="0.25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 t="str">
        <f>IF('donnée source'!C30="","",'donnée source'!C30)</f>
        <v/>
      </c>
      <c r="L12" s="56" t="str">
        <f>IF('donnée source'!D30="","",'donnée source'!D30)</f>
        <v/>
      </c>
      <c r="M12" s="56" t="str">
        <f>IF('donnée source'!E30="","",'donnée source'!E30)</f>
        <v/>
      </c>
      <c r="N12" s="56" t="str">
        <f>IF('donnée source'!F30="","",'donnée source'!F30)</f>
        <v/>
      </c>
      <c r="O12" s="56" t="str">
        <f>IF('donnée source'!G30="","",'donnée source'!G30)</f>
        <v/>
      </c>
      <c r="P12" s="56" t="str">
        <f>IF('donnée source'!H30="","",'donnée source'!H30)</f>
        <v/>
      </c>
      <c r="Q12" s="56" t="str">
        <f>IF('donnée source'!I30="","",'donnée source'!I30)</f>
        <v/>
      </c>
      <c r="R12" s="56" t="str">
        <f>IF('donnée source'!J30="","",'donnée source'!J30)</f>
        <v/>
      </c>
      <c r="S12" s="5"/>
    </row>
    <row r="13" spans="1:19" ht="18.75" customHeight="1" x14ac:dyDescent="0.25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 t="str">
        <f>IF('donnée source'!C31="","",'donnée source'!C31)</f>
        <v/>
      </c>
      <c r="L13" s="56" t="str">
        <f>IF('donnée source'!D31="","",'donnée source'!D31)</f>
        <v/>
      </c>
      <c r="M13" s="56" t="str">
        <f>IF('donnée source'!E31="","",'donnée source'!E31)</f>
        <v/>
      </c>
      <c r="N13" s="56" t="str">
        <f>IF('donnée source'!F31="","",'donnée source'!F31)</f>
        <v/>
      </c>
      <c r="O13" s="56" t="str">
        <f>IF('donnée source'!G31="","",'donnée source'!G31)</f>
        <v/>
      </c>
      <c r="P13" s="56" t="str">
        <f>IF('donnée source'!H31="","",'donnée source'!H31)</f>
        <v/>
      </c>
      <c r="Q13" s="56" t="str">
        <f>IF('donnée source'!I31="","",'donnée source'!I31)</f>
        <v/>
      </c>
      <c r="R13" s="56" t="str">
        <f>IF('donnée source'!J31="","",'donnée source'!J31)</f>
        <v/>
      </c>
      <c r="S13" s="5"/>
    </row>
    <row r="14" spans="1:19" ht="18.75" customHeight="1" x14ac:dyDescent="0.25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 t="str">
        <f>IF('donnée source'!C32="","",'donnée source'!C32)</f>
        <v/>
      </c>
      <c r="L14" s="56" t="str">
        <f>IF('donnée source'!D32="","",'donnée source'!D32)</f>
        <v/>
      </c>
      <c r="M14" s="56" t="str">
        <f>IF('donnée source'!E32="","",'donnée source'!E32)</f>
        <v/>
      </c>
      <c r="N14" s="56" t="str">
        <f>IF('donnée source'!F32="","",'donnée source'!F32)</f>
        <v/>
      </c>
      <c r="O14" s="56" t="str">
        <f>IF('donnée source'!G32="","",'donnée source'!G32)</f>
        <v/>
      </c>
      <c r="P14" s="56" t="str">
        <f>IF('donnée source'!H32="","",'donnée source'!H32)</f>
        <v/>
      </c>
      <c r="Q14" s="56" t="str">
        <f>IF('donnée source'!I32="","",'donnée source'!I32)</f>
        <v/>
      </c>
      <c r="R14" s="56" t="str">
        <f>IF('donnée source'!J32="","",'donnée source'!J32)</f>
        <v/>
      </c>
      <c r="S14" s="5"/>
    </row>
    <row r="15" spans="1:19" ht="18.75" customHeight="1" x14ac:dyDescent="0.25">
      <c r="A15" s="6"/>
      <c r="B15" s="2"/>
      <c r="C15" s="2"/>
      <c r="D15" s="2"/>
      <c r="E15" s="2"/>
      <c r="F15" s="2"/>
      <c r="G15" s="2"/>
      <c r="H15" s="2"/>
      <c r="I15" s="2"/>
      <c r="J15" s="47"/>
      <c r="K15" s="56" t="str">
        <f>IF('donnée source'!C33="","",'donnée source'!C33)</f>
        <v/>
      </c>
      <c r="L15" s="56" t="str">
        <f>IF('donnée source'!D33="","",'donnée source'!D33)</f>
        <v/>
      </c>
      <c r="M15" s="56" t="str">
        <f>IF('donnée source'!E33="","",'donnée source'!E33)</f>
        <v/>
      </c>
      <c r="N15" s="56" t="str">
        <f>IF('donnée source'!F33="","",'donnée source'!F33)</f>
        <v/>
      </c>
      <c r="O15" s="56" t="str">
        <f>IF('donnée source'!G33="","",'donnée source'!G33)</f>
        <v/>
      </c>
      <c r="P15" s="56" t="str">
        <f>IF('donnée source'!H33="","",'donnée source'!H33)</f>
        <v/>
      </c>
      <c r="Q15" s="56" t="str">
        <f>IF('donnée source'!I33="","",'donnée source'!I33)</f>
        <v/>
      </c>
      <c r="R15" s="56" t="str">
        <f>IF('donnée source'!J33="","",'donnée source'!J33)</f>
        <v/>
      </c>
      <c r="S15" s="5"/>
    </row>
    <row r="16" spans="1:19" ht="18.75" customHeight="1" x14ac:dyDescent="0.25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56" t="str">
        <f>IF('donnée source'!C34="","",'donnée source'!C34)</f>
        <v/>
      </c>
      <c r="L16" s="56" t="str">
        <f>IF('donnée source'!D34="","",'donnée source'!D34)</f>
        <v/>
      </c>
      <c r="M16" s="56" t="str">
        <f>IF('donnée source'!E34="","",'donnée source'!E34)</f>
        <v/>
      </c>
      <c r="N16" s="56" t="str">
        <f>IF('donnée source'!F34="","",'donnée source'!F34)</f>
        <v/>
      </c>
      <c r="O16" s="56" t="str">
        <f>IF('donnée source'!G34="","",'donnée source'!G34)</f>
        <v/>
      </c>
      <c r="P16" s="56" t="str">
        <f>IF('donnée source'!H34="","",'donnée source'!H34)</f>
        <v/>
      </c>
      <c r="Q16" s="56" t="str">
        <f>IF('donnée source'!I34="","",'donnée source'!I34)</f>
        <v/>
      </c>
      <c r="R16" s="56" t="str">
        <f>IF('donnée source'!J34="","",'donnée source'!J34)</f>
        <v/>
      </c>
      <c r="S16" s="5"/>
    </row>
    <row r="17" spans="1:19" ht="18.75" customHeight="1" x14ac:dyDescent="0.25">
      <c r="A17" s="19"/>
      <c r="B17" s="3"/>
      <c r="C17" s="14"/>
      <c r="D17" s="9"/>
      <c r="E17" s="10"/>
      <c r="F17" s="20"/>
      <c r="G17" s="2"/>
      <c r="H17" s="25"/>
      <c r="I17" s="20"/>
      <c r="J17" s="3"/>
      <c r="K17" s="56" t="str">
        <f>IF('donnée source'!C35="","",'donnée source'!C35)</f>
        <v/>
      </c>
      <c r="L17" s="56" t="str">
        <f>IF('donnée source'!D35="","",'donnée source'!D35)</f>
        <v/>
      </c>
      <c r="M17" s="56" t="str">
        <f>IF('donnée source'!E35="","",'donnée source'!E35)</f>
        <v/>
      </c>
      <c r="N17" s="56" t="str">
        <f>IF('donnée source'!F35="","",'donnée source'!F35)</f>
        <v/>
      </c>
      <c r="O17" s="56" t="str">
        <f>IF('donnée source'!G35="","",'donnée source'!G35)</f>
        <v/>
      </c>
      <c r="P17" s="56" t="str">
        <f>IF('donnée source'!H35="","",'donnée source'!H35)</f>
        <v/>
      </c>
      <c r="Q17" s="56" t="str">
        <f>IF('donnée source'!I35="","",'donnée source'!I35)</f>
        <v/>
      </c>
      <c r="R17" s="56" t="str">
        <f>IF('donnée source'!J35="","",'donnée source'!J35)</f>
        <v/>
      </c>
      <c r="S17" s="5"/>
    </row>
    <row r="18" spans="1:19" ht="18.75" customHeight="1" x14ac:dyDescent="0.25">
      <c r="A18" s="35"/>
      <c r="B18" s="22"/>
      <c r="C18" s="51"/>
      <c r="D18" s="51"/>
      <c r="E18" s="23"/>
      <c r="F18" s="24"/>
      <c r="G18" s="2"/>
      <c r="H18" s="30"/>
      <c r="I18" s="24"/>
      <c r="J18" s="3"/>
      <c r="K18" s="56" t="str">
        <f>IF('donnée source'!C36="","",'donnée source'!C36)</f>
        <v/>
      </c>
      <c r="L18" s="56" t="str">
        <f>IF('donnée source'!D36="","",'donnée source'!D36)</f>
        <v/>
      </c>
      <c r="M18" s="56" t="str">
        <f>IF('donnée source'!E36="","",'donnée source'!E36)</f>
        <v/>
      </c>
      <c r="N18" s="56" t="str">
        <f>IF('donnée source'!F36="","",'donnée source'!F36)</f>
        <v/>
      </c>
      <c r="O18" s="56" t="str">
        <f>IF('donnée source'!G36="","",'donnée source'!G36)</f>
        <v/>
      </c>
      <c r="P18" s="56" t="str">
        <f>IF('donnée source'!H36="","",'donnée source'!H36)</f>
        <v/>
      </c>
      <c r="Q18" s="56" t="str">
        <f>IF('donnée source'!I36="","",'donnée source'!I36)</f>
        <v/>
      </c>
      <c r="R18" s="56" t="str">
        <f>IF('donnée source'!J36="","",'donnée source'!J36)</f>
        <v/>
      </c>
      <c r="S18" s="5"/>
    </row>
    <row r="19" spans="1:19" ht="18.75" customHeight="1" x14ac:dyDescent="0.25">
      <c r="A19" s="8"/>
      <c r="B19" s="8"/>
      <c r="C19" s="8"/>
      <c r="D19" s="9"/>
      <c r="E19" s="15"/>
      <c r="F19" s="3"/>
      <c r="G19" s="2"/>
      <c r="H19" s="3"/>
      <c r="I19" s="3"/>
      <c r="J19" s="3"/>
      <c r="K19" s="56" t="str">
        <f>IF('donnée source'!C37="","",'donnée source'!C37)</f>
        <v/>
      </c>
      <c r="L19" s="56" t="str">
        <f>IF('donnée source'!D37="","",'donnée source'!D37)</f>
        <v/>
      </c>
      <c r="M19" s="56" t="str">
        <f>IF('donnée source'!E37="","",'donnée source'!E37)</f>
        <v/>
      </c>
      <c r="N19" s="56" t="str">
        <f>IF('donnée source'!F37="","",'donnée source'!F37)</f>
        <v/>
      </c>
      <c r="O19" s="56" t="str">
        <f>IF('donnée source'!G37="","",'donnée source'!G37)</f>
        <v/>
      </c>
      <c r="P19" s="56" t="str">
        <f>IF('donnée source'!H37="","",'donnée source'!H37)</f>
        <v/>
      </c>
      <c r="Q19" s="56" t="str">
        <f>IF('donnée source'!I37="","",'donnée source'!I37)</f>
        <v/>
      </c>
      <c r="R19" s="56" t="str">
        <f>IF('donnée source'!J37="","",'donnée source'!J37)</f>
        <v/>
      </c>
      <c r="S19" s="5"/>
    </row>
    <row r="20" spans="1:19" ht="18.75" customHeight="1" x14ac:dyDescent="0.25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 t="str">
        <f>IF('donnée source'!C38="","",'donnée source'!C38)</f>
        <v/>
      </c>
      <c r="L20" s="56" t="str">
        <f>IF('donnée source'!D38="","",'donnée source'!D38)</f>
        <v/>
      </c>
      <c r="M20" s="56" t="str">
        <f>IF('donnée source'!E38="","",'donnée source'!E38)</f>
        <v/>
      </c>
      <c r="N20" s="56" t="str">
        <f>IF('donnée source'!F38="","",'donnée source'!F38)</f>
        <v/>
      </c>
      <c r="O20" s="56" t="str">
        <f>IF('donnée source'!G38="","",'donnée source'!G38)</f>
        <v/>
      </c>
      <c r="P20" s="56" t="str">
        <f>IF('donnée source'!H38="","",'donnée source'!H38)</f>
        <v/>
      </c>
      <c r="Q20" s="56" t="str">
        <f>IF('donnée source'!I38="","",'donnée source'!I38)</f>
        <v/>
      </c>
      <c r="R20" s="56" t="str">
        <f>IF('donnée source'!J38="","",'donnée source'!J38)</f>
        <v/>
      </c>
      <c r="S20" s="5"/>
    </row>
    <row r="21" spans="1:19" ht="18.75" customHeight="1" x14ac:dyDescent="0.25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 t="str">
        <f>IF('donnée source'!C39="","",'donnée source'!C39)</f>
        <v/>
      </c>
      <c r="L21" s="56" t="str">
        <f>IF('donnée source'!D39="","",'donnée source'!D39)</f>
        <v/>
      </c>
      <c r="M21" s="56" t="str">
        <f>IF('donnée source'!E39="","",'donnée source'!E39)</f>
        <v/>
      </c>
      <c r="N21" s="56" t="str">
        <f>IF('donnée source'!F39="","",'donnée source'!F39)</f>
        <v/>
      </c>
      <c r="O21" s="56" t="str">
        <f>IF('donnée source'!G39="","",'donnée source'!G39)</f>
        <v/>
      </c>
      <c r="P21" s="56" t="str">
        <f>IF('donnée source'!H39="","",'donnée source'!H39)</f>
        <v/>
      </c>
      <c r="Q21" s="56" t="str">
        <f>IF('donnée source'!I39="","",'donnée source'!I39)</f>
        <v/>
      </c>
      <c r="R21" s="56" t="str">
        <f>IF('donnée source'!J39="","",'donnée source'!J39)</f>
        <v/>
      </c>
      <c r="S21" s="5"/>
    </row>
    <row r="22" spans="1:19" ht="18.75" customHeight="1" x14ac:dyDescent="0.25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 t="str">
        <f>IF('donnée source'!C40="","",'donnée source'!C40)</f>
        <v/>
      </c>
      <c r="L22" s="56" t="str">
        <f>IF('donnée source'!D40="","",'donnée source'!D40)</f>
        <v/>
      </c>
      <c r="M22" s="56" t="str">
        <f>IF('donnée source'!E40="","",'donnée source'!E40)</f>
        <v/>
      </c>
      <c r="N22" s="56" t="str">
        <f>IF('donnée source'!F40="","",'donnée source'!F40)</f>
        <v/>
      </c>
      <c r="O22" s="56" t="str">
        <f>IF('donnée source'!G40="","",'donnée source'!G40)</f>
        <v/>
      </c>
      <c r="P22" s="56" t="str">
        <f>IF('donnée source'!H40="","",'donnée source'!H40)</f>
        <v/>
      </c>
      <c r="Q22" s="56" t="str">
        <f>IF('donnée source'!I40="","",'donnée source'!I40)</f>
        <v/>
      </c>
      <c r="R22" s="56" t="str">
        <f>IF('donnée source'!J40="","",'donnée source'!J40)</f>
        <v/>
      </c>
      <c r="S22" s="5"/>
    </row>
    <row r="23" spans="1:19" ht="18.75" customHeight="1" x14ac:dyDescent="0.25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 t="str">
        <f>IF('donnée source'!C41="","",'donnée source'!C41)</f>
        <v/>
      </c>
      <c r="L23" s="56" t="str">
        <f>IF('donnée source'!D41="","",'donnée source'!D41)</f>
        <v/>
      </c>
      <c r="M23" s="56" t="str">
        <f>IF('donnée source'!E41="","",'donnée source'!E41)</f>
        <v/>
      </c>
      <c r="N23" s="56" t="str">
        <f>IF('donnée source'!F41="","",'donnée source'!F41)</f>
        <v/>
      </c>
      <c r="O23" s="56" t="str">
        <f>IF('donnée source'!G41="","",'donnée source'!G41)</f>
        <v/>
      </c>
      <c r="P23" s="56" t="str">
        <f>IF('donnée source'!H41="","",'donnée source'!H41)</f>
        <v/>
      </c>
      <c r="Q23" s="56" t="str">
        <f>IF('donnée source'!I41="","",'donnée source'!I41)</f>
        <v/>
      </c>
      <c r="R23" s="56" t="str">
        <f>IF('donnée source'!J41="","",'donnée source'!J41)</f>
        <v/>
      </c>
      <c r="S23" s="5"/>
    </row>
    <row r="24" spans="1:19" ht="18.75" customHeight="1" x14ac:dyDescent="0.25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 t="s">
        <v>60</v>
      </c>
      <c r="L24" s="17"/>
      <c r="M24" s="17"/>
      <c r="N24" s="17"/>
      <c r="O24" s="17"/>
      <c r="P24" s="17"/>
      <c r="Q24" s="57"/>
      <c r="R24" s="17"/>
      <c r="S24" s="58" t="s">
        <v>61</v>
      </c>
    </row>
    <row r="25" spans="1:19" ht="18.75" customHeight="1" x14ac:dyDescent="0.25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 t="s">
        <v>62</v>
      </c>
      <c r="L25" s="12"/>
      <c r="M25" s="12"/>
      <c r="N25" s="12"/>
      <c r="O25" s="12"/>
      <c r="P25" s="12"/>
      <c r="Q25" s="12"/>
      <c r="R25" s="12"/>
      <c r="S25" s="55" t="s">
        <v>63</v>
      </c>
    </row>
    <row r="26" spans="1:19" ht="18.75" customHeight="1" x14ac:dyDescent="0.25">
      <c r="A26" s="35"/>
      <c r="B26" s="23"/>
      <c r="C26" s="23"/>
      <c r="D26" s="23"/>
      <c r="E26" s="23"/>
      <c r="F26" s="36"/>
      <c r="H26" s="35"/>
      <c r="I26" s="39"/>
      <c r="J26" s="11"/>
      <c r="K26" s="12" t="s">
        <v>64</v>
      </c>
      <c r="L26" s="12"/>
      <c r="M26" s="12"/>
      <c r="N26" s="12"/>
      <c r="O26" s="12"/>
      <c r="P26" s="12"/>
      <c r="Q26" s="12"/>
      <c r="R26" s="12"/>
      <c r="S26" s="12"/>
    </row>
    <row r="27" spans="1:19" ht="18.75" customHeight="1" x14ac:dyDescent="0.25">
      <c r="J27" s="7"/>
    </row>
    <row r="28" spans="1:19" ht="18.75" customHeight="1" x14ac:dyDescent="0.25"/>
    <row r="29" spans="1:19" ht="18.75" customHeight="1" x14ac:dyDescent="0.25"/>
    <row r="32" spans="1:19" ht="24.6" x14ac:dyDescent="0.4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"/>
  <sheetViews>
    <sheetView workbookViewId="0">
      <selection activeCell="D23" sqref="D23"/>
    </sheetView>
  </sheetViews>
  <sheetFormatPr baseColWidth="10" defaultRowHeight="13.2" x14ac:dyDescent="0.25"/>
  <cols>
    <col min="8" max="8" width="26.21875" customWidth="1"/>
    <col min="9" max="9" width="19.44140625" bestFit="1" customWidth="1"/>
    <col min="11" max="11" width="19.6640625" customWidth="1"/>
  </cols>
  <sheetData>
    <row r="1" spans="1:11" x14ac:dyDescent="0.25">
      <c r="A1" t="s">
        <v>137</v>
      </c>
      <c r="B1" s="68" t="s">
        <v>11</v>
      </c>
      <c r="C1" s="68" t="s">
        <v>8</v>
      </c>
      <c r="D1" s="69" t="s">
        <v>9</v>
      </c>
      <c r="E1" s="70"/>
      <c r="F1" s="68" t="s">
        <v>10</v>
      </c>
      <c r="G1" s="68" t="s">
        <v>4</v>
      </c>
      <c r="H1" s="68" t="s">
        <v>12</v>
      </c>
      <c r="I1" s="68" t="s">
        <v>14</v>
      </c>
    </row>
    <row r="2" spans="1:11" x14ac:dyDescent="0.25">
      <c r="A2" s="62"/>
      <c r="B2" s="45"/>
      <c r="C2" s="45"/>
      <c r="D2" s="45"/>
      <c r="E2" s="45"/>
      <c r="F2" s="45"/>
      <c r="G2" s="45"/>
      <c r="H2" s="45"/>
      <c r="I2" s="45"/>
    </row>
    <row r="3" spans="1:11" x14ac:dyDescent="0.25">
      <c r="A3" s="62" t="s">
        <v>24</v>
      </c>
      <c r="B3" s="59">
        <v>43489</v>
      </c>
      <c r="C3" s="61" t="s">
        <v>59</v>
      </c>
      <c r="D3" s="61" t="s">
        <v>136</v>
      </c>
      <c r="E3" s="8"/>
      <c r="F3" s="61" t="s">
        <v>58</v>
      </c>
      <c r="G3" s="61" t="s">
        <v>57</v>
      </c>
      <c r="H3" s="61" t="s">
        <v>100</v>
      </c>
      <c r="I3" s="61" t="s">
        <v>116</v>
      </c>
    </row>
    <row r="4" spans="1:11" x14ac:dyDescent="0.25">
      <c r="A4" s="62" t="s">
        <v>122</v>
      </c>
      <c r="B4" s="59">
        <v>43489</v>
      </c>
      <c r="C4" s="61" t="s">
        <v>59</v>
      </c>
      <c r="D4" s="61" t="s">
        <v>56</v>
      </c>
      <c r="E4" s="8"/>
      <c r="F4" s="61" t="s">
        <v>58</v>
      </c>
      <c r="G4" s="61" t="s">
        <v>57</v>
      </c>
      <c r="H4" s="61" t="s">
        <v>98</v>
      </c>
      <c r="I4" s="61" t="s">
        <v>117</v>
      </c>
    </row>
    <row r="5" spans="1:11" x14ac:dyDescent="0.25">
      <c r="A5" s="62" t="s">
        <v>24</v>
      </c>
      <c r="B5" s="59">
        <v>43131</v>
      </c>
      <c r="C5" s="61" t="s">
        <v>59</v>
      </c>
      <c r="D5" s="61" t="s">
        <v>136</v>
      </c>
      <c r="E5" s="8"/>
      <c r="F5" s="61" t="s">
        <v>58</v>
      </c>
      <c r="G5" s="61" t="s">
        <v>57</v>
      </c>
      <c r="H5" s="61" t="s">
        <v>69</v>
      </c>
      <c r="I5" s="61" t="s">
        <v>113</v>
      </c>
    </row>
    <row r="6" spans="1:11" x14ac:dyDescent="0.25">
      <c r="A6" s="62" t="s">
        <v>24</v>
      </c>
      <c r="B6" s="59">
        <v>43131</v>
      </c>
      <c r="C6" s="61" t="s">
        <v>75</v>
      </c>
      <c r="D6" s="61" t="s">
        <v>136</v>
      </c>
      <c r="E6" s="8"/>
      <c r="F6" s="8"/>
      <c r="G6" s="8"/>
      <c r="H6" s="8"/>
      <c r="I6" s="8"/>
    </row>
    <row r="7" spans="1:11" x14ac:dyDescent="0.25">
      <c r="A7" s="62" t="s">
        <v>122</v>
      </c>
      <c r="B7" s="59">
        <v>43131</v>
      </c>
      <c r="C7" s="61" t="s">
        <v>59</v>
      </c>
      <c r="D7" s="61" t="s">
        <v>56</v>
      </c>
      <c r="E7" s="8"/>
      <c r="F7" s="61" t="s">
        <v>58</v>
      </c>
      <c r="G7" s="61" t="s">
        <v>57</v>
      </c>
      <c r="H7" s="61" t="s">
        <v>114</v>
      </c>
      <c r="I7" s="61" t="s">
        <v>115</v>
      </c>
    </row>
    <row r="8" spans="1:11" x14ac:dyDescent="0.25">
      <c r="A8" s="62" t="s">
        <v>24</v>
      </c>
      <c r="B8" s="59">
        <v>42746</v>
      </c>
      <c r="C8" s="61" t="s">
        <v>59</v>
      </c>
      <c r="D8" s="61" t="s">
        <v>136</v>
      </c>
      <c r="E8" s="8"/>
      <c r="F8" s="61" t="s">
        <v>58</v>
      </c>
      <c r="G8" s="61" t="s">
        <v>57</v>
      </c>
      <c r="H8" s="61" t="s">
        <v>74</v>
      </c>
      <c r="I8" s="61" t="s">
        <v>101</v>
      </c>
      <c r="K8" s="63"/>
    </row>
    <row r="9" spans="1:11" x14ac:dyDescent="0.25">
      <c r="A9" s="62" t="s">
        <v>122</v>
      </c>
      <c r="B9" s="59">
        <v>42746</v>
      </c>
      <c r="C9" s="61" t="s">
        <v>59</v>
      </c>
      <c r="D9" s="61" t="s">
        <v>56</v>
      </c>
      <c r="E9" s="8"/>
      <c r="F9" s="61" t="s">
        <v>58</v>
      </c>
      <c r="G9" s="61" t="s">
        <v>57</v>
      </c>
      <c r="H9" s="61" t="s">
        <v>99</v>
      </c>
      <c r="I9" s="61" t="s">
        <v>102</v>
      </c>
    </row>
    <row r="10" spans="1:11" x14ac:dyDescent="0.25">
      <c r="A10" s="62" t="s">
        <v>24</v>
      </c>
      <c r="B10" s="59">
        <v>42383</v>
      </c>
      <c r="C10" s="61" t="s">
        <v>59</v>
      </c>
      <c r="D10" s="61" t="s">
        <v>136</v>
      </c>
      <c r="E10" s="8"/>
      <c r="F10" s="61" t="s">
        <v>58</v>
      </c>
      <c r="G10" s="61" t="s">
        <v>57</v>
      </c>
      <c r="H10" s="61" t="s">
        <v>94</v>
      </c>
      <c r="I10" s="61" t="s">
        <v>95</v>
      </c>
    </row>
    <row r="11" spans="1:11" x14ac:dyDescent="0.25">
      <c r="A11" s="62" t="s">
        <v>122</v>
      </c>
      <c r="B11" s="59">
        <v>42383</v>
      </c>
      <c r="C11" s="61" t="s">
        <v>59</v>
      </c>
      <c r="D11" s="61" t="s">
        <v>56</v>
      </c>
      <c r="E11" s="8"/>
      <c r="F11" s="61" t="s">
        <v>58</v>
      </c>
      <c r="G11" s="61" t="s">
        <v>57</v>
      </c>
      <c r="H11" s="61" t="s">
        <v>96</v>
      </c>
      <c r="I11" s="61" t="s">
        <v>97</v>
      </c>
    </row>
    <row r="12" spans="1:11" x14ac:dyDescent="0.25">
      <c r="A12" s="62" t="s">
        <v>24</v>
      </c>
      <c r="B12" s="59">
        <v>42272</v>
      </c>
      <c r="C12" s="61" t="s">
        <v>75</v>
      </c>
      <c r="D12" s="61" t="s">
        <v>136</v>
      </c>
      <c r="E12" s="8"/>
      <c r="F12" s="8"/>
      <c r="G12" s="8"/>
      <c r="H12" s="61" t="s">
        <v>93</v>
      </c>
      <c r="I12" s="8"/>
    </row>
    <row r="13" spans="1:11" x14ac:dyDescent="0.25">
      <c r="A13" s="62" t="s">
        <v>24</v>
      </c>
      <c r="B13" s="59">
        <v>42272</v>
      </c>
      <c r="C13" s="61" t="s">
        <v>59</v>
      </c>
      <c r="D13" s="61" t="s">
        <v>136</v>
      </c>
      <c r="E13" s="8"/>
      <c r="F13" s="61" t="s">
        <v>58</v>
      </c>
      <c r="G13" s="61" t="s">
        <v>57</v>
      </c>
      <c r="H13" s="61" t="s">
        <v>78</v>
      </c>
      <c r="I13" s="61" t="s">
        <v>79</v>
      </c>
    </row>
    <row r="14" spans="1:11" x14ac:dyDescent="0.25">
      <c r="A14" s="62" t="s">
        <v>24</v>
      </c>
      <c r="B14" s="59">
        <v>42235</v>
      </c>
      <c r="C14" s="61" t="s">
        <v>59</v>
      </c>
      <c r="D14" s="61" t="s">
        <v>136</v>
      </c>
      <c r="E14" s="8"/>
      <c r="F14" s="61" t="s">
        <v>58</v>
      </c>
      <c r="G14" s="61" t="s">
        <v>57</v>
      </c>
      <c r="H14" s="61" t="s">
        <v>76</v>
      </c>
      <c r="I14" s="61" t="s">
        <v>77</v>
      </c>
    </row>
    <row r="15" spans="1:11" x14ac:dyDescent="0.25">
      <c r="A15" s="62" t="s">
        <v>122</v>
      </c>
      <c r="B15" s="59">
        <v>42235</v>
      </c>
      <c r="C15" s="61" t="s">
        <v>59</v>
      </c>
      <c r="D15" s="61" t="s">
        <v>56</v>
      </c>
      <c r="E15" s="8"/>
      <c r="F15" s="61" t="s">
        <v>58</v>
      </c>
      <c r="G15" s="61" t="s">
        <v>57</v>
      </c>
      <c r="H15" s="61" t="s">
        <v>92</v>
      </c>
      <c r="I15" s="61" t="s">
        <v>91</v>
      </c>
    </row>
    <row r="16" spans="1:11" x14ac:dyDescent="0.25">
      <c r="A16" s="62" t="s">
        <v>24</v>
      </c>
      <c r="B16" s="59">
        <v>41879</v>
      </c>
      <c r="C16" s="61" t="s">
        <v>59</v>
      </c>
      <c r="D16" s="61" t="s">
        <v>136</v>
      </c>
      <c r="E16" s="8"/>
      <c r="F16" s="61" t="s">
        <v>58</v>
      </c>
      <c r="G16" s="61" t="s">
        <v>57</v>
      </c>
      <c r="H16" s="61" t="s">
        <v>72</v>
      </c>
      <c r="I16" s="61" t="s">
        <v>70</v>
      </c>
    </row>
    <row r="17" spans="1:9" x14ac:dyDescent="0.25">
      <c r="A17" s="62" t="s">
        <v>122</v>
      </c>
      <c r="B17" s="59">
        <v>41879</v>
      </c>
      <c r="C17" s="61" t="s">
        <v>59</v>
      </c>
      <c r="D17" s="61" t="s">
        <v>56</v>
      </c>
      <c r="E17" s="8"/>
      <c r="F17" s="61" t="s">
        <v>58</v>
      </c>
      <c r="G17" s="61" t="s">
        <v>57</v>
      </c>
      <c r="H17" s="61" t="s">
        <v>73</v>
      </c>
      <c r="I17" s="61" t="s">
        <v>71</v>
      </c>
    </row>
    <row r="18" spans="1:9" x14ac:dyDescent="0.25">
      <c r="A18" s="62" t="s">
        <v>24</v>
      </c>
      <c r="B18" s="60">
        <v>41704</v>
      </c>
      <c r="C18" s="61" t="s">
        <v>59</v>
      </c>
      <c r="D18" s="61" t="s">
        <v>136</v>
      </c>
      <c r="E18" s="61"/>
      <c r="F18" s="61" t="s">
        <v>58</v>
      </c>
      <c r="G18" s="61" t="s">
        <v>57</v>
      </c>
      <c r="H18" s="61" t="s">
        <v>65</v>
      </c>
      <c r="I18" s="61" t="s">
        <v>66</v>
      </c>
    </row>
    <row r="19" spans="1:9" x14ac:dyDescent="0.25">
      <c r="A19" s="62" t="s">
        <v>122</v>
      </c>
      <c r="B19" s="60">
        <v>41704</v>
      </c>
      <c r="C19" s="61" t="s">
        <v>59</v>
      </c>
      <c r="D19" s="61" t="s">
        <v>56</v>
      </c>
      <c r="E19" s="8"/>
      <c r="F19" s="61" t="s">
        <v>58</v>
      </c>
      <c r="G19" s="61" t="s">
        <v>57</v>
      </c>
      <c r="H19" s="61" t="s">
        <v>67</v>
      </c>
      <c r="I19" s="61" t="s">
        <v>68</v>
      </c>
    </row>
    <row r="39" spans="1:1" x14ac:dyDescent="0.25">
      <c r="A39" t="s">
        <v>125</v>
      </c>
    </row>
    <row r="40" spans="1:1" x14ac:dyDescent="0.25">
      <c r="A40" t="s">
        <v>27</v>
      </c>
    </row>
    <row r="41" spans="1:1" x14ac:dyDescent="0.25">
      <c r="A41" t="s">
        <v>126</v>
      </c>
    </row>
    <row r="42" spans="1:1" x14ac:dyDescent="0.25">
      <c r="A42" t="s">
        <v>127</v>
      </c>
    </row>
    <row r="43" spans="1:1" x14ac:dyDescent="0.25">
      <c r="A43" t="s">
        <v>28</v>
      </c>
    </row>
    <row r="44" spans="1:1" x14ac:dyDescent="0.25">
      <c r="A44" t="s">
        <v>128</v>
      </c>
    </row>
    <row r="45" spans="1:1" x14ac:dyDescent="0.25">
      <c r="A45" t="s">
        <v>29</v>
      </c>
    </row>
    <row r="46" spans="1:1" x14ac:dyDescent="0.25">
      <c r="A46" t="s">
        <v>129</v>
      </c>
    </row>
    <row r="47" spans="1:1" x14ac:dyDescent="0.25">
      <c r="A47" t="s">
        <v>130</v>
      </c>
    </row>
    <row r="48" spans="1:1" x14ac:dyDescent="0.25">
      <c r="A48" t="s">
        <v>30</v>
      </c>
    </row>
    <row r="49" spans="1:1" x14ac:dyDescent="0.25">
      <c r="A49" t="s">
        <v>131</v>
      </c>
    </row>
    <row r="50" spans="1:1" x14ac:dyDescent="0.25">
      <c r="A50" t="s">
        <v>132</v>
      </c>
    </row>
    <row r="51" spans="1:1" x14ac:dyDescent="0.25">
      <c r="A51" t="s">
        <v>133</v>
      </c>
    </row>
    <row r="52" spans="1:1" x14ac:dyDescent="0.25">
      <c r="A52" t="s">
        <v>134</v>
      </c>
    </row>
    <row r="53" spans="1:1" x14ac:dyDescent="0.25">
      <c r="A53" t="s">
        <v>135</v>
      </c>
    </row>
    <row r="54" spans="1:1" x14ac:dyDescent="0.25">
      <c r="A54" t="s">
        <v>31</v>
      </c>
    </row>
    <row r="55" spans="1:1" x14ac:dyDescent="0.25">
      <c r="A55" t="s">
        <v>32</v>
      </c>
    </row>
    <row r="56" spans="1:1" x14ac:dyDescent="0.25">
      <c r="A56" t="s">
        <v>138</v>
      </c>
    </row>
    <row r="57" spans="1:1" x14ac:dyDescent="0.25">
      <c r="A57" t="s">
        <v>139</v>
      </c>
    </row>
    <row r="58" spans="1:1" x14ac:dyDescent="0.25">
      <c r="A58" t="s">
        <v>33</v>
      </c>
    </row>
    <row r="59" spans="1:1" x14ac:dyDescent="0.25">
      <c r="A59" t="s">
        <v>34</v>
      </c>
    </row>
    <row r="60" spans="1:1" x14ac:dyDescent="0.25">
      <c r="A60" t="s">
        <v>35</v>
      </c>
    </row>
    <row r="61" spans="1:1" x14ac:dyDescent="0.25">
      <c r="A61" t="s">
        <v>36</v>
      </c>
    </row>
    <row r="62" spans="1:1" x14ac:dyDescent="0.25">
      <c r="A62" t="s">
        <v>37</v>
      </c>
    </row>
    <row r="63" spans="1:1" x14ac:dyDescent="0.25">
      <c r="A63" t="s">
        <v>38</v>
      </c>
    </row>
    <row r="64" spans="1:1" x14ac:dyDescent="0.25">
      <c r="A64" t="s">
        <v>39</v>
      </c>
    </row>
    <row r="65" spans="1:1" x14ac:dyDescent="0.25">
      <c r="A65" t="s">
        <v>40</v>
      </c>
    </row>
    <row r="66" spans="1:1" x14ac:dyDescent="0.25">
      <c r="A66" t="s">
        <v>41</v>
      </c>
    </row>
    <row r="67" spans="1:1" x14ac:dyDescent="0.25">
      <c r="A67" t="s">
        <v>42</v>
      </c>
    </row>
    <row r="68" spans="1:1" x14ac:dyDescent="0.25">
      <c r="A68" t="s">
        <v>43</v>
      </c>
    </row>
    <row r="69" spans="1:1" x14ac:dyDescent="0.25">
      <c r="A69" t="s">
        <v>44</v>
      </c>
    </row>
    <row r="70" spans="1:1" x14ac:dyDescent="0.25">
      <c r="A70" t="s">
        <v>45</v>
      </c>
    </row>
    <row r="71" spans="1:1" x14ac:dyDescent="0.25">
      <c r="A71" t="s">
        <v>46</v>
      </c>
    </row>
    <row r="72" spans="1:1" x14ac:dyDescent="0.25">
      <c r="A72" t="s">
        <v>47</v>
      </c>
    </row>
    <row r="73" spans="1:1" x14ac:dyDescent="0.25">
      <c r="A73" t="s">
        <v>48</v>
      </c>
    </row>
    <row r="74" spans="1:1" x14ac:dyDescent="0.25">
      <c r="A74" t="s">
        <v>49</v>
      </c>
    </row>
    <row r="75" spans="1:1" x14ac:dyDescent="0.25">
      <c r="A75" t="s">
        <v>50</v>
      </c>
    </row>
    <row r="76" spans="1:1" x14ac:dyDescent="0.25">
      <c r="A76" t="s">
        <v>51</v>
      </c>
    </row>
    <row r="77" spans="1:1" x14ac:dyDescent="0.25">
      <c r="A77" t="s">
        <v>52</v>
      </c>
    </row>
    <row r="78" spans="1:1" x14ac:dyDescent="0.25">
      <c r="A78" t="s">
        <v>53</v>
      </c>
    </row>
    <row r="79" spans="1:1" x14ac:dyDescent="0.25">
      <c r="A79" t="s">
        <v>54</v>
      </c>
    </row>
    <row r="80" spans="1:1" x14ac:dyDescent="0.25">
      <c r="A80" t="s">
        <v>55</v>
      </c>
    </row>
    <row r="81" spans="1:1" x14ac:dyDescent="0.25">
      <c r="A81" t="s">
        <v>80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103</v>
      </c>
    </row>
    <row r="92" spans="1:1" x14ac:dyDescent="0.25">
      <c r="A92" t="s">
        <v>104</v>
      </c>
    </row>
    <row r="93" spans="1:1" x14ac:dyDescent="0.25">
      <c r="A93" t="s">
        <v>105</v>
      </c>
    </row>
    <row r="94" spans="1:1" x14ac:dyDescent="0.25">
      <c r="A94" t="s">
        <v>106</v>
      </c>
    </row>
    <row r="95" spans="1:1" x14ac:dyDescent="0.25">
      <c r="A95" t="s">
        <v>107</v>
      </c>
    </row>
    <row r="96" spans="1:1" x14ac:dyDescent="0.25">
      <c r="A96" t="s">
        <v>108</v>
      </c>
    </row>
    <row r="97" spans="1:1" x14ac:dyDescent="0.25">
      <c r="A97" t="s">
        <v>109</v>
      </c>
    </row>
    <row r="98" spans="1:1" x14ac:dyDescent="0.25">
      <c r="A98" t="s">
        <v>110</v>
      </c>
    </row>
    <row r="99" spans="1:1" x14ac:dyDescent="0.25">
      <c r="A99" t="s">
        <v>111</v>
      </c>
    </row>
    <row r="100" spans="1:1" x14ac:dyDescent="0.25">
      <c r="A100" t="s">
        <v>112</v>
      </c>
    </row>
    <row r="101" spans="1:1" x14ac:dyDescent="0.25">
      <c r="A101" t="s">
        <v>118</v>
      </c>
    </row>
    <row r="102" spans="1:1" x14ac:dyDescent="0.25">
      <c r="A102" t="s">
        <v>119</v>
      </c>
    </row>
    <row r="103" spans="1:1" x14ac:dyDescent="0.25">
      <c r="A103" t="s">
        <v>120</v>
      </c>
    </row>
    <row r="104" spans="1:1" x14ac:dyDescent="0.25">
      <c r="A104" t="s">
        <v>121</v>
      </c>
    </row>
  </sheetData>
  <autoFilter ref="A1:I19">
    <filterColumn colId="3" showButton="0"/>
    <sortState ref="A2:I18">
      <sortCondition descending="1" ref="B1:B18"/>
    </sortState>
  </autoFilter>
  <mergeCells count="1"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 source</vt:lpstr>
      <vt:lpstr>AMP P01</vt:lpstr>
      <vt:lpstr>AMP PI03</vt:lpstr>
      <vt:lpstr>donnée source (2)</vt:lpstr>
    </vt:vector>
  </TitlesOfParts>
  <Company>PREVENCEM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DERRIEN Frederic</dc:creator>
  <cp:lastModifiedBy>admin</cp:lastModifiedBy>
  <cp:lastPrinted>2019-04-15T13:05:10Z</cp:lastPrinted>
  <dcterms:created xsi:type="dcterms:W3CDTF">2004-12-30T15:56:46Z</dcterms:created>
  <dcterms:modified xsi:type="dcterms:W3CDTF">2020-03-23T15:07:14Z</dcterms:modified>
</cp:coreProperties>
</file>