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J\Desktop\"/>
    </mc:Choice>
  </mc:AlternateContent>
  <xr:revisionPtr revIDLastSave="0" documentId="13_ncr:1_{BB51A372-5C95-4707-B2E1-888E05AE2486}" xr6:coauthVersionLast="45" xr6:coauthVersionMax="45" xr10:uidLastSave="{00000000-0000-0000-0000-000000000000}"/>
  <bookViews>
    <workbookView xWindow="-108" yWindow="-108" windowWidth="23256" windowHeight="12576" xr2:uid="{F7735986-6D12-4874-97AB-34CAD5B70AFE}"/>
  </bookViews>
  <sheets>
    <sheet name="Menu principal" sheetId="2" r:id="rId1"/>
    <sheet name="Liste etudiants" sheetId="1" r:id="rId2"/>
  </sheets>
  <definedNames>
    <definedName name="_xlnm._FilterDatabase" localSheetId="1">'Liste etudiants'!$A$1:$B$1</definedName>
    <definedName name="_xlnm.Criteria" localSheetId="1">'Liste etudiants'!$H$2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0" i="1" l="1"/>
  <c r="K13" i="2"/>
  <c r="J9" i="2"/>
  <c r="K9" i="2"/>
  <c r="J10" i="2"/>
  <c r="K10" i="2"/>
  <c r="J11" i="2"/>
  <c r="K11" i="2"/>
</calcChain>
</file>

<file path=xl/sharedStrings.xml><?xml version="1.0" encoding="utf-8"?>
<sst xmlns="http://schemas.openxmlformats.org/spreadsheetml/2006/main" count="33" uniqueCount="33">
  <si>
    <t>Nom</t>
  </si>
  <si>
    <t>Total des unités à répartir :</t>
  </si>
  <si>
    <t>Unités</t>
  </si>
  <si>
    <t>E</t>
  </si>
  <si>
    <t>Année :</t>
  </si>
  <si>
    <t>Période :</t>
  </si>
  <si>
    <t>Nombre d'unités total pour la période :</t>
  </si>
  <si>
    <t>Samedi</t>
  </si>
  <si>
    <t>Dimanche</t>
  </si>
  <si>
    <t>Nombre période</t>
  </si>
  <si>
    <t>Total unités</t>
  </si>
  <si>
    <t>Lundi au Vendredi</t>
  </si>
  <si>
    <t>TOTAL</t>
  </si>
  <si>
    <t>Fériés</t>
  </si>
  <si>
    <t>JULLIEN Marie</t>
  </si>
  <si>
    <t>MARAIS Chantal</t>
  </si>
  <si>
    <t>MARAIS Sylvie</t>
  </si>
  <si>
    <t>PARIS Ariane</t>
  </si>
  <si>
    <t>RIFFARD Alicia</t>
  </si>
  <si>
    <t>BELLIER Thibaut</t>
  </si>
  <si>
    <t>GUIGUI Cindy</t>
  </si>
  <si>
    <t xml:space="preserve">JAGUE Anne </t>
  </si>
  <si>
    <t>SUZANNE Delphine</t>
  </si>
  <si>
    <t>DUPONT Marcel</t>
  </si>
  <si>
    <t>CHENE Boris</t>
  </si>
  <si>
    <t>TOMAS Joris</t>
  </si>
  <si>
    <t>BUISSON Basile</t>
  </si>
  <si>
    <t>GUILLAUD Rose</t>
  </si>
  <si>
    <t>SAYETTE Margot</t>
  </si>
  <si>
    <t>COPPO Laure</t>
  </si>
  <si>
    <t>CHAVEZ Céline</t>
  </si>
  <si>
    <t>PERROUS Méline</t>
  </si>
  <si>
    <t>CRETAND Fanny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</si>
</sst>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555555"/>
      <name val="Inherit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2" borderId="0" xfId="0" applyFill="1" applyBorder="1"/>
    <xf numFmtId="0" fontId="2" fillId="2" borderId="0" xfId="0" applyFont="1" applyFill="1" applyBorder="1"/>
    <xf numFmtId="0" fontId="0" fillId="2" borderId="0" xfId="0" applyFill="1" applyBorder="1" applyAlignment="1"/>
    <xf numFmtId="0" fontId="0" fillId="0" borderId="0" xfId="0" applyAlignment="1"/>
    <xf numFmtId="0" fontId="0" fillId="4" borderId="0" xfId="0" applyFill="1"/>
    <xf numFmtId="0" fontId="0" fillId="4" borderId="0" xfId="0" applyFill="1" applyAlignment="1"/>
    <xf numFmtId="0" fontId="2" fillId="4" borderId="0" xfId="0" applyFont="1" applyFill="1"/>
    <xf numFmtId="0" fontId="3" fillId="0" borderId="0" xfId="0" applyFont="1"/>
    <xf numFmtId="0" fontId="0" fillId="5" borderId="0" xfId="0" applyFill="1"/>
    <xf numFmtId="0" fontId="2" fillId="0" borderId="0" xfId="0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5" borderId="0" xfId="0" applyFont="1" applyFill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/>
    <xf numFmtId="14" fontId="2" fillId="2" borderId="0" xfId="0" applyNumberFormat="1" applyFont="1" applyFill="1" applyBorder="1" applyAlignment="1">
      <alignment horizontal="left" vertical="center"/>
    </xf>
    <xf numFmtId="14" fontId="2" fillId="2" borderId="0" xfId="0" applyNumberFormat="1" applyFont="1" applyFill="1" applyBorder="1" applyAlignment="1"/>
    <xf numFmtId="0" fontId="0" fillId="2" borderId="0" xfId="0" applyNumberFormat="1" applyFill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327660</xdr:colOff>
          <xdr:row>9</xdr:row>
          <xdr:rowOff>0</xdr:rowOff>
        </xdr:from>
        <xdr:to>
          <xdr:col>6</xdr:col>
          <xdr:colOff>472440</xdr:colOff>
          <xdr:row>11</xdr:row>
          <xdr:rowOff>53340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335280</xdr:colOff>
          <xdr:row>13</xdr:row>
          <xdr:rowOff>30480</xdr:rowOff>
        </xdr:from>
        <xdr:to>
          <xdr:col>6</xdr:col>
          <xdr:colOff>457200</xdr:colOff>
          <xdr:row>15</xdr:row>
          <xdr:rowOff>91440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182880</xdr:colOff>
          <xdr:row>4</xdr:row>
          <xdr:rowOff>30480</xdr:rowOff>
        </xdr:from>
        <xdr:to>
          <xdr:col>6</xdr:col>
          <xdr:colOff>723900</xdr:colOff>
          <xdr:row>6</xdr:row>
          <xdr:rowOff>68580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3CBAF055-1A0E-4500-B877-1E27321B91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297180</xdr:colOff>
      <xdr:row>4</xdr:row>
      <xdr:rowOff>83820</xdr:rowOff>
    </xdr:from>
    <xdr:to>
      <xdr:col>3</xdr:col>
      <xdr:colOff>579120</xdr:colOff>
      <xdr:row>5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D9B28E-98EB-4D48-A5C2-92F932D3D2D1}"/>
            </a:ext>
          </a:extLst>
        </xdr:cNvPr>
        <xdr:cNvSpPr txBox="1"/>
      </xdr:nvSpPr>
      <xdr:spPr>
        <a:xfrm>
          <a:off x="2674620" y="815340"/>
          <a:ext cx="28194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1</a:t>
          </a:r>
        </a:p>
      </xdr:txBody>
    </xdr:sp>
    <xdr:clientData/>
  </xdr:twoCellAnchor>
  <xdr:twoCellAnchor>
    <xdr:from>
      <xdr:col>3</xdr:col>
      <xdr:colOff>304800</xdr:colOff>
      <xdr:row>9</xdr:row>
      <xdr:rowOff>68580</xdr:rowOff>
    </xdr:from>
    <xdr:to>
      <xdr:col>3</xdr:col>
      <xdr:colOff>586740</xdr:colOff>
      <xdr:row>10</xdr:row>
      <xdr:rowOff>160020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82ED272E-8D20-4E43-8352-6CF9A50A6518}"/>
            </a:ext>
          </a:extLst>
        </xdr:cNvPr>
        <xdr:cNvSpPr txBox="1"/>
      </xdr:nvSpPr>
      <xdr:spPr>
        <a:xfrm>
          <a:off x="2682240" y="1714500"/>
          <a:ext cx="28194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3</xdr:col>
      <xdr:colOff>312420</xdr:colOff>
      <xdr:row>13</xdr:row>
      <xdr:rowOff>137160</xdr:rowOff>
    </xdr:from>
    <xdr:to>
      <xdr:col>3</xdr:col>
      <xdr:colOff>594360</xdr:colOff>
      <xdr:row>15</xdr:row>
      <xdr:rowOff>45720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8A78B259-C5F8-4061-A732-151277745CBF}"/>
            </a:ext>
          </a:extLst>
        </xdr:cNvPr>
        <xdr:cNvSpPr txBox="1"/>
      </xdr:nvSpPr>
      <xdr:spPr>
        <a:xfrm>
          <a:off x="2689860" y="2514600"/>
          <a:ext cx="28194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3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1</xdr:row>
          <xdr:rowOff>15240</xdr:rowOff>
        </xdr:from>
        <xdr:to>
          <xdr:col>6</xdr:col>
          <xdr:colOff>769619</xdr:colOff>
          <xdr:row>2</xdr:row>
          <xdr:rowOff>182880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789940</xdr:colOff>
          <xdr:row>11</xdr:row>
          <xdr:rowOff>7620</xdr:rowOff>
        </xdr:from>
        <xdr:to>
          <xdr:col>7</xdr:col>
          <xdr:colOff>108373</xdr:colOff>
          <xdr:row>12</xdr:row>
          <xdr:rowOff>171028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221AE-AB71-41EF-BF44-FBA5F8E98DCD}">
  <sheetPr codeName="Liste"/>
  <dimension ref="A1:R29"/>
  <sheetViews>
    <sheetView tabSelected="1" workbookViewId="0">
      <selection activeCell="J9" sqref="J9"/>
    </sheetView>
  </sheetViews>
  <sheetFormatPr baseColWidth="10" defaultRowHeight="14.4"/>
  <cols>
    <col min="9" max="9" width="16.5546875" customWidth="1"/>
    <col min="10" max="10" width="15.88671875" customWidth="1"/>
  </cols>
  <sheetData>
    <row r="1" spans="1:18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>
      <c r="A2" s="2"/>
      <c r="B2" s="2"/>
      <c r="C2" s="2"/>
      <c r="D2" s="2"/>
      <c r="E2" s="5" t="s">
        <v>4</v>
      </c>
      <c r="F2" s="18">
        <v>2020</v>
      </c>
      <c r="G2" s="4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8">
      <c r="A3" s="2"/>
      <c r="B3" s="2"/>
      <c r="C3" s="2"/>
      <c r="D3" s="2"/>
      <c r="E3" s="5" t="s">
        <v>5</v>
      </c>
      <c r="F3" s="20">
        <v>43920</v>
      </c>
      <c r="G3" s="21">
        <v>43951</v>
      </c>
      <c r="H3" s="6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>
      <c r="A4" s="2"/>
      <c r="B4" s="2"/>
      <c r="C4" s="2"/>
      <c r="D4" s="2"/>
      <c r="E4" s="5"/>
      <c r="F4" s="6"/>
      <c r="G4" s="6"/>
      <c r="H4" s="6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>
      <c r="A5" s="2"/>
      <c r="B5" s="2"/>
      <c r="C5" s="2"/>
      <c r="D5" s="2"/>
      <c r="E5" s="5"/>
      <c r="F5" s="6"/>
      <c r="G5" s="6"/>
      <c r="H5" s="6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>
      <c r="A6" s="2"/>
      <c r="B6" s="2"/>
      <c r="C6" s="2"/>
      <c r="D6" s="2"/>
      <c r="E6" s="4"/>
      <c r="F6" s="4"/>
      <c r="G6" s="4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>
      <c r="A7" s="2"/>
      <c r="B7" s="2"/>
      <c r="C7" s="2"/>
      <c r="D7" s="2"/>
      <c r="E7" s="4"/>
      <c r="F7" s="4"/>
      <c r="G7" s="4"/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18">
      <c r="A8" s="2"/>
      <c r="B8" s="2"/>
      <c r="C8" s="2"/>
      <c r="D8" s="2"/>
      <c r="E8" s="19"/>
      <c r="F8" s="2"/>
      <c r="G8" s="2"/>
      <c r="H8" s="2"/>
      <c r="I8" s="2"/>
      <c r="J8" s="2" t="s">
        <v>9</v>
      </c>
      <c r="K8" s="2" t="s">
        <v>10</v>
      </c>
      <c r="L8" s="2"/>
      <c r="M8" s="2"/>
      <c r="N8" s="2"/>
      <c r="O8" s="2"/>
      <c r="P8" s="2"/>
      <c r="Q8" s="2"/>
      <c r="R8" s="2"/>
    </row>
    <row r="9" spans="1:18">
      <c r="A9" s="2"/>
      <c r="B9" s="2"/>
      <c r="C9" s="2"/>
      <c r="D9" s="2"/>
      <c r="E9" s="2"/>
      <c r="F9" s="2"/>
      <c r="G9" s="2"/>
      <c r="H9" s="2"/>
      <c r="I9" s="2" t="s">
        <v>11</v>
      </c>
      <c r="J9" s="2">
        <f>NETWORKDAYS.INTL(F3,G3,1)</f>
        <v>24</v>
      </c>
      <c r="K9" s="2">
        <f>J9*13</f>
        <v>312</v>
      </c>
      <c r="L9" s="2"/>
      <c r="M9" s="2"/>
      <c r="N9" s="2"/>
      <c r="O9" s="2"/>
      <c r="P9" s="2"/>
      <c r="Q9" s="2"/>
      <c r="R9" s="2"/>
    </row>
    <row r="10" spans="1:18">
      <c r="A10" s="2"/>
      <c r="B10" s="2"/>
      <c r="C10" s="2"/>
      <c r="D10" s="4"/>
      <c r="E10" s="5"/>
      <c r="F10" s="4"/>
      <c r="G10" s="4"/>
      <c r="H10" s="2"/>
      <c r="I10" s="2" t="s">
        <v>7</v>
      </c>
      <c r="J10" s="22">
        <f>NETWORKDAYS.INTL(F3,G3,11)- NETWORKDAYS.INTL(F3,G3,1)</f>
        <v>4</v>
      </c>
      <c r="K10" s="2">
        <f>J10*25</f>
        <v>100</v>
      </c>
      <c r="L10" s="2"/>
      <c r="M10" s="2"/>
      <c r="N10" s="2"/>
      <c r="O10" s="2"/>
      <c r="P10" s="2"/>
      <c r="Q10" s="2"/>
      <c r="R10" s="2"/>
    </row>
    <row r="11" spans="1:18">
      <c r="A11" s="2"/>
      <c r="B11" s="2"/>
      <c r="C11" s="2"/>
      <c r="D11" s="4"/>
      <c r="E11" s="5"/>
      <c r="F11" s="4"/>
      <c r="G11" s="4"/>
      <c r="H11" s="2"/>
      <c r="I11" s="2" t="s">
        <v>8</v>
      </c>
      <c r="J11" s="22">
        <f>NETWORKDAYS.INTL(F3,G3,17)- NETWORKDAYS.INTL(F3,G3,1)</f>
        <v>4</v>
      </c>
      <c r="K11" s="2">
        <f>J11*37</f>
        <v>148</v>
      </c>
      <c r="L11" s="2"/>
      <c r="M11" s="2"/>
      <c r="N11" s="2"/>
      <c r="O11" s="2"/>
      <c r="P11" s="2"/>
      <c r="Q11" s="2"/>
      <c r="R11" s="2"/>
    </row>
    <row r="12" spans="1:18">
      <c r="A12" s="2"/>
      <c r="B12" s="2"/>
      <c r="C12" s="2"/>
      <c r="D12" s="4"/>
      <c r="E12" s="5"/>
      <c r="F12" s="4"/>
      <c r="G12" s="4"/>
      <c r="H12" s="2"/>
      <c r="I12" s="23" t="s">
        <v>13</v>
      </c>
      <c r="J12" s="24"/>
      <c r="K12" s="25">
        <v>0</v>
      </c>
      <c r="L12" s="2"/>
      <c r="M12" s="2"/>
      <c r="N12" s="2"/>
      <c r="O12" s="2"/>
      <c r="P12" s="2"/>
      <c r="Q12" s="2"/>
      <c r="R12" s="2"/>
    </row>
    <row r="13" spans="1:18">
      <c r="A13" s="2"/>
      <c r="B13" s="2"/>
      <c r="C13" s="2"/>
      <c r="D13" s="2"/>
      <c r="E13" s="2"/>
      <c r="F13" s="2"/>
      <c r="G13" s="2"/>
      <c r="H13" s="2"/>
      <c r="I13" s="19" t="s">
        <v>12</v>
      </c>
      <c r="J13" s="19"/>
      <c r="K13" s="19">
        <f>SUM(K9:K12)</f>
        <v>560</v>
      </c>
      <c r="L13" s="2"/>
      <c r="M13" s="2"/>
      <c r="N13" s="2"/>
      <c r="O13" s="2"/>
      <c r="P13" s="2"/>
      <c r="Q13" s="2"/>
      <c r="R13" s="2"/>
    </row>
    <row r="14" spans="1:18">
      <c r="A14" s="2"/>
      <c r="B14" s="2"/>
      <c r="C14" s="2"/>
      <c r="D14" s="2"/>
      <c r="E14" s="2"/>
      <c r="F14" s="2"/>
      <c r="G14" s="2"/>
      <c r="H14" s="2"/>
      <c r="I14" s="19" t="s">
        <v>6</v>
      </c>
      <c r="J14" s="2"/>
      <c r="K14" s="2">
        <v>560</v>
      </c>
      <c r="L14" s="2"/>
      <c r="M14" s="2"/>
      <c r="N14" s="2"/>
      <c r="O14" s="2"/>
      <c r="P14" s="2"/>
      <c r="Q14" s="2"/>
      <c r="R14" s="2"/>
    </row>
    <row r="15" spans="1:18">
      <c r="A15" s="2"/>
      <c r="B15" s="2"/>
      <c r="C15" s="2"/>
      <c r="D15" s="2"/>
      <c r="E15" s="2"/>
      <c r="F15" s="2"/>
      <c r="G15" s="2"/>
      <c r="H15" s="2"/>
      <c r="I15" s="19"/>
      <c r="J15" s="19"/>
      <c r="K15" s="19"/>
      <c r="L15" s="2"/>
      <c r="M15" s="2"/>
      <c r="N15" s="2"/>
      <c r="O15" s="2"/>
      <c r="P15" s="2"/>
      <c r="Q15" s="2"/>
      <c r="R15" s="2"/>
    </row>
    <row r="16" spans="1:18">
      <c r="A16" s="2"/>
      <c r="B16" s="2"/>
      <c r="C16" s="2"/>
      <c r="D16" s="2"/>
      <c r="E16" s="2"/>
      <c r="F16" s="2"/>
      <c r="G16" s="2"/>
      <c r="H16" s="2"/>
      <c r="I16" s="2"/>
      <c r="J16" s="19"/>
      <c r="K16" s="19"/>
      <c r="L16" s="2"/>
      <c r="M16" s="2"/>
      <c r="N16" s="2"/>
      <c r="O16" s="2"/>
      <c r="P16" s="2"/>
      <c r="Q16" s="2"/>
      <c r="R16" s="2"/>
    </row>
    <row r="17" spans="1:18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1:18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1:18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</sheetData>
  <pageMargins left="0.7" right="0.7" top="0.75" bottom="0.75" header="0.3" footer="0.3"/>
  <pageSetup paperSize="9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3">
          <controlPr defaultSize="0" autoLine="0" r:id="rId5">
            <anchor moveWithCells="1">
              <from>
                <xdr:col>4</xdr:col>
                <xdr:colOff>182880</xdr:colOff>
                <xdr:row>4</xdr:row>
                <xdr:rowOff>30480</xdr:rowOff>
              </from>
              <to>
                <xdr:col>6</xdr:col>
                <xdr:colOff>723900</xdr:colOff>
                <xdr:row>6</xdr:row>
                <xdr:rowOff>68580</xdr:rowOff>
              </to>
            </anchor>
          </controlPr>
        </control>
      </mc:Choice>
      <mc:Fallback>
        <control shapeId="2051" r:id="rId4" name="CommandButton3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4</xdr:col>
                <xdr:colOff>327660</xdr:colOff>
                <xdr:row>9</xdr:row>
                <xdr:rowOff>0</xdr:rowOff>
              </from>
              <to>
                <xdr:col>6</xdr:col>
                <xdr:colOff>472440</xdr:colOff>
                <xdr:row>11</xdr:row>
                <xdr:rowOff>53340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0" r:id="rId8" name="CommandButton2">
          <controlPr defaultSize="0" autoLine="0" r:id="rId9">
            <anchor moveWithCells="1">
              <from>
                <xdr:col>4</xdr:col>
                <xdr:colOff>335280</xdr:colOff>
                <xdr:row>13</xdr:row>
                <xdr:rowOff>30480</xdr:rowOff>
              </from>
              <to>
                <xdr:col>6</xdr:col>
                <xdr:colOff>457200</xdr:colOff>
                <xdr:row>15</xdr:row>
                <xdr:rowOff>91440</xdr:rowOff>
              </to>
            </anchor>
          </controlPr>
        </control>
      </mc:Choice>
      <mc:Fallback>
        <control shapeId="2050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BDA70-F1C9-4319-950D-FD3382FB2D99}">
  <sheetPr codeName="Feuil11"/>
  <dimension ref="A1:J20"/>
  <sheetViews>
    <sheetView zoomScale="90" zoomScaleNormal="90" workbookViewId="0">
      <selection activeCell="C20" sqref="C20"/>
    </sheetView>
  </sheetViews>
  <sheetFormatPr baseColWidth="10" defaultRowHeight="14.4"/>
  <cols>
    <col min="1" max="1" width="21.77734375" customWidth="1"/>
    <col min="2" max="2" width="11.5546875" style="12"/>
    <col min="3" max="4" width="11.5546875" style="1"/>
  </cols>
  <sheetData>
    <row r="1" spans="1:10" ht="15" thickBot="1">
      <c r="A1" s="13" t="s">
        <v>0</v>
      </c>
      <c r="B1" s="15" t="s">
        <v>2</v>
      </c>
      <c r="C1" s="14"/>
      <c r="D1" s="14"/>
      <c r="E1" s="3"/>
      <c r="F1" s="3"/>
      <c r="G1" s="3"/>
      <c r="H1" s="3"/>
      <c r="I1" s="3"/>
    </row>
    <row r="2" spans="1:10">
      <c r="A2" t="s">
        <v>31</v>
      </c>
      <c r="E2" s="3"/>
      <c r="F2" s="3"/>
      <c r="G2" s="3" t="s">
        <v>3</v>
      </c>
      <c r="H2" s="16"/>
      <c r="I2" s="3"/>
    </row>
    <row r="3" spans="1:10" ht="15" thickBot="1">
      <c r="A3" t="s">
        <v>32</v>
      </c>
      <c r="E3" s="3"/>
      <c r="F3" s="3"/>
      <c r="G3" s="3"/>
      <c r="H3" s="17"/>
      <c r="I3" s="3"/>
    </row>
    <row r="4" spans="1:10">
      <c r="A4" t="s">
        <v>14</v>
      </c>
      <c r="E4" s="3"/>
      <c r="F4" s="3"/>
      <c r="G4" s="3"/>
      <c r="H4" s="3"/>
      <c r="I4" s="3"/>
    </row>
    <row r="5" spans="1:10">
      <c r="A5" t="s">
        <v>15</v>
      </c>
      <c r="E5" s="3"/>
      <c r="F5" s="3"/>
      <c r="G5" s="3"/>
      <c r="H5" s="3"/>
      <c r="I5" s="3"/>
    </row>
    <row r="6" spans="1:10">
      <c r="A6" t="s">
        <v>16</v>
      </c>
      <c r="E6" s="3"/>
      <c r="F6" s="3"/>
      <c r="G6" s="3"/>
      <c r="H6" s="3"/>
      <c r="I6" s="3"/>
    </row>
    <row r="7" spans="1:10">
      <c r="A7" t="s">
        <v>17</v>
      </c>
      <c r="E7" s="3"/>
      <c r="F7" s="3"/>
      <c r="G7" s="3"/>
      <c r="H7" s="3"/>
      <c r="I7" s="3"/>
    </row>
    <row r="8" spans="1:10">
      <c r="A8" t="s">
        <v>18</v>
      </c>
    </row>
    <row r="9" spans="1:10">
      <c r="A9" t="s">
        <v>19</v>
      </c>
      <c r="E9" s="8"/>
      <c r="F9" s="8"/>
      <c r="G9" s="8"/>
      <c r="H9" s="8"/>
      <c r="I9" s="8"/>
    </row>
    <row r="10" spans="1:10">
      <c r="A10" t="s">
        <v>20</v>
      </c>
      <c r="E10" s="8"/>
      <c r="F10" s="10" t="s">
        <v>1</v>
      </c>
      <c r="G10" s="10"/>
      <c r="H10" s="9">
        <f>'Menu principal'!K14</f>
        <v>560</v>
      </c>
      <c r="I10" s="9"/>
      <c r="J10" s="7"/>
    </row>
    <row r="11" spans="1:10">
      <c r="A11" t="s">
        <v>21</v>
      </c>
      <c r="E11" s="8"/>
      <c r="F11" s="8"/>
      <c r="G11" s="8"/>
      <c r="H11" s="8"/>
      <c r="I11" s="8"/>
    </row>
    <row r="12" spans="1:10">
      <c r="A12" t="s">
        <v>22</v>
      </c>
      <c r="E12" s="8"/>
      <c r="F12" s="8"/>
      <c r="G12" s="8"/>
      <c r="H12" s="8"/>
      <c r="I12" s="8"/>
    </row>
    <row r="13" spans="1:10">
      <c r="A13" t="s">
        <v>23</v>
      </c>
      <c r="E13" s="8"/>
      <c r="F13" s="8"/>
      <c r="G13" s="8"/>
      <c r="H13" s="8"/>
      <c r="I13" s="8"/>
    </row>
    <row r="14" spans="1:10">
      <c r="A14" t="s">
        <v>24</v>
      </c>
      <c r="E14" s="8"/>
      <c r="F14" s="8"/>
      <c r="G14" s="8"/>
      <c r="H14" s="8"/>
      <c r="I14" s="8"/>
    </row>
    <row r="15" spans="1:10">
      <c r="A15" t="s">
        <v>25</v>
      </c>
      <c r="E15" s="8"/>
      <c r="F15" s="8"/>
      <c r="G15" s="8"/>
      <c r="H15" s="8"/>
      <c r="I15" s="8"/>
    </row>
    <row r="16" spans="1:10">
      <c r="A16" t="s">
        <v>27</v>
      </c>
      <c r="E16" s="8"/>
      <c r="F16" s="8"/>
      <c r="G16" s="8"/>
      <c r="H16" s="8"/>
      <c r="I16" s="8"/>
    </row>
    <row r="17" spans="1:5">
      <c r="A17" t="s">
        <v>26</v>
      </c>
    </row>
    <row r="18" spans="1:5">
      <c r="A18" t="s">
        <v>28</v>
      </c>
      <c r="E18" s="11"/>
    </row>
    <row r="19" spans="1:5">
      <c r="A19" t="s">
        <v>29</v>
      </c>
    </row>
    <row r="20" spans="1:5">
      <c r="A20" t="s">
        <v>30</v>
      </c>
    </row>
  </sheetData>
  <autoFilter ref="A1:B1" xr:uid="{022A62B3-B9EB-4A01-9715-BE4345211DA7}"/>
  <mergeCells count="1">
    <mergeCell ref="H2:H3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r:id="rId5">
            <anchor moveWithCells="1">
              <from>
                <xdr:col>5</xdr:col>
                <xdr:colOff>0</xdr:colOff>
                <xdr:row>11</xdr:row>
                <xdr:rowOff>7620</xdr:rowOff>
              </from>
              <to>
                <xdr:col>7</xdr:col>
                <xdr:colOff>106680</xdr:colOff>
                <xdr:row>12</xdr:row>
                <xdr:rowOff>167640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4</xdr:col>
                <xdr:colOff>685800</xdr:colOff>
                <xdr:row>1</xdr:row>
                <xdr:rowOff>15240</xdr:rowOff>
              </from>
              <to>
                <xdr:col>6</xdr:col>
                <xdr:colOff>769620</xdr:colOff>
                <xdr:row>2</xdr:row>
                <xdr:rowOff>182880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 principal</vt:lpstr>
      <vt:lpstr>Liste etudiants</vt:lpstr>
      <vt:lpstr>'Liste etudiants'!_FilterDatabase</vt:lpstr>
      <vt:lpstr>'Liste etudiants'!Criteres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</dc:creator>
  <cp:lastModifiedBy>AJ</cp:lastModifiedBy>
  <dcterms:created xsi:type="dcterms:W3CDTF">2019-11-14T16:44:56Z</dcterms:created>
  <dcterms:modified xsi:type="dcterms:W3CDTF">2020-03-23T14:51:15Z</dcterms:modified>
</cp:coreProperties>
</file>