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S DOCUMENTS\EXEL\simagri\"/>
    </mc:Choice>
  </mc:AlternateContent>
  <xr:revisionPtr revIDLastSave="0" documentId="13_ncr:1_{471F29A4-2F9D-486F-BEC0-4CABF3267592}" xr6:coauthVersionLast="45" xr6:coauthVersionMax="45" xr10:uidLastSave="{00000000-0000-0000-0000-000000000000}"/>
  <bookViews>
    <workbookView xWindow="-120" yWindow="-120" windowWidth="25440" windowHeight="15390" xr2:uid="{1DC1EC8C-195B-4DA3-9A35-435EC32FBA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7" i="1" l="1"/>
  <c r="N30" i="1"/>
  <c r="J26" i="1" l="1"/>
  <c r="D26" i="1"/>
  <c r="N29" i="1"/>
  <c r="N28" i="1"/>
  <c r="N27" i="1" l="1"/>
  <c r="N26" i="1"/>
  <c r="N25" i="1"/>
  <c r="N24" i="1"/>
  <c r="Q9" i="1" l="1"/>
  <c r="Q13" i="1"/>
  <c r="N23" i="1"/>
  <c r="N22" i="1"/>
  <c r="N21" i="1"/>
  <c r="N20" i="1"/>
  <c r="N19" i="1"/>
  <c r="N18" i="1"/>
  <c r="N17" i="1"/>
  <c r="N8" i="1" l="1"/>
  <c r="N9" i="1"/>
  <c r="N10" i="1"/>
  <c r="N11" i="1"/>
  <c r="N12" i="1"/>
  <c r="N13" i="1"/>
  <c r="N14" i="1"/>
  <c r="N15" i="1"/>
  <c r="N16" i="1"/>
  <c r="N7" i="1"/>
  <c r="H23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D21" i="1"/>
  <c r="D20" i="1"/>
  <c r="D19" i="1"/>
  <c r="D18" i="1"/>
  <c r="D17" i="1"/>
  <c r="D16" i="1"/>
  <c r="B23" i="1"/>
  <c r="D6" i="1"/>
  <c r="D7" i="1"/>
  <c r="D8" i="1"/>
  <c r="D9" i="1"/>
  <c r="D10" i="1"/>
  <c r="D11" i="1"/>
  <c r="D12" i="1"/>
  <c r="D13" i="1"/>
  <c r="D14" i="1"/>
  <c r="D15" i="1"/>
  <c r="D23" i="1" l="1"/>
  <c r="J23" i="1"/>
</calcChain>
</file>

<file path=xl/sharedStrings.xml><?xml version="1.0" encoding="utf-8"?>
<sst xmlns="http://schemas.openxmlformats.org/spreadsheetml/2006/main" count="21" uniqueCount="15">
  <si>
    <t>Quantité Vendue (en tonnes)</t>
  </si>
  <si>
    <t>Prix de vente (en €)</t>
  </si>
  <si>
    <t>Qualité</t>
  </si>
  <si>
    <t>TOTAL</t>
  </si>
  <si>
    <t>Prix de vente Moyen</t>
  </si>
  <si>
    <t>Gain (en €)</t>
  </si>
  <si>
    <t xml:space="preserve">Rendemenet Moyen </t>
  </si>
  <si>
    <t>Surface</t>
  </si>
  <si>
    <t>Moyenne</t>
  </si>
  <si>
    <t xml:space="preserve">Total surface </t>
  </si>
  <si>
    <t>Rendement de Base</t>
  </si>
  <si>
    <t xml:space="preserve">Tonnage </t>
  </si>
  <si>
    <t>Total Tonnage</t>
  </si>
  <si>
    <t xml:space="preserve">Rendement supérieur à la Moyenne </t>
  </si>
  <si>
    <t xml:space="preserve">Rendement inférieur à la Moyenne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</si>
</sst>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4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b/>
      <sz val="12"/>
      <color rgb="FF0070C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43" fontId="2" fillId="2" borderId="7" xfId="2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43" fontId="2" fillId="2" borderId="8" xfId="2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43" fontId="2" fillId="2" borderId="4" xfId="2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43" fontId="2" fillId="2" borderId="4" xfId="2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4" fontId="3" fillId="0" borderId="1" xfId="1" applyFont="1" applyBorder="1" applyAlignment="1">
      <alignment horizontal="center" vertical="center"/>
    </xf>
  </cellXfs>
  <cellStyles count="3">
    <cellStyle name="Milliers" xfId="2" builtinId="3"/>
    <cellStyle name="Monétaire" xfId="1" builtinId="4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419100</xdr:colOff>
      <xdr:row>3</xdr:row>
      <xdr:rowOff>9525</xdr:rowOff>
    </xdr:from>
    <xdr:to>
      <xdr:col>3</xdr:col>
      <xdr:colOff>219075</xdr:colOff>
      <xdr:row>3</xdr:row>
      <xdr:rowOff>247650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729E98D8-F283-4862-BD61-495C14F6B158}"/>
            </a:ext>
          </a:extLst>
        </xdr:cNvPr>
        <xdr:cNvGrpSpPr/>
      </xdr:nvGrpSpPr>
      <xdr:grpSpPr>
        <a:xfrm>
          <a:off x="2133600" y="609600"/>
          <a:ext cx="619125" cy="238125"/>
          <a:chOff x="1809750" y="619125"/>
          <a:chExt cx="619125" cy="238125"/>
        </a:xfrm>
      </xdr:grpSpPr>
      <xdr:sp macro="" textlink="">
        <xdr:nvSpPr>
          <xdr:cNvPr id="2" name="Étoile : 5 branches 1">
            <a:extLst>
              <a:ext uri="{FF2B5EF4-FFF2-40B4-BE49-F238E27FC236}">
                <a16:creationId xmlns:a16="http://schemas.microsoft.com/office/drawing/2014/main" id="{1F5FD469-9B1A-450F-A06A-6F5E4F175BE5}"/>
              </a:ext>
            </a:extLst>
          </xdr:cNvPr>
          <xdr:cNvSpPr/>
        </xdr:nvSpPr>
        <xdr:spPr>
          <a:xfrm>
            <a:off x="1809750" y="619125"/>
            <a:ext cx="276225" cy="228600"/>
          </a:xfrm>
          <a:prstGeom prst="star5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Étoile : 5 branches 2">
            <a:extLst>
              <a:ext uri="{FF2B5EF4-FFF2-40B4-BE49-F238E27FC236}">
                <a16:creationId xmlns:a16="http://schemas.microsoft.com/office/drawing/2014/main" id="{2AF7B4AE-0224-48DC-9EA5-22DF6E0CC786}"/>
              </a:ext>
            </a:extLst>
          </xdr:cNvPr>
          <xdr:cNvSpPr/>
        </xdr:nvSpPr>
        <xdr:spPr>
          <a:xfrm>
            <a:off x="2152650" y="628650"/>
            <a:ext cx="276225" cy="228600"/>
          </a:xfrm>
          <a:prstGeom prst="star5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371475</xdr:colOff>
      <xdr:row>3</xdr:row>
      <xdr:rowOff>9525</xdr:rowOff>
    </xdr:from>
    <xdr:to>
      <xdr:col>9</xdr:col>
      <xdr:colOff>476250</xdr:colOff>
      <xdr:row>3</xdr:row>
      <xdr:rowOff>247650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4DFB9B7A-AAD5-4681-8B88-CFF6A2E4F64E}"/>
            </a:ext>
          </a:extLst>
        </xdr:cNvPr>
        <xdr:cNvGrpSpPr/>
      </xdr:nvGrpSpPr>
      <xdr:grpSpPr>
        <a:xfrm>
          <a:off x="7067550" y="609600"/>
          <a:ext cx="923925" cy="238125"/>
          <a:chOff x="6791325" y="619125"/>
          <a:chExt cx="923925" cy="238125"/>
        </a:xfrm>
      </xdr:grpSpPr>
      <xdr:sp macro="" textlink="">
        <xdr:nvSpPr>
          <xdr:cNvPr id="4" name="Étoile : 5 branches 3">
            <a:extLst>
              <a:ext uri="{FF2B5EF4-FFF2-40B4-BE49-F238E27FC236}">
                <a16:creationId xmlns:a16="http://schemas.microsoft.com/office/drawing/2014/main" id="{0550D546-9934-4599-82CC-2A2462210F33}"/>
              </a:ext>
            </a:extLst>
          </xdr:cNvPr>
          <xdr:cNvSpPr/>
        </xdr:nvSpPr>
        <xdr:spPr>
          <a:xfrm>
            <a:off x="6791325" y="619125"/>
            <a:ext cx="276225" cy="228600"/>
          </a:xfrm>
          <a:prstGeom prst="star5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Étoile : 5 branches 4">
            <a:extLst>
              <a:ext uri="{FF2B5EF4-FFF2-40B4-BE49-F238E27FC236}">
                <a16:creationId xmlns:a16="http://schemas.microsoft.com/office/drawing/2014/main" id="{6D10C289-D6CA-4C89-8518-4111B0F7ACEA}"/>
              </a:ext>
            </a:extLst>
          </xdr:cNvPr>
          <xdr:cNvSpPr/>
        </xdr:nvSpPr>
        <xdr:spPr>
          <a:xfrm>
            <a:off x="7134225" y="628650"/>
            <a:ext cx="276225" cy="228600"/>
          </a:xfrm>
          <a:prstGeom prst="star5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Étoile : 5 branches 5">
            <a:extLst>
              <a:ext uri="{FF2B5EF4-FFF2-40B4-BE49-F238E27FC236}">
                <a16:creationId xmlns:a16="http://schemas.microsoft.com/office/drawing/2014/main" id="{C744724C-1467-4144-B38B-A3EE433C34AA}"/>
              </a:ext>
            </a:extLst>
          </xdr:cNvPr>
          <xdr:cNvSpPr/>
        </xdr:nvSpPr>
        <xdr:spPr>
          <a:xfrm>
            <a:off x="7458075" y="628650"/>
            <a:ext cx="257175" cy="228600"/>
          </a:xfrm>
          <a:prstGeom prst="star5">
            <a:avLst/>
          </a:prstGeom>
          <a:solidFill>
            <a:srgbClr val="FFFF00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989C4-8861-4D7A-88EA-38FEA29F8D2F}">
  <dimension ref="A4:Q39"/>
  <sheetViews>
    <sheetView tabSelected="1" topLeftCell="A4" workbookViewId="0">
      <selection activeCell="F22" sqref="F22"/>
    </sheetView>
  </sheetViews>
  <sheetFormatPr baseColWidth="10" defaultRowHeight="15.75" x14ac:dyDescent="0.25"/>
  <cols>
    <col min="1" max="1" width="7.5" style="9" bestFit="1" customWidth="1"/>
    <col min="2" max="2" width="15" style="9" bestFit="1" customWidth="1"/>
    <col min="3" max="3" width="10.75" style="9" bestFit="1" customWidth="1"/>
    <col min="4" max="4" width="10.125" style="9" bestFit="1" customWidth="1"/>
    <col min="5" max="6" width="11" style="9"/>
    <col min="7" max="7" width="7.5" style="9" bestFit="1" customWidth="1"/>
    <col min="8" max="8" width="15" style="9" bestFit="1" customWidth="1"/>
    <col min="9" max="9" width="10.75" style="9" bestFit="1" customWidth="1"/>
    <col min="10" max="10" width="10.125" style="9" bestFit="1" customWidth="1"/>
    <col min="11" max="12" width="11" style="9"/>
    <col min="13" max="13" width="18.625" style="9" bestFit="1" customWidth="1"/>
    <col min="14" max="15" width="11" style="9"/>
    <col min="16" max="16" width="18.625" style="9" customWidth="1"/>
    <col min="17" max="16384" width="11" style="9"/>
  </cols>
  <sheetData>
    <row r="4" spans="2:17" ht="21.75" customHeight="1" x14ac:dyDescent="0.25">
      <c r="B4" s="1" t="s">
        <v>2</v>
      </c>
      <c r="C4" s="3"/>
      <c r="D4" s="3"/>
      <c r="H4" s="1" t="s">
        <v>2</v>
      </c>
      <c r="I4" s="3"/>
      <c r="J4" s="3"/>
    </row>
    <row r="5" spans="2:17" ht="31.5" customHeight="1" x14ac:dyDescent="0.25">
      <c r="B5" s="2" t="s">
        <v>0</v>
      </c>
      <c r="C5" s="2" t="s">
        <v>1</v>
      </c>
      <c r="D5" s="2" t="s">
        <v>5</v>
      </c>
      <c r="H5" s="2" t="s">
        <v>0</v>
      </c>
      <c r="I5" s="2" t="s">
        <v>1</v>
      </c>
      <c r="J5" s="2" t="s">
        <v>5</v>
      </c>
    </row>
    <row r="6" spans="2:17" ht="16.5" thickBot="1" x14ac:dyDescent="0.3">
      <c r="B6" s="1"/>
      <c r="C6" s="10">
        <v>0</v>
      </c>
      <c r="D6" s="10">
        <f>C6*B6</f>
        <v>0</v>
      </c>
      <c r="H6" s="1"/>
      <c r="I6" s="10">
        <v>0</v>
      </c>
      <c r="J6" s="10">
        <f>I6*H6</f>
        <v>0</v>
      </c>
      <c r="L6" s="1" t="s">
        <v>7</v>
      </c>
      <c r="M6" s="1" t="s">
        <v>6</v>
      </c>
      <c r="N6" s="1" t="s">
        <v>11</v>
      </c>
    </row>
    <row r="7" spans="2:17" ht="16.5" thickBot="1" x14ac:dyDescent="0.3">
      <c r="B7" s="1"/>
      <c r="C7" s="10">
        <v>0</v>
      </c>
      <c r="D7" s="10">
        <f t="shared" ref="D7:D15" si="0">C7*B7</f>
        <v>0</v>
      </c>
      <c r="H7" s="1"/>
      <c r="I7" s="10">
        <v>0</v>
      </c>
      <c r="J7" s="10">
        <f t="shared" ref="J7:J21" si="1">I7*H7</f>
        <v>0</v>
      </c>
      <c r="L7" s="1">
        <v>44</v>
      </c>
      <c r="M7" s="1">
        <v>19.079999999999998</v>
      </c>
      <c r="N7" s="1">
        <f>L7*M7</f>
        <v>839.52</v>
      </c>
      <c r="P7" s="11" t="s">
        <v>9</v>
      </c>
      <c r="Q7" s="12">
        <f>SUM(L7:L30)</f>
        <v>1007</v>
      </c>
    </row>
    <row r="8" spans="2:17" ht="16.5" thickBot="1" x14ac:dyDescent="0.3">
      <c r="B8" s="1"/>
      <c r="C8" s="10">
        <v>0</v>
      </c>
      <c r="D8" s="10">
        <f t="shared" si="0"/>
        <v>0</v>
      </c>
      <c r="H8" s="1"/>
      <c r="I8" s="10">
        <v>0</v>
      </c>
      <c r="J8" s="10">
        <f t="shared" si="1"/>
        <v>0</v>
      </c>
      <c r="L8" s="1">
        <v>43</v>
      </c>
      <c r="M8" s="1">
        <v>35.67</v>
      </c>
      <c r="N8" s="1">
        <f t="shared" ref="N8:N30" si="2">L8*M8</f>
        <v>1533.8100000000002</v>
      </c>
    </row>
    <row r="9" spans="2:17" ht="16.5" thickBot="1" x14ac:dyDescent="0.3">
      <c r="B9" s="1"/>
      <c r="C9" s="10">
        <v>0</v>
      </c>
      <c r="D9" s="10">
        <f t="shared" si="0"/>
        <v>0</v>
      </c>
      <c r="H9" s="1"/>
      <c r="I9" s="10">
        <v>0</v>
      </c>
      <c r="J9" s="10">
        <f t="shared" si="1"/>
        <v>0</v>
      </c>
      <c r="L9" s="1">
        <v>45</v>
      </c>
      <c r="M9" s="1">
        <v>34.43</v>
      </c>
      <c r="N9" s="1">
        <f t="shared" si="2"/>
        <v>1549.35</v>
      </c>
      <c r="P9" s="11" t="s">
        <v>8</v>
      </c>
      <c r="Q9" s="13">
        <f>AVERAGE(M:M)</f>
        <v>25.067500000000006</v>
      </c>
    </row>
    <row r="10" spans="2:17" ht="16.5" thickBot="1" x14ac:dyDescent="0.3">
      <c r="B10" s="1"/>
      <c r="C10" s="10">
        <v>0</v>
      </c>
      <c r="D10" s="10">
        <f t="shared" si="0"/>
        <v>0</v>
      </c>
      <c r="H10" s="1"/>
      <c r="I10" s="10">
        <v>0</v>
      </c>
      <c r="J10" s="10">
        <f t="shared" si="1"/>
        <v>0</v>
      </c>
      <c r="L10" s="1">
        <v>45</v>
      </c>
      <c r="M10" s="1">
        <v>31.51</v>
      </c>
      <c r="N10" s="1">
        <f t="shared" si="2"/>
        <v>1417.95</v>
      </c>
    </row>
    <row r="11" spans="2:17" ht="16.5" thickBot="1" x14ac:dyDescent="0.3">
      <c r="B11" s="1"/>
      <c r="C11" s="10">
        <v>0</v>
      </c>
      <c r="D11" s="10">
        <f t="shared" si="0"/>
        <v>0</v>
      </c>
      <c r="H11" s="1"/>
      <c r="I11" s="10">
        <v>0</v>
      </c>
      <c r="J11" s="10">
        <f t="shared" si="1"/>
        <v>0</v>
      </c>
      <c r="L11" s="1">
        <v>44</v>
      </c>
      <c r="M11" s="1">
        <v>17.350000000000001</v>
      </c>
      <c r="N11" s="1">
        <f t="shared" si="2"/>
        <v>763.40000000000009</v>
      </c>
      <c r="P11" s="11" t="s">
        <v>10</v>
      </c>
      <c r="Q11" s="12">
        <v>28</v>
      </c>
    </row>
    <row r="12" spans="2:17" ht="16.5" thickBot="1" x14ac:dyDescent="0.3">
      <c r="B12" s="1"/>
      <c r="C12" s="10">
        <v>0</v>
      </c>
      <c r="D12" s="10">
        <f t="shared" si="0"/>
        <v>0</v>
      </c>
      <c r="H12" s="1"/>
      <c r="I12" s="10">
        <v>0</v>
      </c>
      <c r="J12" s="10">
        <f t="shared" si="1"/>
        <v>0</v>
      </c>
      <c r="L12" s="1">
        <v>44</v>
      </c>
      <c r="M12" s="1">
        <v>32.61</v>
      </c>
      <c r="N12" s="1">
        <f t="shared" si="2"/>
        <v>1434.84</v>
      </c>
    </row>
    <row r="13" spans="2:17" ht="16.5" thickBot="1" x14ac:dyDescent="0.3">
      <c r="B13" s="1"/>
      <c r="C13" s="10">
        <v>0</v>
      </c>
      <c r="D13" s="10">
        <f t="shared" si="0"/>
        <v>0</v>
      </c>
      <c r="H13" s="1"/>
      <c r="I13" s="10">
        <v>0</v>
      </c>
      <c r="J13" s="10">
        <f t="shared" si="1"/>
        <v>0</v>
      </c>
      <c r="L13" s="1">
        <v>45</v>
      </c>
      <c r="M13" s="1">
        <v>33.39</v>
      </c>
      <c r="N13" s="1">
        <f t="shared" si="2"/>
        <v>1502.55</v>
      </c>
      <c r="P13" s="11" t="s">
        <v>12</v>
      </c>
      <c r="Q13" s="14">
        <f>SUM(N:N)</f>
        <v>25419.87</v>
      </c>
    </row>
    <row r="14" spans="2:17" ht="16.5" thickBot="1" x14ac:dyDescent="0.3">
      <c r="B14" s="1"/>
      <c r="C14" s="10">
        <v>0</v>
      </c>
      <c r="D14" s="10">
        <f t="shared" si="0"/>
        <v>0</v>
      </c>
      <c r="H14" s="1"/>
      <c r="I14" s="10">
        <v>0</v>
      </c>
      <c r="J14" s="10">
        <f t="shared" si="1"/>
        <v>0</v>
      </c>
      <c r="L14" s="1">
        <v>43</v>
      </c>
      <c r="M14" s="1">
        <v>16.649999999999999</v>
      </c>
      <c r="N14" s="1">
        <f t="shared" si="2"/>
        <v>715.94999999999993</v>
      </c>
    </row>
    <row r="15" spans="2:17" ht="15.75" customHeight="1" x14ac:dyDescent="0.25">
      <c r="B15" s="1"/>
      <c r="C15" s="10">
        <v>0</v>
      </c>
      <c r="D15" s="10">
        <f t="shared" si="0"/>
        <v>0</v>
      </c>
      <c r="H15" s="1"/>
      <c r="I15" s="10">
        <v>0</v>
      </c>
      <c r="J15" s="10">
        <f t="shared" si="1"/>
        <v>0</v>
      </c>
      <c r="L15" s="1">
        <v>44</v>
      </c>
      <c r="M15" s="1">
        <v>16.329999999999998</v>
      </c>
      <c r="N15" s="1">
        <f t="shared" si="2"/>
        <v>718.52</v>
      </c>
      <c r="P15" s="4" t="s">
        <v>13</v>
      </c>
      <c r="Q15" s="5"/>
    </row>
    <row r="16" spans="2:17" ht="16.5" thickBot="1" x14ac:dyDescent="0.3">
      <c r="B16" s="1"/>
      <c r="C16" s="10">
        <v>0</v>
      </c>
      <c r="D16" s="10">
        <f t="shared" ref="D16:D21" si="3">C16*B16</f>
        <v>0</v>
      </c>
      <c r="H16" s="1"/>
      <c r="I16" s="10">
        <v>0</v>
      </c>
      <c r="J16" s="10">
        <f t="shared" si="1"/>
        <v>0</v>
      </c>
      <c r="L16" s="1">
        <v>44</v>
      </c>
      <c r="M16" s="1">
        <v>29.29</v>
      </c>
      <c r="N16" s="1">
        <f t="shared" si="2"/>
        <v>1288.76</v>
      </c>
      <c r="P16" s="6"/>
      <c r="Q16" s="7"/>
    </row>
    <row r="17" spans="1:17" ht="16.5" thickBot="1" x14ac:dyDescent="0.3">
      <c r="B17" s="1"/>
      <c r="C17" s="10">
        <v>0</v>
      </c>
      <c r="D17" s="10">
        <f t="shared" si="3"/>
        <v>0</v>
      </c>
      <c r="H17" s="1"/>
      <c r="I17" s="10">
        <v>0</v>
      </c>
      <c r="J17" s="10">
        <f t="shared" si="1"/>
        <v>0</v>
      </c>
      <c r="L17" s="1">
        <v>43</v>
      </c>
      <c r="M17" s="1">
        <v>22.66</v>
      </c>
      <c r="N17" s="1">
        <f t="shared" si="2"/>
        <v>974.38</v>
      </c>
    </row>
    <row r="18" spans="1:17" ht="15.75" customHeight="1" x14ac:dyDescent="0.25">
      <c r="B18" s="1"/>
      <c r="C18" s="10">
        <v>0</v>
      </c>
      <c r="D18" s="10">
        <f t="shared" si="3"/>
        <v>0</v>
      </c>
      <c r="H18" s="1"/>
      <c r="I18" s="10">
        <v>0</v>
      </c>
      <c r="J18" s="10">
        <f t="shared" si="1"/>
        <v>0</v>
      </c>
      <c r="L18" s="1">
        <v>42</v>
      </c>
      <c r="M18" s="1">
        <v>23.34</v>
      </c>
      <c r="N18" s="1">
        <f t="shared" si="2"/>
        <v>980.28</v>
      </c>
      <c r="P18" s="4" t="s">
        <v>14</v>
      </c>
      <c r="Q18" s="5"/>
    </row>
    <row r="19" spans="1:17" ht="16.5" thickBot="1" x14ac:dyDescent="0.3">
      <c r="B19" s="1"/>
      <c r="C19" s="10">
        <v>0</v>
      </c>
      <c r="D19" s="10">
        <f t="shared" si="3"/>
        <v>0</v>
      </c>
      <c r="H19" s="1"/>
      <c r="I19" s="10">
        <v>0</v>
      </c>
      <c r="J19" s="10">
        <f t="shared" si="1"/>
        <v>0</v>
      </c>
      <c r="L19" s="1">
        <v>24</v>
      </c>
      <c r="M19" s="1">
        <v>22.69</v>
      </c>
      <c r="N19" s="1">
        <f t="shared" si="2"/>
        <v>544.56000000000006</v>
      </c>
      <c r="P19" s="6"/>
      <c r="Q19" s="7"/>
    </row>
    <row r="20" spans="1:17" x14ac:dyDescent="0.25">
      <c r="B20" s="1"/>
      <c r="C20" s="10">
        <v>0</v>
      </c>
      <c r="D20" s="10">
        <f t="shared" si="3"/>
        <v>0</v>
      </c>
      <c r="H20" s="1"/>
      <c r="I20" s="10">
        <v>0</v>
      </c>
      <c r="J20" s="10">
        <f t="shared" si="1"/>
        <v>0</v>
      </c>
      <c r="L20" s="1">
        <v>44</v>
      </c>
      <c r="M20" s="1">
        <v>31.03</v>
      </c>
      <c r="N20" s="1">
        <f t="shared" si="2"/>
        <v>1365.3200000000002</v>
      </c>
    </row>
    <row r="21" spans="1:17" x14ac:dyDescent="0.25">
      <c r="B21" s="1"/>
      <c r="C21" s="10">
        <v>0</v>
      </c>
      <c r="D21" s="10">
        <f t="shared" si="3"/>
        <v>0</v>
      </c>
      <c r="H21" s="1"/>
      <c r="I21" s="10">
        <v>0</v>
      </c>
      <c r="J21" s="10">
        <f t="shared" si="1"/>
        <v>0</v>
      </c>
      <c r="L21" s="1">
        <v>45</v>
      </c>
      <c r="M21" s="1">
        <v>19.71</v>
      </c>
      <c r="N21" s="1">
        <f t="shared" si="2"/>
        <v>886.95</v>
      </c>
    </row>
    <row r="22" spans="1:17" x14ac:dyDescent="0.25">
      <c r="L22" s="1">
        <v>45</v>
      </c>
      <c r="M22" s="1">
        <v>30.97</v>
      </c>
      <c r="N22" s="1">
        <f t="shared" si="2"/>
        <v>1393.6499999999999</v>
      </c>
    </row>
    <row r="23" spans="1:17" x14ac:dyDescent="0.25">
      <c r="A23" s="15" t="s">
        <v>3</v>
      </c>
      <c r="B23" s="16">
        <f>SUM(B6:B15)</f>
        <v>0</v>
      </c>
      <c r="C23" s="17"/>
      <c r="D23" s="16">
        <f>SUM(D6:D15)</f>
        <v>0</v>
      </c>
      <c r="G23" s="15" t="s">
        <v>3</v>
      </c>
      <c r="H23" s="16">
        <f>SUM(H6:H15)</f>
        <v>0</v>
      </c>
      <c r="I23" s="17"/>
      <c r="J23" s="16">
        <f>SUM(J6:J15)</f>
        <v>0</v>
      </c>
      <c r="L23" s="1">
        <v>38</v>
      </c>
      <c r="M23" s="1">
        <v>24.07</v>
      </c>
      <c r="N23" s="1">
        <f t="shared" si="2"/>
        <v>914.66</v>
      </c>
    </row>
    <row r="24" spans="1:17" x14ac:dyDescent="0.25">
      <c r="L24" s="1">
        <v>45</v>
      </c>
      <c r="M24" s="1">
        <v>31.18</v>
      </c>
      <c r="N24" s="1">
        <f t="shared" si="2"/>
        <v>1403.1</v>
      </c>
    </row>
    <row r="25" spans="1:17" x14ac:dyDescent="0.25">
      <c r="L25" s="1">
        <v>45</v>
      </c>
      <c r="M25" s="1">
        <v>29.48</v>
      </c>
      <c r="N25" s="1">
        <f t="shared" si="2"/>
        <v>1326.6</v>
      </c>
    </row>
    <row r="26" spans="1:17" x14ac:dyDescent="0.25">
      <c r="B26" s="8" t="s">
        <v>4</v>
      </c>
      <c r="C26" s="8"/>
      <c r="D26" s="18">
        <f>AVERAGE(C6:C21)</f>
        <v>0</v>
      </c>
      <c r="H26" s="8" t="s">
        <v>4</v>
      </c>
      <c r="I26" s="8"/>
      <c r="J26" s="18">
        <f>AVERAGE(I6:I21)</f>
        <v>0</v>
      </c>
      <c r="L26" s="1">
        <v>39</v>
      </c>
      <c r="M26" s="1">
        <v>21.94</v>
      </c>
      <c r="N26" s="1">
        <f t="shared" si="2"/>
        <v>855.66000000000008</v>
      </c>
    </row>
    <row r="27" spans="1:17" x14ac:dyDescent="0.25">
      <c r="L27" s="1">
        <v>26</v>
      </c>
      <c r="M27" s="1">
        <v>21.39</v>
      </c>
      <c r="N27" s="1">
        <f t="shared" si="2"/>
        <v>556.14</v>
      </c>
    </row>
    <row r="28" spans="1:17" x14ac:dyDescent="0.25">
      <c r="L28" s="1">
        <v>43</v>
      </c>
      <c r="M28" s="1">
        <v>18.670000000000002</v>
      </c>
      <c r="N28" s="1">
        <f t="shared" si="2"/>
        <v>802.81000000000006</v>
      </c>
    </row>
    <row r="29" spans="1:17" x14ac:dyDescent="0.25">
      <c r="L29" s="1">
        <v>42</v>
      </c>
      <c r="M29" s="1">
        <v>22.33</v>
      </c>
      <c r="N29" s="1">
        <f t="shared" si="2"/>
        <v>937.8599999999999</v>
      </c>
    </row>
    <row r="30" spans="1:17" x14ac:dyDescent="0.25">
      <c r="L30" s="1">
        <v>45</v>
      </c>
      <c r="M30" s="1">
        <v>15.85</v>
      </c>
      <c r="N30" s="1">
        <f t="shared" si="2"/>
        <v>713.25</v>
      </c>
    </row>
    <row r="31" spans="1:17" x14ac:dyDescent="0.25">
      <c r="L31" s="1"/>
      <c r="M31" s="1"/>
      <c r="N31" s="1"/>
    </row>
    <row r="32" spans="1:17" x14ac:dyDescent="0.25">
      <c r="L32" s="1"/>
      <c r="M32" s="1"/>
      <c r="N32" s="1"/>
    </row>
    <row r="33" spans="12:14" x14ac:dyDescent="0.25">
      <c r="L33" s="1"/>
      <c r="M33" s="1"/>
      <c r="N33" s="1"/>
    </row>
    <row r="34" spans="12:14" x14ac:dyDescent="0.25">
      <c r="L34" s="1"/>
      <c r="M34" s="1"/>
      <c r="N34" s="1"/>
    </row>
    <row r="35" spans="12:14" x14ac:dyDescent="0.25">
      <c r="L35" s="1"/>
      <c r="M35" s="1"/>
      <c r="N35" s="1"/>
    </row>
    <row r="36" spans="12:14" x14ac:dyDescent="0.25">
      <c r="L36" s="1"/>
      <c r="M36" s="1"/>
      <c r="N36" s="1"/>
    </row>
    <row r="37" spans="12:14" x14ac:dyDescent="0.25">
      <c r="L37" s="1"/>
      <c r="M37" s="1"/>
      <c r="N37" s="1"/>
    </row>
    <row r="38" spans="12:14" x14ac:dyDescent="0.25">
      <c r="L38" s="1"/>
      <c r="M38" s="1"/>
      <c r="N38" s="1"/>
    </row>
    <row r="39" spans="12:14" x14ac:dyDescent="0.25">
      <c r="L39" s="1"/>
      <c r="M39" s="1"/>
      <c r="N39" s="1"/>
    </row>
  </sheetData>
  <mergeCells count="8">
    <mergeCell ref="Q15:Q16"/>
    <mergeCell ref="Q18:Q19"/>
    <mergeCell ref="C4:D4"/>
    <mergeCell ref="B26:C26"/>
    <mergeCell ref="I4:J4"/>
    <mergeCell ref="H26:I26"/>
    <mergeCell ref="P15:P16"/>
    <mergeCell ref="P18:P19"/>
  </mergeCells>
  <conditionalFormatting sqref="M7:M39">
    <cfRule type="cellIs" dxfId="3" priority="8" operator="lessThan">
      <formula>$Q$9</formula>
    </cfRule>
    <cfRule type="cellIs" dxfId="2" priority="9" operator="greaterThan">
      <formula>$Q$9</formula>
    </cfRule>
  </conditionalFormatting>
  <conditionalFormatting sqref="Q9">
    <cfRule type="cellIs" dxfId="1" priority="1" operator="lessThan">
      <formula>$Q$11</formula>
    </cfRule>
    <cfRule type="cellIs" dxfId="0" priority="2" operator="greaterThan">
      <formula>$Q$11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2020-05-10T18:09:15Z</dcterms:created>
  <dcterms:modified xsi:type="dcterms:W3CDTF">2020-05-24T15:34:42Z</dcterms:modified>
</cp:coreProperties>
</file>