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F:\MES DOCUMENTS\EXEL\"/>
    </mc:Choice>
  </mc:AlternateContent>
  <xr:revisionPtr revIDLastSave="0" documentId="13_ncr:1_{700D9236-D762-4419-AEF5-3D495FC00AAC}" xr6:coauthVersionLast="45" xr6:coauthVersionMax="45" xr10:uidLastSave="{00000000-0000-0000-0000-000000000000}"/>
  <bookViews>
    <workbookView xWindow="-120" yWindow="-120" windowWidth="25440" windowHeight="15390" tabRatio="822" xr2:uid="{00000000-000D-0000-FFFF-FFFF00000000}"/>
  </bookViews>
  <sheets>
    <sheet name="Feuil1" sheetId="4" r:id="rId1"/>
  </sheets>
  <externalReferences>
    <externalReference r:id="rId2"/>
  </externalReferences>
  <definedNames>
    <definedName name="bovin">#REF!</definedName>
    <definedName name="Canard">#REF!</definedName>
    <definedName name="Caprin">#REF!</definedName>
    <definedName name="Cheval_de_selle">#REF!</definedName>
    <definedName name="Cheval_de_trait">#REF!</definedName>
    <definedName name="instruction">#REF!</definedName>
    <definedName name="Lapin">#REF!</definedName>
    <definedName name="Oie">#REF!</definedName>
    <definedName name="Ovin">#REF!</definedName>
    <definedName name="Poney">#REF!</definedName>
    <definedName name="Porcin">#REF!</definedName>
    <definedName name="Volaill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4" l="1"/>
  <c r="I15" i="4"/>
  <c r="I16" i="4"/>
  <c r="I17" i="4"/>
  <c r="I18" i="4"/>
  <c r="I19" i="4"/>
  <c r="I20" i="4"/>
  <c r="I21" i="4"/>
  <c r="I22" i="4"/>
  <c r="I23" i="4"/>
  <c r="G14" i="4" l="1"/>
  <c r="G15" i="4" s="1"/>
  <c r="G16" i="4" l="1"/>
  <c r="G17" i="4" s="1"/>
  <c r="G18" i="4" s="1"/>
  <c r="G19" i="4" s="1"/>
  <c r="G20" i="4" s="1"/>
  <c r="G21" i="4" s="1"/>
  <c r="G22" i="4" s="1"/>
  <c r="G23" i="4" s="1"/>
  <c r="H23" i="4" s="1"/>
  <c r="H14" i="4"/>
  <c r="H15" i="4"/>
  <c r="N14" i="4"/>
  <c r="L18" i="4"/>
  <c r="H17" i="4" l="1"/>
  <c r="H16" i="4"/>
  <c r="H20" i="4"/>
  <c r="H18" i="4"/>
  <c r="H22" i="4"/>
  <c r="H21" i="4"/>
  <c r="H19" i="4"/>
</calcChain>
</file>

<file path=xl/sharedStrings.xml><?xml version="1.0" encoding="utf-8"?>
<sst xmlns="http://schemas.openxmlformats.org/spreadsheetml/2006/main" count="19" uniqueCount="9">
  <si>
    <t xml:space="preserve">VOTRE NOMBRE DE POINTS </t>
  </si>
  <si>
    <t>POINTS</t>
  </si>
  <si>
    <t xml:space="preserve">SOMMME NOMBRE DE POINTS </t>
  </si>
  <si>
    <t xml:space="preserve">LICENCE </t>
  </si>
  <si>
    <t xml:space="preserve">NOMBRE DE POINTS </t>
  </si>
  <si>
    <t>POINTS RESTANTS</t>
  </si>
  <si>
    <t>PRIX LICENCE</t>
  </si>
  <si>
    <t xml:space="preserve">TOTAL LICENCES </t>
  </si>
  <si>
    <t>nom de la licence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</si>
</sst>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\ &quot;€&quot;_-;\-* #,##0\ &quot;€&quot;_-;_-* &quot;-&quot;??\ &quot;€&quot;_-;_-@_-"/>
    <numFmt numFmtId="166" formatCode="&quot;&quot;"/>
  </numFmts>
  <fonts count="5" x14ac:knownFonts="1">
    <font>
      <sz val="10"/>
      <name val="Arial"/>
      <family val="2"/>
    </font>
    <font>
      <sz val="10"/>
      <name val="Arial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/>
      <right style="thin">
        <color indexed="64"/>
      </right>
      <top style="thick">
        <color rgb="FFFF0000"/>
      </top>
      <bottom style="thick">
        <color rgb="FFFF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3" fillId="2" borderId="4" xfId="1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/>
    </xf>
    <xf numFmtId="164" fontId="2" fillId="3" borderId="11" xfId="1" applyNumberFormat="1" applyFont="1" applyFill="1" applyBorder="1" applyAlignment="1">
      <alignment horizontal="center" vertical="center"/>
    </xf>
    <xf numFmtId="1" fontId="2" fillId="3" borderId="11" xfId="0" applyNumberFormat="1" applyFont="1" applyFill="1" applyBorder="1"/>
    <xf numFmtId="165" fontId="2" fillId="3" borderId="11" xfId="2" applyNumberFormat="1" applyFont="1" applyFill="1" applyBorder="1"/>
    <xf numFmtId="164" fontId="0" fillId="0" borderId="0" xfId="0" applyNumberFormat="1"/>
    <xf numFmtId="10" fontId="0" fillId="0" borderId="0" xfId="3" applyNumberFormat="1" applyFont="1"/>
    <xf numFmtId="0" fontId="4" fillId="0" borderId="0" xfId="0" applyFont="1"/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/>
    </xf>
    <xf numFmtId="164" fontId="2" fillId="3" borderId="17" xfId="1" applyNumberFormat="1" applyFont="1" applyFill="1" applyBorder="1" applyAlignment="1">
      <alignment horizontal="center" vertical="center"/>
    </xf>
    <xf numFmtId="1" fontId="2" fillId="3" borderId="17" xfId="0" applyNumberFormat="1" applyFont="1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6" fontId="2" fillId="3" borderId="15" xfId="1" applyNumberFormat="1" applyFont="1" applyFill="1" applyBorder="1" applyAlignment="1">
      <alignment horizontal="center"/>
    </xf>
    <xf numFmtId="166" fontId="2" fillId="3" borderId="11" xfId="1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42" fontId="2" fillId="4" borderId="12" xfId="2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42" fontId="2" fillId="4" borderId="13" xfId="2" applyNumberFormat="1" applyFont="1" applyFill="1" applyBorder="1" applyAlignment="1">
      <alignment horizontal="center" vertical="center"/>
    </xf>
    <xf numFmtId="164" fontId="2" fillId="3" borderId="16" xfId="1" applyNumberFormat="1" applyFont="1" applyFill="1" applyBorder="1" applyAlignment="1">
      <alignment horizontal="center" vertical="center"/>
    </xf>
    <xf numFmtId="1" fontId="2" fillId="3" borderId="16" xfId="0" applyNumberFormat="1" applyFont="1" applyFill="1" applyBorder="1"/>
    <xf numFmtId="166" fontId="2" fillId="3" borderId="19" xfId="1" applyNumberFormat="1" applyFont="1" applyFill="1" applyBorder="1" applyAlignment="1">
      <alignment horizontal="center"/>
    </xf>
    <xf numFmtId="165" fontId="2" fillId="3" borderId="16" xfId="2" applyNumberFormat="1" applyFont="1" applyFill="1" applyBorder="1"/>
    <xf numFmtId="0" fontId="2" fillId="3" borderId="16" xfId="0" applyFont="1" applyFill="1" applyBorder="1" applyAlignment="1">
      <alignment horizontal="center"/>
    </xf>
    <xf numFmtId="166" fontId="2" fillId="3" borderId="17" xfId="1" applyNumberFormat="1" applyFont="1" applyFill="1" applyBorder="1" applyAlignment="1">
      <alignment horizontal="center"/>
    </xf>
    <xf numFmtId="165" fontId="2" fillId="3" borderId="17" xfId="2" applyNumberFormat="1" applyFont="1" applyFill="1" applyBorder="1"/>
    <xf numFmtId="0" fontId="2" fillId="3" borderId="17" xfId="0" applyFont="1" applyFill="1" applyBorder="1" applyAlignment="1">
      <alignment horizontal="center" vertical="center"/>
    </xf>
    <xf numFmtId="164" fontId="2" fillId="3" borderId="20" xfId="1" applyNumberFormat="1" applyFont="1" applyFill="1" applyBorder="1" applyAlignment="1">
      <alignment horizontal="center" vertical="center"/>
    </xf>
    <xf numFmtId="1" fontId="2" fillId="3" borderId="20" xfId="0" applyNumberFormat="1" applyFont="1" applyFill="1" applyBorder="1"/>
    <xf numFmtId="166" fontId="2" fillId="3" borderId="20" xfId="1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165" fontId="2" fillId="3" borderId="21" xfId="2" applyNumberFormat="1" applyFont="1" applyFill="1" applyBorder="1"/>
    <xf numFmtId="0" fontId="2" fillId="3" borderId="23" xfId="0" applyFont="1" applyFill="1" applyBorder="1" applyAlignment="1">
      <alignment horizontal="center" vertical="center"/>
    </xf>
    <xf numFmtId="0" fontId="0" fillId="0" borderId="22" xfId="0" applyBorder="1"/>
    <xf numFmtId="0" fontId="2" fillId="3" borderId="18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EC8D1"/>
        </patternFill>
      </fill>
    </dxf>
    <dxf>
      <fill>
        <patternFill>
          <bgColor rgb="FFFEC8D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EC8D1"/>
        </patternFill>
      </fill>
    </dxf>
    <dxf>
      <fill>
        <patternFill>
          <bgColor rgb="FFFEC8D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EC8D1"/>
        </patternFill>
      </fill>
    </dxf>
    <dxf>
      <fill>
        <patternFill>
          <bgColor rgb="FFFEC8D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EC8D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6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C8D1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12</xdr:row>
      <xdr:rowOff>495300</xdr:rowOff>
    </xdr:from>
    <xdr:to>
      <xdr:col>9</xdr:col>
      <xdr:colOff>409575</xdr:colOff>
      <xdr:row>16</xdr:row>
      <xdr:rowOff>133350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13799A16-5639-4AE3-A114-7725BDCF3E4C}"/>
            </a:ext>
          </a:extLst>
        </xdr:cNvPr>
        <xdr:cNvSpPr/>
      </xdr:nvSpPr>
      <xdr:spPr bwMode="auto">
        <a:xfrm>
          <a:off x="1771650" y="2781300"/>
          <a:ext cx="5686425" cy="885825"/>
        </a:xfrm>
        <a:prstGeom prst="ellipse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giciel%20Concessionnaire%20SimAg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MARQUE 2"/>
      <sheetName val="Constructeurs"/>
      <sheetName val="Feuil3"/>
      <sheetName val="Feuil2"/>
      <sheetName val="MARQUE"/>
      <sheetName val="POINTS LICENCES"/>
      <sheetName val="DEPÔT-VENTE"/>
      <sheetName val="MAGASIN"/>
      <sheetName val="ACCEUIL"/>
      <sheetName val="MAGASIN DONNÉES"/>
      <sheetName val="TARIFS MAGASIN"/>
    </sheetNames>
    <sheetDataSet>
      <sheetData sheetId="0" refreshError="1"/>
      <sheetData sheetId="1">
        <row r="1">
          <cell r="C1" t="str">
            <v>LOGO</v>
          </cell>
          <cell r="F1" t="str">
            <v xml:space="preserve">NOMBRE DE MATÉRIELS </v>
          </cell>
          <cell r="G1" t="str">
            <v>INDICE DE CETTE MARQUE EN POINTS</v>
          </cell>
          <cell r="J1" t="str">
            <v>PRIX LICENCE PAR AN EN €</v>
          </cell>
          <cell r="K1" t="str">
            <v xml:space="preserve"> MARGE À REVERSER EN % PAR AN</v>
          </cell>
          <cell r="L1" t="str">
            <v>LOCALISATION</v>
          </cell>
        </row>
        <row r="2">
          <cell r="C2" t="str">
            <v>Constructeurs!D2</v>
          </cell>
          <cell r="F2">
            <v>1</v>
          </cell>
          <cell r="G2">
            <v>2</v>
          </cell>
          <cell r="H2" t="str">
            <v xml:space="preserve">POINTS </v>
          </cell>
          <cell r="I2" t="str">
            <v xml:space="preserve">2 POINTS </v>
          </cell>
          <cell r="J2">
            <v>1000</v>
          </cell>
          <cell r="K2">
            <v>0.03</v>
          </cell>
          <cell r="L2" t="str">
            <v>AQUITAINE / LOT ET GARONNE</v>
          </cell>
        </row>
        <row r="3">
          <cell r="C3" t="str">
            <v>Constructeurs!D3</v>
          </cell>
          <cell r="F3">
            <v>1</v>
          </cell>
          <cell r="G3">
            <v>2</v>
          </cell>
          <cell r="H3" t="str">
            <v xml:space="preserve">POINTS </v>
          </cell>
          <cell r="I3" t="str">
            <v xml:space="preserve">2 POINTS </v>
          </cell>
          <cell r="J3">
            <v>1000</v>
          </cell>
          <cell r="K3">
            <v>0.03</v>
          </cell>
          <cell r="L3" t="str">
            <v>ALSACE / BAS-RHIN</v>
          </cell>
        </row>
        <row r="4">
          <cell r="C4" t="str">
            <v>Constructeurs!D4</v>
          </cell>
          <cell r="F4">
            <v>1</v>
          </cell>
          <cell r="G4">
            <v>2</v>
          </cell>
          <cell r="H4" t="str">
            <v xml:space="preserve">POINTS </v>
          </cell>
          <cell r="I4" t="str">
            <v xml:space="preserve">2 POINTS </v>
          </cell>
          <cell r="J4">
            <v>1000</v>
          </cell>
          <cell r="K4">
            <v>0.03</v>
          </cell>
          <cell r="L4" t="str">
            <v>BRETAGNE / FINISTÈRE</v>
          </cell>
        </row>
        <row r="5">
          <cell r="C5" t="str">
            <v>Constructeurs!D5</v>
          </cell>
          <cell r="F5">
            <v>1</v>
          </cell>
          <cell r="G5">
            <v>2</v>
          </cell>
          <cell r="H5" t="str">
            <v xml:space="preserve">POINTS </v>
          </cell>
          <cell r="I5" t="str">
            <v xml:space="preserve">2 POINTS </v>
          </cell>
          <cell r="J5">
            <v>1000</v>
          </cell>
          <cell r="K5">
            <v>0.03</v>
          </cell>
          <cell r="L5" t="str">
            <v>BOURGOGNE / YONNE</v>
          </cell>
        </row>
        <row r="6">
          <cell r="C6" t="str">
            <v>Constructeurs!D6</v>
          </cell>
          <cell r="F6">
            <v>2</v>
          </cell>
          <cell r="G6">
            <v>4</v>
          </cell>
          <cell r="H6" t="str">
            <v xml:space="preserve">POINTS </v>
          </cell>
          <cell r="I6" t="str">
            <v xml:space="preserve">4 POINTS </v>
          </cell>
          <cell r="J6">
            <v>2000</v>
          </cell>
          <cell r="K6">
            <v>0.03</v>
          </cell>
          <cell r="L6" t="str">
            <v>PAYS DE LOIRE / VENDÉE</v>
          </cell>
        </row>
        <row r="7">
          <cell r="C7" t="str">
            <v>Constructeurs!D7</v>
          </cell>
          <cell r="F7">
            <v>2</v>
          </cell>
          <cell r="G7">
            <v>4</v>
          </cell>
          <cell r="H7" t="str">
            <v xml:space="preserve">POINTS </v>
          </cell>
          <cell r="I7" t="str">
            <v xml:space="preserve">4 POINTS </v>
          </cell>
          <cell r="J7">
            <v>2000</v>
          </cell>
          <cell r="K7">
            <v>0.03</v>
          </cell>
          <cell r="L7" t="str">
            <v>PICARDIE / OISE</v>
          </cell>
        </row>
        <row r="8">
          <cell r="C8" t="str">
            <v>Constructeurs!D8</v>
          </cell>
          <cell r="F8">
            <v>2</v>
          </cell>
          <cell r="G8">
            <v>4</v>
          </cell>
          <cell r="H8" t="str">
            <v xml:space="preserve">POINTS </v>
          </cell>
          <cell r="I8" t="str">
            <v xml:space="preserve">4 POINTS </v>
          </cell>
          <cell r="J8">
            <v>2000</v>
          </cell>
          <cell r="K8">
            <v>0.03</v>
          </cell>
          <cell r="L8" t="str">
            <v>LORRAINE / MOSELLE</v>
          </cell>
        </row>
        <row r="9">
          <cell r="C9" t="str">
            <v>Constructeurs!D9</v>
          </cell>
          <cell r="F9">
            <v>3</v>
          </cell>
          <cell r="G9">
            <v>6</v>
          </cell>
          <cell r="H9" t="str">
            <v xml:space="preserve">POINTS </v>
          </cell>
          <cell r="I9" t="str">
            <v xml:space="preserve">6 POINTS </v>
          </cell>
          <cell r="J9">
            <v>3000</v>
          </cell>
          <cell r="K9">
            <v>0.03</v>
          </cell>
          <cell r="L9" t="str">
            <v>MIDI-PYRÉNÉS / AVEYRON</v>
          </cell>
        </row>
        <row r="10">
          <cell r="C10" t="str">
            <v>Constructeurs!D10</v>
          </cell>
          <cell r="F10">
            <v>3</v>
          </cell>
          <cell r="G10">
            <v>6</v>
          </cell>
          <cell r="H10" t="str">
            <v xml:space="preserve">POINTS </v>
          </cell>
          <cell r="I10" t="str">
            <v xml:space="preserve">6 POINTS </v>
          </cell>
          <cell r="J10">
            <v>3000</v>
          </cell>
          <cell r="K10">
            <v>0.03</v>
          </cell>
          <cell r="L10" t="str">
            <v>CHAMPAGNE-ARDENNES / ARDENNES</v>
          </cell>
        </row>
        <row r="11">
          <cell r="C11" t="str">
            <v>Constructeurs!D11</v>
          </cell>
          <cell r="F11">
            <v>3</v>
          </cell>
          <cell r="G11">
            <v>6</v>
          </cell>
          <cell r="H11" t="str">
            <v xml:space="preserve">POINTS </v>
          </cell>
          <cell r="I11" t="str">
            <v xml:space="preserve">6 POINTS </v>
          </cell>
          <cell r="J11">
            <v>3000</v>
          </cell>
          <cell r="K11">
            <v>0.03</v>
          </cell>
          <cell r="L11" t="str">
            <v>BOURGOGNE / YONNE</v>
          </cell>
        </row>
        <row r="12">
          <cell r="C12" t="str">
            <v>Constructeurs!D12</v>
          </cell>
          <cell r="F12">
            <v>3</v>
          </cell>
          <cell r="G12">
            <v>6</v>
          </cell>
          <cell r="H12" t="str">
            <v xml:space="preserve">POINTS </v>
          </cell>
          <cell r="I12" t="str">
            <v xml:space="preserve">6 POINTS </v>
          </cell>
          <cell r="J12">
            <v>3000</v>
          </cell>
          <cell r="K12">
            <v>0.03</v>
          </cell>
          <cell r="L12" t="str">
            <v xml:space="preserve">LORRAINE / MEURTHE ET MOSELLE </v>
          </cell>
        </row>
        <row r="13">
          <cell r="C13" t="str">
            <v>Constructeurs!D13</v>
          </cell>
          <cell r="F13">
            <v>4</v>
          </cell>
          <cell r="G13">
            <v>8</v>
          </cell>
          <cell r="H13" t="str">
            <v xml:space="preserve">POINTS </v>
          </cell>
          <cell r="I13" t="str">
            <v xml:space="preserve">8 POINTS </v>
          </cell>
          <cell r="J13">
            <v>4000</v>
          </cell>
          <cell r="K13">
            <v>0.03</v>
          </cell>
          <cell r="L13" t="str">
            <v>LORRAINE / MEURTHE ET MOSELLE</v>
          </cell>
        </row>
        <row r="14">
          <cell r="C14" t="str">
            <v>Constructeurs!D14</v>
          </cell>
          <cell r="F14">
            <v>4</v>
          </cell>
          <cell r="G14">
            <v>8</v>
          </cell>
          <cell r="H14" t="str">
            <v xml:space="preserve">POINTS </v>
          </cell>
          <cell r="I14" t="str">
            <v xml:space="preserve">8 POINTS </v>
          </cell>
          <cell r="J14">
            <v>4000</v>
          </cell>
          <cell r="K14">
            <v>0.03</v>
          </cell>
          <cell r="L14" t="str">
            <v>PROVENCES-ALPES-CÔTE-D'AZUR / ALPES MARITIMES</v>
          </cell>
        </row>
        <row r="15">
          <cell r="C15" t="str">
            <v>Constructeurs!D15</v>
          </cell>
          <cell r="F15">
            <v>4</v>
          </cell>
          <cell r="G15">
            <v>8</v>
          </cell>
          <cell r="H15" t="str">
            <v xml:space="preserve">POINTS </v>
          </cell>
          <cell r="I15" t="str">
            <v xml:space="preserve">8 POINTS </v>
          </cell>
          <cell r="J15">
            <v>4000</v>
          </cell>
          <cell r="K15">
            <v>0.03</v>
          </cell>
          <cell r="L15" t="str">
            <v>AQUITAINE / LOT ET GARONNE</v>
          </cell>
        </row>
        <row r="16">
          <cell r="C16" t="str">
            <v>Constructeurs!D16</v>
          </cell>
          <cell r="F16">
            <v>4</v>
          </cell>
          <cell r="G16">
            <v>8</v>
          </cell>
          <cell r="H16" t="str">
            <v xml:space="preserve">POINTS </v>
          </cell>
          <cell r="I16" t="str">
            <v xml:space="preserve">8 POINTS </v>
          </cell>
          <cell r="J16">
            <v>4000</v>
          </cell>
          <cell r="K16">
            <v>0.03</v>
          </cell>
          <cell r="L16" t="str">
            <v>LORRAINE / MEURTHE ET MOSELLE</v>
          </cell>
        </row>
        <row r="17">
          <cell r="C17" t="str">
            <v>Constructeurs!D17</v>
          </cell>
          <cell r="F17">
            <v>4</v>
          </cell>
          <cell r="G17">
            <v>8</v>
          </cell>
          <cell r="H17" t="str">
            <v xml:space="preserve">POINTS </v>
          </cell>
          <cell r="I17" t="str">
            <v xml:space="preserve">8 POINTS </v>
          </cell>
          <cell r="J17">
            <v>4000</v>
          </cell>
          <cell r="K17">
            <v>0.03</v>
          </cell>
          <cell r="L17" t="str">
            <v>AQUITAINE / LOT ET GARONNE</v>
          </cell>
        </row>
        <row r="18">
          <cell r="C18" t="str">
            <v>Constructeurs!D18</v>
          </cell>
          <cell r="F18">
            <v>4</v>
          </cell>
          <cell r="G18">
            <v>8</v>
          </cell>
          <cell r="H18" t="str">
            <v xml:space="preserve">POINTS </v>
          </cell>
          <cell r="I18" t="str">
            <v xml:space="preserve">8 POINTS </v>
          </cell>
          <cell r="J18">
            <v>4000</v>
          </cell>
          <cell r="K18">
            <v>0.03</v>
          </cell>
          <cell r="L18" t="str">
            <v>PAYS DE LOIRE / LOIRE ATLANTIQUE</v>
          </cell>
        </row>
        <row r="19">
          <cell r="C19" t="str">
            <v>Constructeurs!D19</v>
          </cell>
          <cell r="F19">
            <v>4</v>
          </cell>
          <cell r="G19">
            <v>8</v>
          </cell>
          <cell r="H19" t="str">
            <v xml:space="preserve">POINTS </v>
          </cell>
          <cell r="I19" t="str">
            <v xml:space="preserve">8 POINTS </v>
          </cell>
          <cell r="J19">
            <v>4000</v>
          </cell>
          <cell r="K19">
            <v>0.03</v>
          </cell>
          <cell r="L19" t="str">
            <v>BOURGOGNE / YONNE</v>
          </cell>
        </row>
        <row r="20">
          <cell r="C20" t="str">
            <v>Constructeurs!D20</v>
          </cell>
          <cell r="F20">
            <v>4</v>
          </cell>
          <cell r="G20">
            <v>8</v>
          </cell>
          <cell r="H20" t="str">
            <v xml:space="preserve">POINTS </v>
          </cell>
          <cell r="I20" t="str">
            <v xml:space="preserve">8 POINTS </v>
          </cell>
          <cell r="J20">
            <v>4000</v>
          </cell>
          <cell r="K20">
            <v>0.03</v>
          </cell>
          <cell r="L20" t="str">
            <v>ALSACE / BAS-RHIN</v>
          </cell>
        </row>
        <row r="21">
          <cell r="C21" t="str">
            <v>Constructeurs!D21</v>
          </cell>
          <cell r="F21">
            <v>4</v>
          </cell>
          <cell r="G21">
            <v>8</v>
          </cell>
          <cell r="H21" t="str">
            <v xml:space="preserve">POINTS </v>
          </cell>
          <cell r="I21" t="str">
            <v xml:space="preserve">8 POINTS </v>
          </cell>
          <cell r="J21">
            <v>4000</v>
          </cell>
          <cell r="K21">
            <v>0.03</v>
          </cell>
          <cell r="L21" t="str">
            <v>NORD / NORD</v>
          </cell>
        </row>
        <row r="22">
          <cell r="C22" t="str">
            <v>Constructeurs!D22</v>
          </cell>
          <cell r="F22">
            <v>4</v>
          </cell>
          <cell r="G22">
            <v>8</v>
          </cell>
          <cell r="H22" t="str">
            <v xml:space="preserve">POINTS </v>
          </cell>
          <cell r="I22" t="str">
            <v xml:space="preserve">8 POINTS </v>
          </cell>
          <cell r="J22">
            <v>4000</v>
          </cell>
          <cell r="K22">
            <v>0.03</v>
          </cell>
          <cell r="L22" t="str">
            <v>AQUITAINE / PYRÉNÉES-ATLANTIQUES</v>
          </cell>
        </row>
        <row r="23">
          <cell r="C23" t="str">
            <v>Constructeurs!D23</v>
          </cell>
          <cell r="F23">
            <v>4</v>
          </cell>
          <cell r="G23">
            <v>8</v>
          </cell>
          <cell r="H23" t="str">
            <v xml:space="preserve">POINTS </v>
          </cell>
          <cell r="I23" t="str">
            <v xml:space="preserve">8 POINTS </v>
          </cell>
          <cell r="J23">
            <v>40000</v>
          </cell>
          <cell r="K23">
            <v>0.03</v>
          </cell>
          <cell r="L23" t="str">
            <v>CHAMPAGNE-ARDENNES / MARNE</v>
          </cell>
        </row>
        <row r="24">
          <cell r="C24" t="str">
            <v>Constructeurs!D24</v>
          </cell>
          <cell r="F24">
            <v>4</v>
          </cell>
          <cell r="G24">
            <v>8</v>
          </cell>
          <cell r="H24" t="str">
            <v xml:space="preserve">POINTS </v>
          </cell>
          <cell r="I24" t="str">
            <v xml:space="preserve">8 POINTS </v>
          </cell>
          <cell r="J24">
            <v>4000</v>
          </cell>
          <cell r="K24">
            <v>0.03</v>
          </cell>
          <cell r="L24" t="str">
            <v>ILE-DE-FRANCE / VAL D'OISE</v>
          </cell>
        </row>
        <row r="25">
          <cell r="C25" t="str">
            <v>Constructeurs!D25</v>
          </cell>
          <cell r="F25">
            <v>5</v>
          </cell>
          <cell r="G25">
            <v>10</v>
          </cell>
          <cell r="H25" t="str">
            <v xml:space="preserve">POINTS </v>
          </cell>
          <cell r="I25" t="str">
            <v xml:space="preserve">10 POINTS </v>
          </cell>
          <cell r="J25">
            <v>5000</v>
          </cell>
          <cell r="K25">
            <v>0.03</v>
          </cell>
          <cell r="L25" t="str">
            <v>PAYS DE LOIRE / VENDÉE</v>
          </cell>
        </row>
        <row r="26">
          <cell r="C26" t="str">
            <v>Constructeurs!D26</v>
          </cell>
          <cell r="F26">
            <v>5</v>
          </cell>
          <cell r="G26">
            <v>10</v>
          </cell>
          <cell r="H26" t="str">
            <v xml:space="preserve">POINTS </v>
          </cell>
          <cell r="I26" t="str">
            <v xml:space="preserve">10 POINTS </v>
          </cell>
          <cell r="J26">
            <v>5000</v>
          </cell>
          <cell r="K26">
            <v>0.03</v>
          </cell>
          <cell r="L26" t="str">
            <v>HAUTE-NORMANDIE / SEINE MARITIME</v>
          </cell>
        </row>
        <row r="27">
          <cell r="C27" t="str">
            <v>Constructeurs!D27</v>
          </cell>
          <cell r="F27">
            <v>5</v>
          </cell>
          <cell r="G27">
            <v>10</v>
          </cell>
          <cell r="H27" t="str">
            <v xml:space="preserve">POINTS </v>
          </cell>
          <cell r="I27" t="str">
            <v xml:space="preserve">10 POINTS </v>
          </cell>
          <cell r="J27">
            <v>5000</v>
          </cell>
          <cell r="K27">
            <v>0.03</v>
          </cell>
          <cell r="L27" t="str">
            <v>ALSACE / HAUT-RHIN</v>
          </cell>
        </row>
        <row r="28">
          <cell r="C28" t="str">
            <v>Constructeurs!D28</v>
          </cell>
          <cell r="F28">
            <v>5</v>
          </cell>
          <cell r="G28">
            <v>10</v>
          </cell>
          <cell r="H28" t="str">
            <v xml:space="preserve">POINTS </v>
          </cell>
          <cell r="I28" t="str">
            <v xml:space="preserve">10 POINTS </v>
          </cell>
          <cell r="J28">
            <v>5000</v>
          </cell>
          <cell r="K28">
            <v>0.03</v>
          </cell>
          <cell r="L28" t="str">
            <v>PAYS DE LOIRE /MAYENNE</v>
          </cell>
        </row>
        <row r="29">
          <cell r="C29" t="str">
            <v>Constructeurs!D29</v>
          </cell>
          <cell r="F29">
            <v>5</v>
          </cell>
          <cell r="G29">
            <v>10</v>
          </cell>
          <cell r="H29" t="str">
            <v xml:space="preserve">POINTS </v>
          </cell>
          <cell r="I29" t="str">
            <v xml:space="preserve">10 POINTS </v>
          </cell>
          <cell r="J29">
            <v>5000</v>
          </cell>
          <cell r="K29">
            <v>0.03</v>
          </cell>
          <cell r="L29" t="str">
            <v>FRANCHE-CONTÉ / DOUBS</v>
          </cell>
        </row>
        <row r="30">
          <cell r="C30" t="str">
            <v>Constructeurs!D30</v>
          </cell>
          <cell r="F30">
            <v>5</v>
          </cell>
          <cell r="G30">
            <v>10</v>
          </cell>
          <cell r="H30" t="str">
            <v xml:space="preserve">POINTS </v>
          </cell>
          <cell r="I30" t="str">
            <v xml:space="preserve">10 POINTS </v>
          </cell>
          <cell r="J30">
            <v>4000</v>
          </cell>
          <cell r="K30">
            <v>0.03</v>
          </cell>
          <cell r="L30" t="str">
            <v>NORD / PAS DE CALAIS</v>
          </cell>
        </row>
        <row r="31">
          <cell r="C31" t="str">
            <v>Constructeurs!D31</v>
          </cell>
          <cell r="F31">
            <v>5</v>
          </cell>
          <cell r="G31">
            <v>10</v>
          </cell>
          <cell r="H31" t="str">
            <v xml:space="preserve">POINTS </v>
          </cell>
          <cell r="I31" t="str">
            <v xml:space="preserve">10 POINTS </v>
          </cell>
          <cell r="J31">
            <v>5000</v>
          </cell>
          <cell r="K31">
            <v>0.03</v>
          </cell>
          <cell r="L31" t="str">
            <v>RHÔNE-ALPES / AIN</v>
          </cell>
        </row>
        <row r="32">
          <cell r="C32" t="str">
            <v>Constructeurs!D32</v>
          </cell>
          <cell r="F32">
            <v>6</v>
          </cell>
          <cell r="G32">
            <v>12</v>
          </cell>
          <cell r="H32" t="str">
            <v xml:space="preserve">POINTS </v>
          </cell>
          <cell r="I32" t="str">
            <v xml:space="preserve">12 POINTS </v>
          </cell>
          <cell r="J32">
            <v>6000</v>
          </cell>
          <cell r="K32">
            <v>0.03</v>
          </cell>
          <cell r="L32" t="str">
            <v xml:space="preserve">LIMOUSIN / HAUTE-VIENNE </v>
          </cell>
        </row>
        <row r="33">
          <cell r="C33" t="str">
            <v>Constructeurs!D33</v>
          </cell>
          <cell r="F33">
            <v>6</v>
          </cell>
          <cell r="G33">
            <v>12</v>
          </cell>
          <cell r="H33" t="str">
            <v xml:space="preserve">POINTS </v>
          </cell>
          <cell r="I33" t="str">
            <v xml:space="preserve">12 POINTS </v>
          </cell>
          <cell r="J33">
            <v>6000</v>
          </cell>
          <cell r="K33">
            <v>0.03</v>
          </cell>
          <cell r="L33" t="str">
            <v>PICARDIE / OISE</v>
          </cell>
        </row>
        <row r="34">
          <cell r="C34" t="str">
            <v>Constructeurs!D34</v>
          </cell>
          <cell r="F34">
            <v>6</v>
          </cell>
          <cell r="G34">
            <v>12</v>
          </cell>
          <cell r="H34" t="str">
            <v xml:space="preserve">POINTS </v>
          </cell>
          <cell r="I34" t="str">
            <v xml:space="preserve">12 POINTS </v>
          </cell>
          <cell r="J34">
            <v>6000</v>
          </cell>
          <cell r="K34">
            <v>0.03</v>
          </cell>
          <cell r="L34" t="str">
            <v>ILE-DE-FRANCE / SEINE ET MARNE</v>
          </cell>
        </row>
        <row r="35">
          <cell r="C35" t="str">
            <v>Constructeurs!D35</v>
          </cell>
          <cell r="F35">
            <v>6</v>
          </cell>
          <cell r="G35">
            <v>12</v>
          </cell>
          <cell r="H35" t="str">
            <v xml:space="preserve">POINTS </v>
          </cell>
          <cell r="I35" t="str">
            <v xml:space="preserve">12 POINTS </v>
          </cell>
          <cell r="J35">
            <v>6000</v>
          </cell>
          <cell r="K35">
            <v>0.03</v>
          </cell>
          <cell r="L35" t="str">
            <v>CENTRE / LOIRET</v>
          </cell>
        </row>
        <row r="36">
          <cell r="C36" t="str">
            <v>Constructeurs!D36</v>
          </cell>
          <cell r="F36">
            <v>7</v>
          </cell>
          <cell r="G36">
            <v>14</v>
          </cell>
          <cell r="H36" t="str">
            <v xml:space="preserve">POINTS </v>
          </cell>
          <cell r="I36" t="str">
            <v xml:space="preserve">14 POINTS </v>
          </cell>
          <cell r="J36">
            <v>7000</v>
          </cell>
          <cell r="K36">
            <v>0.03</v>
          </cell>
          <cell r="L36" t="str">
            <v>BRETAGNE / ILLE ET VILAINE</v>
          </cell>
        </row>
        <row r="37">
          <cell r="C37" t="str">
            <v>Constructeurs!D37</v>
          </cell>
          <cell r="F37">
            <v>7</v>
          </cell>
          <cell r="G37">
            <v>14</v>
          </cell>
          <cell r="H37" t="str">
            <v xml:space="preserve">POINTS </v>
          </cell>
          <cell r="I37" t="str">
            <v xml:space="preserve">14 POINTS </v>
          </cell>
          <cell r="J37">
            <v>7000</v>
          </cell>
          <cell r="K37">
            <v>0.03</v>
          </cell>
          <cell r="L37" t="str">
            <v>MIDI-PYRÉNÉES / GERS</v>
          </cell>
        </row>
        <row r="38">
          <cell r="C38" t="str">
            <v>Constructeurs!D38</v>
          </cell>
          <cell r="F38">
            <v>7</v>
          </cell>
          <cell r="G38">
            <v>14</v>
          </cell>
          <cell r="H38" t="str">
            <v xml:space="preserve">POINTS </v>
          </cell>
          <cell r="I38" t="str">
            <v xml:space="preserve">14 POINTS </v>
          </cell>
          <cell r="J38">
            <v>7000</v>
          </cell>
          <cell r="K38">
            <v>0.03</v>
          </cell>
          <cell r="L38" t="str">
            <v>BRETAGNE / ILLE ET VILAINE</v>
          </cell>
        </row>
        <row r="39">
          <cell r="C39" t="str">
            <v>Constructeurs!D39</v>
          </cell>
          <cell r="F39">
            <v>7</v>
          </cell>
          <cell r="G39">
            <v>14</v>
          </cell>
          <cell r="H39" t="str">
            <v xml:space="preserve">POINTS </v>
          </cell>
          <cell r="I39" t="str">
            <v xml:space="preserve">14 POINTS </v>
          </cell>
          <cell r="J39">
            <v>7000</v>
          </cell>
          <cell r="K39">
            <v>0.03</v>
          </cell>
          <cell r="L39" t="str">
            <v>LANGUEDOC-ROUSILLON / HÉRAULT</v>
          </cell>
        </row>
        <row r="40">
          <cell r="C40" t="str">
            <v>Constructeurs!D40</v>
          </cell>
          <cell r="F40">
            <v>7</v>
          </cell>
          <cell r="G40">
            <v>14</v>
          </cell>
          <cell r="H40" t="str">
            <v xml:space="preserve">POINTS </v>
          </cell>
          <cell r="I40" t="str">
            <v xml:space="preserve">14 POINTS </v>
          </cell>
          <cell r="J40">
            <v>7000</v>
          </cell>
          <cell r="K40">
            <v>0.03</v>
          </cell>
          <cell r="L40" t="str">
            <v>PAYS DE LA LOIRE / VENDÉE</v>
          </cell>
        </row>
        <row r="41">
          <cell r="C41" t="str">
            <v>Constructeurs!D41</v>
          </cell>
          <cell r="F41">
            <v>7</v>
          </cell>
          <cell r="G41">
            <v>14</v>
          </cell>
          <cell r="H41" t="str">
            <v xml:space="preserve">POINTS </v>
          </cell>
          <cell r="I41" t="str">
            <v xml:space="preserve">14 POINTS </v>
          </cell>
          <cell r="J41">
            <v>7000</v>
          </cell>
          <cell r="K41">
            <v>0.03</v>
          </cell>
          <cell r="L41" t="str">
            <v>NORD / NORD</v>
          </cell>
        </row>
        <row r="42">
          <cell r="C42" t="str">
            <v>Constructeurs!D42</v>
          </cell>
          <cell r="F42">
            <v>7</v>
          </cell>
          <cell r="G42">
            <v>14</v>
          </cell>
          <cell r="H42" t="str">
            <v xml:space="preserve">POINTS </v>
          </cell>
          <cell r="I42" t="str">
            <v xml:space="preserve">14 POINTS </v>
          </cell>
          <cell r="J42">
            <v>7000</v>
          </cell>
          <cell r="K42">
            <v>0.03</v>
          </cell>
          <cell r="L42" t="str">
            <v>ALSACE / BAS-RHIN</v>
          </cell>
        </row>
        <row r="43">
          <cell r="C43" t="str">
            <v>Constructeurs!D43</v>
          </cell>
          <cell r="F43">
            <v>8</v>
          </cell>
          <cell r="G43">
            <v>16</v>
          </cell>
          <cell r="H43" t="str">
            <v xml:space="preserve">POINTS </v>
          </cell>
          <cell r="I43" t="str">
            <v xml:space="preserve">16 POINTS </v>
          </cell>
          <cell r="J43">
            <v>8000</v>
          </cell>
          <cell r="K43">
            <v>0.03</v>
          </cell>
          <cell r="L43" t="str">
            <v>PAYS DE LOIRE / VENDÉE</v>
          </cell>
        </row>
        <row r="44">
          <cell r="C44" t="str">
            <v>Constructeurs!D44</v>
          </cell>
          <cell r="F44">
            <v>8</v>
          </cell>
          <cell r="G44">
            <v>16</v>
          </cell>
          <cell r="H44" t="str">
            <v xml:space="preserve">POINTS </v>
          </cell>
          <cell r="I44" t="str">
            <v xml:space="preserve">16 POINTS </v>
          </cell>
          <cell r="J44">
            <v>8000</v>
          </cell>
          <cell r="K44">
            <v>0.03</v>
          </cell>
          <cell r="L44" t="str">
            <v>ILE-DE-FRANCE / VAL D'OISE</v>
          </cell>
        </row>
        <row r="45">
          <cell r="C45" t="str">
            <v>Constructeurs!D45</v>
          </cell>
          <cell r="F45">
            <v>8</v>
          </cell>
          <cell r="G45">
            <v>16</v>
          </cell>
          <cell r="H45" t="str">
            <v xml:space="preserve">POINTS </v>
          </cell>
          <cell r="I45" t="str">
            <v xml:space="preserve">16 POINTS </v>
          </cell>
          <cell r="J45">
            <v>8000</v>
          </cell>
          <cell r="K45">
            <v>0.03</v>
          </cell>
          <cell r="L45" t="str">
            <v>NORD / NORD</v>
          </cell>
        </row>
        <row r="46">
          <cell r="C46" t="str">
            <v>Constructeurs!D46</v>
          </cell>
          <cell r="F46">
            <v>9</v>
          </cell>
          <cell r="G46">
            <v>18</v>
          </cell>
          <cell r="H46" t="str">
            <v xml:space="preserve">POINTS </v>
          </cell>
          <cell r="I46" t="str">
            <v xml:space="preserve">18 POINTS </v>
          </cell>
          <cell r="J46">
            <v>9000</v>
          </cell>
          <cell r="K46">
            <v>0.03</v>
          </cell>
          <cell r="L46" t="str">
            <v>RHÔNE-ALPES / ARDÈCHE</v>
          </cell>
        </row>
        <row r="47">
          <cell r="C47" t="str">
            <v>Constructeurs!D47</v>
          </cell>
          <cell r="F47">
            <v>9</v>
          </cell>
          <cell r="G47">
            <v>18</v>
          </cell>
          <cell r="H47" t="str">
            <v xml:space="preserve">POINTS </v>
          </cell>
          <cell r="I47" t="str">
            <v xml:space="preserve">18 POINTS </v>
          </cell>
          <cell r="J47">
            <v>9000</v>
          </cell>
          <cell r="K47">
            <v>0.03</v>
          </cell>
          <cell r="L47" t="str">
            <v>HAUTE-NORMANDIE / EURE</v>
          </cell>
        </row>
        <row r="48">
          <cell r="C48" t="str">
            <v>Constructeurs!D48</v>
          </cell>
          <cell r="F48">
            <v>9</v>
          </cell>
          <cell r="G48">
            <v>18</v>
          </cell>
          <cell r="H48" t="str">
            <v xml:space="preserve">POINTS </v>
          </cell>
          <cell r="I48" t="str">
            <v xml:space="preserve">18 POINTS </v>
          </cell>
          <cell r="J48">
            <v>9000</v>
          </cell>
          <cell r="K48">
            <v>0.03</v>
          </cell>
          <cell r="L48" t="str">
            <v>BRETAGNE / FINISTÈRE</v>
          </cell>
        </row>
        <row r="49">
          <cell r="C49" t="str">
            <v>Constructeurs!D49</v>
          </cell>
          <cell r="F49">
            <v>10</v>
          </cell>
          <cell r="G49">
            <v>20</v>
          </cell>
          <cell r="H49" t="str">
            <v xml:space="preserve">POINTS </v>
          </cell>
          <cell r="I49" t="str">
            <v xml:space="preserve">20 POINTS </v>
          </cell>
          <cell r="J49">
            <v>10000</v>
          </cell>
          <cell r="K49">
            <v>0.03</v>
          </cell>
          <cell r="L49" t="str">
            <v>FRANCHE-CONTÉ / JURA</v>
          </cell>
        </row>
        <row r="50">
          <cell r="C50" t="str">
            <v>Constructeurs!D50</v>
          </cell>
          <cell r="F50">
            <v>10</v>
          </cell>
          <cell r="G50">
            <v>20</v>
          </cell>
          <cell r="H50" t="str">
            <v xml:space="preserve">POINTS </v>
          </cell>
          <cell r="I50" t="str">
            <v xml:space="preserve">20 POINTS </v>
          </cell>
          <cell r="J50">
            <v>10000</v>
          </cell>
          <cell r="K50">
            <v>0.03</v>
          </cell>
          <cell r="L50" t="str">
            <v>PAYS DE LOIRE / LOIRE ATLANTIQUE</v>
          </cell>
        </row>
        <row r="51">
          <cell r="C51" t="str">
            <v>Constructeurs!D51</v>
          </cell>
          <cell r="F51">
            <v>10</v>
          </cell>
          <cell r="G51">
            <v>20</v>
          </cell>
          <cell r="H51" t="str">
            <v xml:space="preserve">POINTS </v>
          </cell>
          <cell r="I51" t="str">
            <v xml:space="preserve">20 POINTS </v>
          </cell>
          <cell r="J51">
            <v>10000</v>
          </cell>
          <cell r="K51">
            <v>0.03</v>
          </cell>
          <cell r="L51" t="str">
            <v>LORRAINE / MEURTHE ET MOSELLE</v>
          </cell>
        </row>
        <row r="52">
          <cell r="C52" t="str">
            <v>Constructeurs!D52</v>
          </cell>
          <cell r="F52">
            <v>10</v>
          </cell>
          <cell r="G52">
            <v>20</v>
          </cell>
          <cell r="H52" t="str">
            <v xml:space="preserve">POINTS </v>
          </cell>
          <cell r="I52" t="str">
            <v xml:space="preserve">20 POINTS </v>
          </cell>
          <cell r="J52">
            <v>10000</v>
          </cell>
          <cell r="K52">
            <v>0.03</v>
          </cell>
          <cell r="L52" t="str">
            <v>CENTRE / LOIRET</v>
          </cell>
        </row>
        <row r="53">
          <cell r="C53" t="str">
            <v>Constructeurs!D53</v>
          </cell>
          <cell r="F53">
            <v>10</v>
          </cell>
          <cell r="G53">
            <v>20</v>
          </cell>
          <cell r="H53" t="str">
            <v xml:space="preserve">POINTS </v>
          </cell>
          <cell r="I53" t="str">
            <v xml:space="preserve">20 POINTS </v>
          </cell>
          <cell r="J53">
            <v>10000</v>
          </cell>
          <cell r="K53">
            <v>0.03</v>
          </cell>
          <cell r="L53" t="str">
            <v>CHAMPAGNE-ARDENNE / HAUTE-MARNE</v>
          </cell>
        </row>
        <row r="54">
          <cell r="C54" t="str">
            <v>Constructeurs!D54</v>
          </cell>
          <cell r="F54">
            <v>10</v>
          </cell>
          <cell r="G54">
            <v>20</v>
          </cell>
          <cell r="H54" t="str">
            <v xml:space="preserve">POINTS </v>
          </cell>
          <cell r="I54" t="str">
            <v xml:space="preserve">20 POINTS </v>
          </cell>
          <cell r="J54">
            <v>10000</v>
          </cell>
          <cell r="K54">
            <v>0.03</v>
          </cell>
          <cell r="L54" t="str">
            <v>BRETAGNE/ ILE ET VILAINE</v>
          </cell>
        </row>
        <row r="55">
          <cell r="C55" t="str">
            <v>Constructeurs!D55</v>
          </cell>
          <cell r="F55">
            <v>11</v>
          </cell>
          <cell r="G55">
            <v>22</v>
          </cell>
          <cell r="H55" t="str">
            <v xml:space="preserve">POINTS </v>
          </cell>
          <cell r="I55" t="str">
            <v xml:space="preserve">22 POINTS </v>
          </cell>
          <cell r="J55">
            <v>11000</v>
          </cell>
          <cell r="K55">
            <v>0.04</v>
          </cell>
          <cell r="L55" t="str">
            <v>RHÔNE-ALPES / ISÈRE</v>
          </cell>
        </row>
        <row r="56">
          <cell r="C56" t="str">
            <v>Constructeurs!D56</v>
          </cell>
          <cell r="F56">
            <v>11</v>
          </cell>
          <cell r="G56">
            <v>22</v>
          </cell>
          <cell r="H56" t="str">
            <v xml:space="preserve">POINTS </v>
          </cell>
          <cell r="I56" t="str">
            <v xml:space="preserve">22 POINTS </v>
          </cell>
          <cell r="J56">
            <v>11000</v>
          </cell>
          <cell r="K56">
            <v>0.04</v>
          </cell>
          <cell r="L56" t="str">
            <v>PAYS DE LA LOIRE / VENDÉE</v>
          </cell>
        </row>
        <row r="57">
          <cell r="C57" t="str">
            <v>Constructeurs!D57</v>
          </cell>
          <cell r="F57">
            <v>12</v>
          </cell>
          <cell r="G57">
            <v>24</v>
          </cell>
          <cell r="H57" t="str">
            <v xml:space="preserve">POINTS </v>
          </cell>
          <cell r="I57" t="str">
            <v xml:space="preserve">24 POINTS </v>
          </cell>
          <cell r="J57">
            <v>12000</v>
          </cell>
          <cell r="K57">
            <v>0.04</v>
          </cell>
          <cell r="L57" t="str">
            <v>NORD / NORD</v>
          </cell>
        </row>
        <row r="58">
          <cell r="C58" t="str">
            <v>Constructeurs!D58</v>
          </cell>
          <cell r="F58">
            <v>12</v>
          </cell>
          <cell r="G58">
            <v>24</v>
          </cell>
          <cell r="H58" t="str">
            <v xml:space="preserve">POINTS </v>
          </cell>
          <cell r="I58" t="str">
            <v xml:space="preserve">24 POINTS </v>
          </cell>
          <cell r="J58">
            <v>12000</v>
          </cell>
          <cell r="K58">
            <v>0.04</v>
          </cell>
          <cell r="L58" t="str">
            <v>HAUTE-NORMANDIE / EURE</v>
          </cell>
        </row>
        <row r="59">
          <cell r="C59" t="str">
            <v>Constructeurs!D59</v>
          </cell>
          <cell r="F59">
            <v>12</v>
          </cell>
          <cell r="G59">
            <v>24</v>
          </cell>
          <cell r="H59" t="str">
            <v xml:space="preserve">POINTS </v>
          </cell>
          <cell r="I59" t="str">
            <v xml:space="preserve">24 POINTS </v>
          </cell>
          <cell r="J59">
            <v>12000</v>
          </cell>
          <cell r="K59">
            <v>0.04</v>
          </cell>
          <cell r="L59" t="str">
            <v>POITOU-CHARENTS / DEUX-SÈVRES</v>
          </cell>
        </row>
        <row r="60">
          <cell r="C60" t="str">
            <v>Constructeurs!D60</v>
          </cell>
          <cell r="F60">
            <v>13</v>
          </cell>
          <cell r="G60">
            <v>26</v>
          </cell>
          <cell r="H60" t="str">
            <v xml:space="preserve">POINTS </v>
          </cell>
          <cell r="I60" t="str">
            <v xml:space="preserve">26 POINTS </v>
          </cell>
          <cell r="J60">
            <v>13000</v>
          </cell>
          <cell r="K60">
            <v>0.04</v>
          </cell>
          <cell r="L60" t="str">
            <v>NORD / PAS DE CALAIS</v>
          </cell>
        </row>
        <row r="61">
          <cell r="C61" t="str">
            <v>Constructeurs!D61</v>
          </cell>
          <cell r="F61">
            <v>13</v>
          </cell>
          <cell r="G61">
            <v>26</v>
          </cell>
          <cell r="H61" t="str">
            <v xml:space="preserve">POINTS </v>
          </cell>
          <cell r="I61" t="str">
            <v xml:space="preserve">26 POINTS </v>
          </cell>
          <cell r="J61">
            <v>13000</v>
          </cell>
          <cell r="K61">
            <v>0.04</v>
          </cell>
          <cell r="L61" t="str">
            <v>AQUITAINE / LOT ET GARONNE</v>
          </cell>
        </row>
        <row r="62">
          <cell r="C62" t="str">
            <v>Constructeurs!D62</v>
          </cell>
          <cell r="F62">
            <v>13</v>
          </cell>
          <cell r="G62">
            <v>26</v>
          </cell>
          <cell r="H62" t="str">
            <v xml:space="preserve">POINTS </v>
          </cell>
          <cell r="I62" t="str">
            <v xml:space="preserve">26 POINTS </v>
          </cell>
          <cell r="J62">
            <v>13000</v>
          </cell>
          <cell r="K62">
            <v>0.04</v>
          </cell>
          <cell r="L62" t="str">
            <v>CENTRE / LOIRET</v>
          </cell>
        </row>
        <row r="63">
          <cell r="C63" t="str">
            <v>Constructeurs!D63</v>
          </cell>
          <cell r="F63">
            <v>14</v>
          </cell>
          <cell r="G63">
            <v>28</v>
          </cell>
          <cell r="H63" t="str">
            <v xml:space="preserve">POINTS </v>
          </cell>
          <cell r="I63" t="str">
            <v xml:space="preserve">28 POINTS </v>
          </cell>
          <cell r="J63">
            <v>14000</v>
          </cell>
          <cell r="K63">
            <v>0.04</v>
          </cell>
          <cell r="L63" t="str">
            <v>PAYS DE LOIRE / MAINE ET LOIRE</v>
          </cell>
        </row>
        <row r="64">
          <cell r="C64" t="str">
            <v>Constructeurs!D64</v>
          </cell>
          <cell r="F64">
            <v>14</v>
          </cell>
          <cell r="G64">
            <v>28</v>
          </cell>
          <cell r="H64" t="str">
            <v xml:space="preserve">POINTS </v>
          </cell>
          <cell r="I64" t="str">
            <v xml:space="preserve">28 POINTS </v>
          </cell>
          <cell r="J64">
            <v>14000</v>
          </cell>
          <cell r="K64">
            <v>0.04</v>
          </cell>
          <cell r="L64" t="str">
            <v>CENTRE / LOIRE ET CHER</v>
          </cell>
        </row>
        <row r="65">
          <cell r="C65" t="str">
            <v>Constructeurs!D65</v>
          </cell>
          <cell r="F65">
            <v>14</v>
          </cell>
          <cell r="G65">
            <v>28</v>
          </cell>
          <cell r="H65" t="str">
            <v xml:space="preserve">POINTS </v>
          </cell>
          <cell r="I65" t="str">
            <v xml:space="preserve">28 POINTS </v>
          </cell>
          <cell r="J65">
            <v>14000</v>
          </cell>
          <cell r="K65">
            <v>0.04</v>
          </cell>
          <cell r="L65" t="str">
            <v>PAYS DE LOIRE / MAYENNE</v>
          </cell>
        </row>
        <row r="66">
          <cell r="C66" t="str">
            <v>Constructeurs!D66</v>
          </cell>
          <cell r="F66">
            <v>14</v>
          </cell>
          <cell r="G66">
            <v>28</v>
          </cell>
          <cell r="H66" t="str">
            <v xml:space="preserve">POINTS </v>
          </cell>
          <cell r="I66" t="str">
            <v xml:space="preserve">28 POINTS </v>
          </cell>
          <cell r="J66">
            <v>14000</v>
          </cell>
          <cell r="K66">
            <v>0.04</v>
          </cell>
          <cell r="L66" t="str">
            <v>CENTRE / LOIRET</v>
          </cell>
        </row>
        <row r="67">
          <cell r="C67" t="str">
            <v>Constructeurs!D67</v>
          </cell>
          <cell r="F67">
            <v>15</v>
          </cell>
          <cell r="G67">
            <v>30</v>
          </cell>
          <cell r="H67" t="str">
            <v xml:space="preserve">POINTS </v>
          </cell>
          <cell r="I67" t="str">
            <v xml:space="preserve">30 POINTS </v>
          </cell>
          <cell r="J67">
            <v>15000</v>
          </cell>
          <cell r="K67">
            <v>0.04</v>
          </cell>
          <cell r="L67" t="str">
            <v>RHÔNE-ALPES / RHÔNE</v>
          </cell>
        </row>
        <row r="68">
          <cell r="C68" t="str">
            <v>Constructeurs!D68</v>
          </cell>
          <cell r="F68">
            <v>15</v>
          </cell>
          <cell r="G68">
            <v>30</v>
          </cell>
          <cell r="H68" t="str">
            <v xml:space="preserve">POINTS </v>
          </cell>
          <cell r="I68" t="str">
            <v xml:space="preserve">30 POINTS </v>
          </cell>
          <cell r="J68">
            <v>15000</v>
          </cell>
          <cell r="K68">
            <v>0.04</v>
          </cell>
          <cell r="L68" t="str">
            <v>BOURGOGNE / NIÈVRE</v>
          </cell>
        </row>
        <row r="69">
          <cell r="C69" t="str">
            <v>Constructeurs!D69</v>
          </cell>
          <cell r="F69">
            <v>15</v>
          </cell>
          <cell r="G69">
            <v>30</v>
          </cell>
          <cell r="H69" t="str">
            <v xml:space="preserve">POINTS </v>
          </cell>
          <cell r="I69" t="str">
            <v xml:space="preserve">30 POINTS </v>
          </cell>
          <cell r="J69">
            <v>15000</v>
          </cell>
          <cell r="K69">
            <v>0.04</v>
          </cell>
          <cell r="L69" t="str">
            <v>BRETAGNE / FINISTÈRE</v>
          </cell>
        </row>
        <row r="70">
          <cell r="C70" t="str">
            <v>Constructeurs!D70</v>
          </cell>
          <cell r="F70">
            <v>15</v>
          </cell>
          <cell r="G70">
            <v>30</v>
          </cell>
          <cell r="H70" t="str">
            <v xml:space="preserve">POINTS </v>
          </cell>
          <cell r="I70" t="str">
            <v xml:space="preserve">30 POINTS </v>
          </cell>
          <cell r="J70">
            <v>15000</v>
          </cell>
          <cell r="K70">
            <v>0.04</v>
          </cell>
          <cell r="L70" t="str">
            <v>CHAMPAGNE-ARDENNE / MARNE</v>
          </cell>
        </row>
        <row r="71">
          <cell r="C71" t="str">
            <v>Constructeurs!D71</v>
          </cell>
          <cell r="F71">
            <v>16</v>
          </cell>
          <cell r="G71">
            <v>32</v>
          </cell>
          <cell r="H71" t="str">
            <v xml:space="preserve">POINTS </v>
          </cell>
          <cell r="I71" t="str">
            <v xml:space="preserve">32 POINTS </v>
          </cell>
          <cell r="J71">
            <v>16000</v>
          </cell>
          <cell r="K71">
            <v>0.04</v>
          </cell>
          <cell r="L71" t="str">
            <v>HAUTE-NORMANDIE / EURE</v>
          </cell>
        </row>
        <row r="72">
          <cell r="C72" t="str">
            <v>Constructeurs!D72</v>
          </cell>
          <cell r="F72">
            <v>16</v>
          </cell>
          <cell r="G72">
            <v>32</v>
          </cell>
          <cell r="H72" t="str">
            <v xml:space="preserve">POINTS </v>
          </cell>
          <cell r="I72" t="str">
            <v xml:space="preserve">32 POINTS </v>
          </cell>
          <cell r="J72">
            <v>16000</v>
          </cell>
          <cell r="K72">
            <v>0.04</v>
          </cell>
          <cell r="L72" t="str">
            <v>BRETAGNE / ILLE ET VILAINE</v>
          </cell>
        </row>
        <row r="73">
          <cell r="C73" t="str">
            <v>Constructeurs!D73</v>
          </cell>
          <cell r="F73">
            <v>17</v>
          </cell>
          <cell r="G73">
            <v>34</v>
          </cell>
          <cell r="H73" t="str">
            <v xml:space="preserve">POINTS </v>
          </cell>
          <cell r="I73" t="str">
            <v xml:space="preserve">34 POINTS </v>
          </cell>
          <cell r="J73">
            <v>17000</v>
          </cell>
          <cell r="K73">
            <v>0.04</v>
          </cell>
          <cell r="L73" t="str">
            <v>PICARDIE / SOMME</v>
          </cell>
        </row>
        <row r="74">
          <cell r="C74" t="str">
            <v>Constructeurs!D74</v>
          </cell>
          <cell r="F74">
            <v>17</v>
          </cell>
          <cell r="G74">
            <v>34</v>
          </cell>
          <cell r="H74" t="str">
            <v xml:space="preserve">POINTS </v>
          </cell>
          <cell r="I74" t="str">
            <v xml:space="preserve">34 POINTS </v>
          </cell>
          <cell r="J74">
            <v>17000</v>
          </cell>
          <cell r="K74">
            <v>0.04</v>
          </cell>
          <cell r="L74" t="str">
            <v>ILE-DE-FRANCE / SEINE ET MARNE</v>
          </cell>
        </row>
        <row r="75">
          <cell r="C75" t="str">
            <v>Constructeurs!D75</v>
          </cell>
          <cell r="F75">
            <v>17</v>
          </cell>
          <cell r="G75">
            <v>34</v>
          </cell>
          <cell r="H75" t="str">
            <v xml:space="preserve">POINTS </v>
          </cell>
          <cell r="I75" t="str">
            <v xml:space="preserve">34 POINTS </v>
          </cell>
          <cell r="J75">
            <v>17000</v>
          </cell>
          <cell r="K75">
            <v>0.04</v>
          </cell>
          <cell r="L75" t="str">
            <v>PICARDIE / OISE</v>
          </cell>
        </row>
        <row r="76">
          <cell r="C76" t="str">
            <v>Constructeurs!D76</v>
          </cell>
          <cell r="F76">
            <v>17</v>
          </cell>
          <cell r="G76">
            <v>34</v>
          </cell>
          <cell r="H76" t="str">
            <v xml:space="preserve">POINTS </v>
          </cell>
          <cell r="I76" t="str">
            <v xml:space="preserve">34 POINTS </v>
          </cell>
          <cell r="J76">
            <v>17000</v>
          </cell>
          <cell r="K76">
            <v>0.04</v>
          </cell>
          <cell r="L76" t="str">
            <v>CHAMPAGNE-ARDENNE / HAUTE-MARNE</v>
          </cell>
        </row>
        <row r="77">
          <cell r="C77" t="str">
            <v>Constructeurs!D77</v>
          </cell>
          <cell r="F77">
            <v>18</v>
          </cell>
          <cell r="G77">
            <v>36</v>
          </cell>
          <cell r="H77" t="str">
            <v xml:space="preserve">POINTS </v>
          </cell>
          <cell r="I77" t="str">
            <v xml:space="preserve">36 POINTS </v>
          </cell>
          <cell r="J77">
            <v>18000</v>
          </cell>
          <cell r="K77">
            <v>0.04</v>
          </cell>
          <cell r="L77" t="str">
            <v>ALSACE / HAUT-RHIN</v>
          </cell>
        </row>
        <row r="78">
          <cell r="C78" t="str">
            <v>Constructeurs!D78</v>
          </cell>
          <cell r="F78">
            <v>18</v>
          </cell>
          <cell r="G78">
            <v>36</v>
          </cell>
          <cell r="H78" t="str">
            <v xml:space="preserve">POINTS </v>
          </cell>
          <cell r="I78" t="str">
            <v xml:space="preserve">36 POINTS </v>
          </cell>
          <cell r="J78">
            <v>18000</v>
          </cell>
          <cell r="K78">
            <v>0.04</v>
          </cell>
          <cell r="L78" t="str">
            <v>CENTRE / LOIRET</v>
          </cell>
        </row>
        <row r="79">
          <cell r="C79" t="str">
            <v>Constructeurs!D79</v>
          </cell>
          <cell r="F79">
            <v>19</v>
          </cell>
          <cell r="G79">
            <v>38</v>
          </cell>
          <cell r="H79" t="str">
            <v xml:space="preserve">POINTS </v>
          </cell>
          <cell r="I79" t="str">
            <v xml:space="preserve">38 POINTS </v>
          </cell>
          <cell r="J79">
            <v>19000</v>
          </cell>
          <cell r="K79">
            <v>0.04</v>
          </cell>
          <cell r="L79" t="str">
            <v>ILE-DE-FRANCE/ VAL D'OISE</v>
          </cell>
        </row>
        <row r="80">
          <cell r="C80" t="str">
            <v>Constructeurs!D80</v>
          </cell>
          <cell r="F80">
            <v>19</v>
          </cell>
          <cell r="G80">
            <v>38</v>
          </cell>
          <cell r="H80" t="str">
            <v xml:space="preserve">POINTS </v>
          </cell>
          <cell r="I80" t="str">
            <v xml:space="preserve">38 POINTS </v>
          </cell>
          <cell r="J80">
            <v>19000</v>
          </cell>
          <cell r="K80">
            <v>0.04</v>
          </cell>
          <cell r="L80" t="str">
            <v>FRANCHE-CONTÉ / HAUTE SAÔNE</v>
          </cell>
        </row>
        <row r="81">
          <cell r="C81" t="str">
            <v>Constructeurs!D81</v>
          </cell>
          <cell r="F81">
            <v>20</v>
          </cell>
          <cell r="G81">
            <v>40</v>
          </cell>
          <cell r="H81" t="str">
            <v xml:space="preserve">POINTS </v>
          </cell>
          <cell r="I81" t="str">
            <v xml:space="preserve">40 POINTS </v>
          </cell>
          <cell r="J81">
            <v>20000</v>
          </cell>
          <cell r="K81">
            <v>0.04</v>
          </cell>
          <cell r="L81" t="str">
            <v>ALSACE / BAS-RHIN</v>
          </cell>
        </row>
        <row r="82">
          <cell r="C82" t="str">
            <v>Constructeurs!D82</v>
          </cell>
          <cell r="F82">
            <v>20</v>
          </cell>
          <cell r="G82">
            <v>40</v>
          </cell>
          <cell r="H82" t="str">
            <v xml:space="preserve">POINTS </v>
          </cell>
          <cell r="I82" t="str">
            <v xml:space="preserve">40 POINTS </v>
          </cell>
          <cell r="J82">
            <v>20000</v>
          </cell>
          <cell r="K82">
            <v>0.05</v>
          </cell>
          <cell r="L82" t="str">
            <v>CENTRE / LOIRET</v>
          </cell>
        </row>
        <row r="83">
          <cell r="C83" t="str">
            <v>Constructeurs!D83</v>
          </cell>
          <cell r="F83">
            <v>21</v>
          </cell>
          <cell r="G83">
            <v>42</v>
          </cell>
          <cell r="H83" t="str">
            <v xml:space="preserve">POINTS </v>
          </cell>
          <cell r="I83" t="str">
            <v xml:space="preserve">42 POINTS </v>
          </cell>
          <cell r="J83">
            <v>21000</v>
          </cell>
          <cell r="K83">
            <v>0.05</v>
          </cell>
          <cell r="L83" t="str">
            <v>ALSACE / HAUT-RHIN</v>
          </cell>
        </row>
        <row r="84">
          <cell r="C84" t="str">
            <v>Constructeurs!D84</v>
          </cell>
          <cell r="F84">
            <v>21</v>
          </cell>
          <cell r="G84">
            <v>42</v>
          </cell>
          <cell r="H84" t="str">
            <v xml:space="preserve">POINTS </v>
          </cell>
          <cell r="I84" t="str">
            <v xml:space="preserve">42 POINTS </v>
          </cell>
          <cell r="J84">
            <v>21000</v>
          </cell>
          <cell r="K84">
            <v>0.05</v>
          </cell>
          <cell r="L84" t="str">
            <v>CENTRE / LOIRET</v>
          </cell>
        </row>
        <row r="85">
          <cell r="C85" t="str">
            <v>Constructeurs!D85</v>
          </cell>
          <cell r="F85">
            <v>22</v>
          </cell>
          <cell r="G85">
            <v>44</v>
          </cell>
          <cell r="H85" t="str">
            <v xml:space="preserve">POINTS </v>
          </cell>
          <cell r="I85" t="str">
            <v xml:space="preserve">44 POINTS </v>
          </cell>
          <cell r="J85">
            <v>22000</v>
          </cell>
          <cell r="K85">
            <v>0.05</v>
          </cell>
          <cell r="L85" t="str">
            <v>ILE-DE-FRANCE / ESSONNE</v>
          </cell>
        </row>
        <row r="86">
          <cell r="C86" t="str">
            <v>Constructeurs!D86</v>
          </cell>
          <cell r="F86">
            <v>26</v>
          </cell>
          <cell r="G86">
            <v>52</v>
          </cell>
          <cell r="H86" t="str">
            <v xml:space="preserve">POINTS </v>
          </cell>
          <cell r="I86" t="str">
            <v xml:space="preserve">52 POINTS </v>
          </cell>
          <cell r="J86">
            <v>26000</v>
          </cell>
          <cell r="K86">
            <v>0.05</v>
          </cell>
          <cell r="L86" t="str">
            <v>ILE-DE-FRANCE / ESSONNE</v>
          </cell>
        </row>
        <row r="87">
          <cell r="C87" t="str">
            <v>Constructeurs!D87</v>
          </cell>
          <cell r="F87">
            <v>27</v>
          </cell>
          <cell r="G87">
            <v>54</v>
          </cell>
          <cell r="H87" t="str">
            <v xml:space="preserve">POINTS </v>
          </cell>
          <cell r="I87" t="str">
            <v xml:space="preserve">54 POINTS </v>
          </cell>
          <cell r="J87">
            <v>27000</v>
          </cell>
          <cell r="K87">
            <v>0.05</v>
          </cell>
          <cell r="L87" t="str">
            <v>ALSACE / HAUT-RHIN</v>
          </cell>
        </row>
        <row r="88">
          <cell r="C88" t="str">
            <v>Constructeurs!D88</v>
          </cell>
          <cell r="F88">
            <v>27</v>
          </cell>
          <cell r="G88">
            <v>54</v>
          </cell>
          <cell r="H88" t="str">
            <v xml:space="preserve">POINTS </v>
          </cell>
          <cell r="I88" t="str">
            <v xml:space="preserve">54 POINTS </v>
          </cell>
          <cell r="J88">
            <v>27000</v>
          </cell>
          <cell r="K88">
            <v>0.05</v>
          </cell>
          <cell r="L88" t="str">
            <v>CENTRE / LOIRET</v>
          </cell>
        </row>
        <row r="89">
          <cell r="C89" t="str">
            <v>Constructeurs!D89</v>
          </cell>
          <cell r="F89">
            <v>27</v>
          </cell>
          <cell r="G89">
            <v>54</v>
          </cell>
          <cell r="H89" t="str">
            <v xml:space="preserve">POINTS </v>
          </cell>
          <cell r="I89" t="str">
            <v xml:space="preserve">54 POINTS </v>
          </cell>
          <cell r="J89">
            <v>27000</v>
          </cell>
          <cell r="K89">
            <v>0.05</v>
          </cell>
          <cell r="L89" t="str">
            <v>PICARDIE / OISE</v>
          </cell>
        </row>
        <row r="90">
          <cell r="C90" t="str">
            <v>Constructeurs!D90</v>
          </cell>
          <cell r="F90">
            <v>30</v>
          </cell>
          <cell r="G90">
            <v>60</v>
          </cell>
          <cell r="H90" t="str">
            <v xml:space="preserve">POINTS </v>
          </cell>
          <cell r="I90" t="str">
            <v xml:space="preserve">60 POINTS </v>
          </cell>
          <cell r="J90">
            <v>30000</v>
          </cell>
          <cell r="K90">
            <v>0.05</v>
          </cell>
          <cell r="L90" t="str">
            <v>CENTRE / EURE ET LOIR</v>
          </cell>
        </row>
        <row r="91">
          <cell r="C91" t="str">
            <v>Constructeurs!D91</v>
          </cell>
          <cell r="F91">
            <v>31</v>
          </cell>
          <cell r="G91">
            <v>62</v>
          </cell>
          <cell r="H91" t="str">
            <v xml:space="preserve">POINTS </v>
          </cell>
          <cell r="I91" t="str">
            <v xml:space="preserve">62 POINTS </v>
          </cell>
          <cell r="J91">
            <v>31000</v>
          </cell>
          <cell r="K91">
            <v>0.06</v>
          </cell>
          <cell r="L91" t="str">
            <v>CENTRE / EURE ET LOIR</v>
          </cell>
        </row>
        <row r="92">
          <cell r="C92" t="str">
            <v>Constructeurs!D92</v>
          </cell>
          <cell r="F92">
            <v>32</v>
          </cell>
          <cell r="G92">
            <v>64</v>
          </cell>
          <cell r="H92" t="str">
            <v xml:space="preserve">POINTS </v>
          </cell>
          <cell r="I92" t="str">
            <v xml:space="preserve">64 POINTS </v>
          </cell>
          <cell r="J92">
            <v>32000</v>
          </cell>
          <cell r="K92">
            <v>0.06</v>
          </cell>
          <cell r="L92" t="str">
            <v>PROVENCES-ALPES-CÖTE-D'AZUR / HAUTES ALPES</v>
          </cell>
        </row>
        <row r="93">
          <cell r="C93" t="str">
            <v>Constructeurs!D93</v>
          </cell>
          <cell r="F93">
            <v>33</v>
          </cell>
          <cell r="G93">
            <v>66</v>
          </cell>
          <cell r="H93" t="str">
            <v xml:space="preserve">POINTS </v>
          </cell>
          <cell r="I93" t="str">
            <v xml:space="preserve">66 POINTS </v>
          </cell>
          <cell r="J93">
            <v>32767</v>
          </cell>
          <cell r="K93">
            <v>0.06</v>
          </cell>
          <cell r="L93" t="str">
            <v>NORD / PAS DE CALAIS</v>
          </cell>
        </row>
        <row r="94">
          <cell r="C94" t="str">
            <v>Constructeurs!D94</v>
          </cell>
          <cell r="F94">
            <v>34</v>
          </cell>
          <cell r="G94">
            <v>68</v>
          </cell>
          <cell r="H94" t="str">
            <v xml:space="preserve">POINTS </v>
          </cell>
          <cell r="I94" t="str">
            <v xml:space="preserve">68 POINTS </v>
          </cell>
          <cell r="J94">
            <v>32767</v>
          </cell>
          <cell r="K94">
            <v>0.06</v>
          </cell>
          <cell r="L94" t="str">
            <v>BRETAGNE / ILLE ET VILAINE</v>
          </cell>
        </row>
        <row r="95">
          <cell r="C95" t="str">
            <v>Constructeurs!D95</v>
          </cell>
          <cell r="F95">
            <v>49</v>
          </cell>
          <cell r="G95">
            <v>98</v>
          </cell>
          <cell r="H95" t="str">
            <v xml:space="preserve">POINTS </v>
          </cell>
          <cell r="I95" t="str">
            <v xml:space="preserve">98 POINTS </v>
          </cell>
          <cell r="J95">
            <v>32767</v>
          </cell>
          <cell r="K95">
            <v>7.0000000000000007E-2</v>
          </cell>
          <cell r="L95" t="str">
            <v>ILE-DE-FRANCE / VAL DE MARNE</v>
          </cell>
        </row>
        <row r="96">
          <cell r="C96" t="str">
            <v>Constructeurs!D96</v>
          </cell>
          <cell r="F96">
            <v>50</v>
          </cell>
          <cell r="G96">
            <v>100</v>
          </cell>
          <cell r="H96" t="str">
            <v xml:space="preserve">POINTS </v>
          </cell>
          <cell r="I96" t="str">
            <v xml:space="preserve">100 POINTS </v>
          </cell>
          <cell r="J96">
            <v>32767</v>
          </cell>
          <cell r="K96">
            <v>7.0000000000000007E-2</v>
          </cell>
          <cell r="L96" t="str">
            <v>CENTRE / LOIRET</v>
          </cell>
        </row>
        <row r="97">
          <cell r="C97" t="str">
            <v>Constructeurs!D97</v>
          </cell>
          <cell r="F97">
            <v>62</v>
          </cell>
          <cell r="G97">
            <v>100</v>
          </cell>
          <cell r="H97" t="str">
            <v xml:space="preserve">POINTS </v>
          </cell>
          <cell r="I97" t="str">
            <v xml:space="preserve">100 POINTS </v>
          </cell>
          <cell r="J97">
            <v>32767</v>
          </cell>
          <cell r="K97">
            <v>0.08</v>
          </cell>
          <cell r="L97" t="str">
            <v>ALSACE / BAS-RHIN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8F3B7-D246-422B-AA67-0DEBA9219B39}">
  <dimension ref="B6:N23"/>
  <sheetViews>
    <sheetView tabSelected="1" workbookViewId="0">
      <selection activeCell="B2" sqref="B2:Q52"/>
    </sheetView>
  </sheetViews>
  <sheetFormatPr baseColWidth="10" defaultRowHeight="12.75" x14ac:dyDescent="0.2"/>
  <cols>
    <col min="2" max="2" width="18.42578125" customWidth="1"/>
    <col min="3" max="3" width="4.140625" customWidth="1"/>
    <col min="4" max="4" width="22.85546875" customWidth="1"/>
    <col min="5" max="5" width="5.5703125" bestFit="1" customWidth="1"/>
    <col min="7" max="7" width="16.140625" customWidth="1"/>
    <col min="8" max="8" width="3" style="1" customWidth="1"/>
    <col min="9" max="9" width="12.7109375" customWidth="1"/>
  </cols>
  <sheetData>
    <row r="6" spans="2:14" ht="13.5" thickBot="1" x14ac:dyDescent="0.25"/>
    <row r="7" spans="2:14" ht="18.75" x14ac:dyDescent="0.3">
      <c r="C7" s="2" t="s">
        <v>0</v>
      </c>
      <c r="D7" s="3"/>
      <c r="E7" s="4"/>
      <c r="F7" s="5">
        <v>170</v>
      </c>
      <c r="G7" s="6" t="s">
        <v>1</v>
      </c>
      <c r="H7" s="27"/>
      <c r="I7" s="7"/>
    </row>
    <row r="8" spans="2:14" ht="19.5" thickBot="1" x14ac:dyDescent="0.35">
      <c r="C8" s="8"/>
      <c r="D8" s="9"/>
      <c r="E8" s="10"/>
      <c r="F8" s="11"/>
      <c r="G8" s="12"/>
      <c r="H8" s="27"/>
      <c r="I8" s="7"/>
    </row>
    <row r="9" spans="2:14" ht="13.5" thickBot="1" x14ac:dyDescent="0.25">
      <c r="H9" s="28"/>
    </row>
    <row r="10" spans="2:14" ht="18.75" x14ac:dyDescent="0.3">
      <c r="C10" s="54" t="s">
        <v>2</v>
      </c>
      <c r="D10" s="55"/>
      <c r="E10" s="56"/>
      <c r="F10" s="5">
        <f>SUM(F14:F23)</f>
        <v>180</v>
      </c>
      <c r="G10" s="6" t="s">
        <v>1</v>
      </c>
      <c r="H10" s="27"/>
    </row>
    <row r="11" spans="2:14" ht="19.5" thickBot="1" x14ac:dyDescent="0.35">
      <c r="C11" s="57"/>
      <c r="D11" s="58"/>
      <c r="E11" s="59"/>
      <c r="F11" s="11"/>
      <c r="G11" s="12"/>
      <c r="H11" s="27"/>
    </row>
    <row r="13" spans="2:14" ht="48" thickBot="1" x14ac:dyDescent="0.25">
      <c r="C13" s="13" t="s">
        <v>3</v>
      </c>
      <c r="D13" s="13"/>
      <c r="E13" s="13"/>
      <c r="F13" s="14" t="s">
        <v>4</v>
      </c>
      <c r="G13" s="52" t="s">
        <v>5</v>
      </c>
      <c r="H13" s="53"/>
      <c r="I13" s="14" t="s">
        <v>6</v>
      </c>
    </row>
    <row r="14" spans="2:14" ht="16.5" thickBot="1" x14ac:dyDescent="0.3">
      <c r="C14" s="44">
        <v>1</v>
      </c>
      <c r="D14" s="24" t="s">
        <v>8</v>
      </c>
      <c r="E14" s="24"/>
      <c r="F14" s="25">
        <v>100</v>
      </c>
      <c r="G14" s="26">
        <f>F7-F14</f>
        <v>70</v>
      </c>
      <c r="H14" s="42">
        <f>IF(G14&gt;=0,2,1)</f>
        <v>2</v>
      </c>
      <c r="I14" s="43"/>
      <c r="L14" s="31" t="s">
        <v>7</v>
      </c>
      <c r="M14" s="32"/>
      <c r="N14" s="33">
        <f>SUM(I14:I23)</f>
        <v>0</v>
      </c>
    </row>
    <row r="15" spans="2:14" ht="17.25" thickTop="1" thickBot="1" x14ac:dyDescent="0.3">
      <c r="B15" s="51"/>
      <c r="C15" s="50">
        <v>2</v>
      </c>
      <c r="D15" s="48" t="s">
        <v>8</v>
      </c>
      <c r="E15" s="48"/>
      <c r="F15" s="45">
        <v>80</v>
      </c>
      <c r="G15" s="46">
        <f>G14-F15</f>
        <v>-10</v>
      </c>
      <c r="H15" s="47">
        <f t="shared" ref="H15:H23" si="0">IF(G15&gt;=0,2,1)</f>
        <v>1</v>
      </c>
      <c r="I15" s="49" t="str">
        <f>IFERROR(VLOOKUP(D15,[1]Constructeurs!C:P,9,0),"")</f>
        <v/>
      </c>
      <c r="L15" s="34"/>
      <c r="M15" s="35"/>
      <c r="N15" s="36"/>
    </row>
    <row r="16" spans="2:14" ht="16.5" thickTop="1" x14ac:dyDescent="0.25">
      <c r="C16" s="23">
        <v>3</v>
      </c>
      <c r="D16" s="41" t="s">
        <v>8</v>
      </c>
      <c r="E16" s="41"/>
      <c r="F16" s="37">
        <v>0</v>
      </c>
      <c r="G16" s="38">
        <f>G15-F16</f>
        <v>-10</v>
      </c>
      <c r="H16" s="39">
        <f t="shared" si="0"/>
        <v>1</v>
      </c>
      <c r="I16" s="40" t="str">
        <f>IFERROR(VLOOKUP(D16,[1]Constructeurs!C:P,9,0),"")</f>
        <v/>
      </c>
    </row>
    <row r="17" spans="3:13" ht="15.75" x14ac:dyDescent="0.25">
      <c r="C17" s="15">
        <v>4</v>
      </c>
      <c r="D17" s="16" t="s">
        <v>8</v>
      </c>
      <c r="E17" s="16"/>
      <c r="F17" s="17">
        <v>0</v>
      </c>
      <c r="G17" s="18">
        <f t="shared" ref="G17:G23" si="1">G16-F17</f>
        <v>-10</v>
      </c>
      <c r="H17" s="29">
        <f t="shared" si="0"/>
        <v>1</v>
      </c>
      <c r="I17" s="19" t="str">
        <f>IFERROR(VLOOKUP(D17,[1]Constructeurs!C:P,9,0),"")</f>
        <v/>
      </c>
      <c r="L17" s="20"/>
      <c r="M17" s="20"/>
    </row>
    <row r="18" spans="3:13" ht="15.75" x14ac:dyDescent="0.25">
      <c r="C18" s="15">
        <v>5</v>
      </c>
      <c r="D18" s="16" t="s">
        <v>8</v>
      </c>
      <c r="E18" s="16"/>
      <c r="F18" s="17">
        <v>0</v>
      </c>
      <c r="G18" s="18">
        <f t="shared" si="1"/>
        <v>-10</v>
      </c>
      <c r="H18" s="29">
        <f t="shared" si="0"/>
        <v>1</v>
      </c>
      <c r="I18" s="19" t="str">
        <f>IFERROR(VLOOKUP(D18,[1]Constructeurs!C:P,9,0),"")</f>
        <v/>
      </c>
      <c r="L18" s="22">
        <f>IF(F10&gt;F7,1,2)</f>
        <v>1</v>
      </c>
    </row>
    <row r="19" spans="3:13" ht="15.75" x14ac:dyDescent="0.25">
      <c r="C19" s="15">
        <v>6</v>
      </c>
      <c r="D19" s="16" t="s">
        <v>8</v>
      </c>
      <c r="E19" s="16"/>
      <c r="F19" s="17">
        <v>0</v>
      </c>
      <c r="G19" s="18">
        <f t="shared" si="1"/>
        <v>-10</v>
      </c>
      <c r="H19" s="29">
        <f t="shared" si="0"/>
        <v>1</v>
      </c>
      <c r="I19" s="19" t="str">
        <f>IFERROR(VLOOKUP(D19,[1]Constructeurs!C:P,9,0),"")</f>
        <v/>
      </c>
    </row>
    <row r="20" spans="3:13" ht="15.75" x14ac:dyDescent="0.25">
      <c r="C20" s="15">
        <v>7</v>
      </c>
      <c r="D20" s="16" t="s">
        <v>8</v>
      </c>
      <c r="E20" s="16"/>
      <c r="F20" s="17">
        <v>0</v>
      </c>
      <c r="G20" s="18">
        <f t="shared" si="1"/>
        <v>-10</v>
      </c>
      <c r="H20" s="29">
        <f t="shared" si="0"/>
        <v>1</v>
      </c>
      <c r="I20" s="19" t="str">
        <f>IFERROR(VLOOKUP(D20,[1]Constructeurs!C:P,9,0),"")</f>
        <v/>
      </c>
      <c r="M20" s="21"/>
    </row>
    <row r="21" spans="3:13" ht="15.75" x14ac:dyDescent="0.25">
      <c r="C21" s="15">
        <v>8</v>
      </c>
      <c r="D21" s="16" t="s">
        <v>8</v>
      </c>
      <c r="E21" s="16"/>
      <c r="F21" s="17">
        <v>0</v>
      </c>
      <c r="G21" s="18">
        <f t="shared" si="1"/>
        <v>-10</v>
      </c>
      <c r="H21" s="29">
        <f t="shared" si="0"/>
        <v>1</v>
      </c>
      <c r="I21" s="19" t="str">
        <f>IFERROR(VLOOKUP(D21,[1]Constructeurs!C:P,9,0),"")</f>
        <v/>
      </c>
      <c r="M21" s="21"/>
    </row>
    <row r="22" spans="3:13" ht="15.75" x14ac:dyDescent="0.25">
      <c r="C22" s="15">
        <v>9</v>
      </c>
      <c r="D22" s="16" t="s">
        <v>8</v>
      </c>
      <c r="E22" s="16"/>
      <c r="F22" s="17">
        <v>0</v>
      </c>
      <c r="G22" s="18">
        <f t="shared" si="1"/>
        <v>-10</v>
      </c>
      <c r="H22" s="29">
        <f t="shared" si="0"/>
        <v>1</v>
      </c>
      <c r="I22" s="19" t="str">
        <f>IFERROR(VLOOKUP(D22,[1]Constructeurs!C:P,9,0),"")</f>
        <v/>
      </c>
      <c r="M22" s="21"/>
    </row>
    <row r="23" spans="3:13" ht="15.75" x14ac:dyDescent="0.25">
      <c r="C23" s="15">
        <v>10</v>
      </c>
      <c r="D23" s="16" t="s">
        <v>8</v>
      </c>
      <c r="E23" s="16"/>
      <c r="F23" s="17">
        <v>0</v>
      </c>
      <c r="G23" s="18">
        <f t="shared" si="1"/>
        <v>-10</v>
      </c>
      <c r="H23" s="30">
        <f t="shared" si="0"/>
        <v>1</v>
      </c>
      <c r="I23" s="19" t="str">
        <f>IFERROR(VLOOKUP(D23,[1]Constructeurs!C:P,9,0),"")</f>
        <v/>
      </c>
      <c r="M23" s="21"/>
    </row>
  </sheetData>
  <mergeCells count="19">
    <mergeCell ref="D23:E23"/>
    <mergeCell ref="D17:E17"/>
    <mergeCell ref="D18:E18"/>
    <mergeCell ref="D19:E19"/>
    <mergeCell ref="D20:E20"/>
    <mergeCell ref="D21:E21"/>
    <mergeCell ref="D22:E22"/>
    <mergeCell ref="C13:E13"/>
    <mergeCell ref="D14:E14"/>
    <mergeCell ref="L14:M15"/>
    <mergeCell ref="N14:N15"/>
    <mergeCell ref="D15:E15"/>
    <mergeCell ref="D16:E16"/>
    <mergeCell ref="C7:E8"/>
    <mergeCell ref="F7:F8"/>
    <mergeCell ref="G7:G8"/>
    <mergeCell ref="C10:E11"/>
    <mergeCell ref="F10:F11"/>
    <mergeCell ref="G10:G11"/>
  </mergeCells>
  <conditionalFormatting sqref="C14:I23">
    <cfRule type="cellIs" dxfId="0" priority="17" operator="less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D58B2795-56A1-4E27-975C-E04C5C1CE40A}">
            <x14:iconSet custom="1">
              <x14:cfvo type="percent">
                <xm:f>0</xm:f>
              </x14:cfvo>
              <x14:cfvo type="num" gte="0">
                <xm:f>1</xm:f>
              </x14:cfvo>
              <x14:cfvo type="num">
                <xm:f>2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H14:H23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2020-04-11T14:07:36Z</dcterms:created>
  <dcterms:modified xsi:type="dcterms:W3CDTF">2020-04-20T13:25:03Z</dcterms:modified>
</cp:coreProperties>
</file>