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lv\Documents\test\New folder\"/>
    </mc:Choice>
  </mc:AlternateContent>
  <xr:revisionPtr revIDLastSave="0" documentId="13_ncr:1_{99C2E4F1-2E15-43C2-9BC9-2B3C292BADF0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FI" sheetId="1" r:id="rId1"/>
    <sheet name="Paramettres" sheetId="2" r:id="rId2"/>
  </sheets>
  <externalReferences>
    <externalReference r:id="rId3"/>
  </externalReferences>
  <definedNames>
    <definedName name="Clear_Action">#REF!,#REF!,#REF!</definedName>
    <definedName name="Clear_data">FI!$G$15,FI!$I$15,FI!$M$15,FI!$C$20,FI!$E$20,FI!$I$20</definedName>
    <definedName name="Data">FI!$A$1048562:$T$1048562</definedName>
    <definedName name="Data_Action">#REF!</definedName>
    <definedName name="Soutirage">FI!$U$1048562:$U$1048566</definedName>
    <definedName name="Zone2">[1]FICHES!$G$23,[1]FICHES!$I$23,[1]FICHES!$M$23,[1]FICHES!$C$28,[1]FICHES!$E$28,[1]FICHES!$G$28,[1]FICHES!$I$28,[1]FICHES!$K$28,[1]FICHES!$M$28:$M$32,[1]FICHES!$D$33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48562" i="1" l="1"/>
  <c r="Q1048562" i="1"/>
  <c r="T1048562" i="1" l="1"/>
  <c r="K1048562" i="1"/>
  <c r="H1048562" i="1"/>
  <c r="G1048562" i="1"/>
  <c r="E1048562" i="1"/>
  <c r="D1048562" i="1"/>
  <c r="C1048562" i="1"/>
  <c r="U1048566" i="1" l="1"/>
  <c r="U1048565" i="1"/>
  <c r="U1048564" i="1"/>
  <c r="U1048563" i="1"/>
  <c r="U1048562" i="1"/>
  <c r="S1048562" i="1"/>
  <c r="M1048562" i="1"/>
  <c r="I1048562" i="1"/>
  <c r="F1048562" i="1"/>
  <c r="B1048562" i="1"/>
  <c r="A1048562" i="1"/>
  <c r="N1048562" i="1" s="1"/>
</calcChain>
</file>

<file path=xl/sharedStrings.xml><?xml version="1.0" encoding="utf-8"?>
<sst xmlns="http://schemas.openxmlformats.org/spreadsheetml/2006/main" count="74" uniqueCount="56">
  <si>
    <t>Date</t>
  </si>
  <si>
    <t>PO</t>
  </si>
  <si>
    <t>Poids</t>
  </si>
  <si>
    <t>remarque</t>
  </si>
  <si>
    <t>Noms</t>
  </si>
  <si>
    <t>Semaine</t>
  </si>
  <si>
    <t>Start</t>
  </si>
  <si>
    <t>End</t>
  </si>
  <si>
    <t>Temps de prépa</t>
  </si>
  <si>
    <t>Limite de temps (60mn)</t>
  </si>
  <si>
    <t>Volume</t>
  </si>
  <si>
    <t>Nb de Soutirage(s)</t>
  </si>
  <si>
    <t>Soutirage(s)</t>
  </si>
  <si>
    <t>Type</t>
  </si>
  <si>
    <t>Manquant</t>
  </si>
  <si>
    <t>Clair</t>
  </si>
  <si>
    <t>Acquitée</t>
  </si>
  <si>
    <t>Non</t>
  </si>
  <si>
    <t>Oui</t>
  </si>
  <si>
    <t>Pause C</t>
  </si>
  <si>
    <t>SF</t>
  </si>
  <si>
    <t>URGENT</t>
  </si>
  <si>
    <t>Bonjour:</t>
  </si>
  <si>
    <t>Remarques</t>
  </si>
  <si>
    <t xml:space="preserve">Quantitée </t>
  </si>
  <si>
    <t>test</t>
  </si>
  <si>
    <t>Nom</t>
  </si>
  <si>
    <t>P</t>
  </si>
  <si>
    <t>O</t>
  </si>
  <si>
    <t>CA</t>
  </si>
  <si>
    <t>Z</t>
  </si>
  <si>
    <t>TR</t>
  </si>
  <si>
    <t>F</t>
  </si>
  <si>
    <t>Stt</t>
  </si>
  <si>
    <t>Infos</t>
  </si>
  <si>
    <t>S</t>
  </si>
  <si>
    <t>A</t>
  </si>
  <si>
    <t>B</t>
  </si>
  <si>
    <t>C</t>
  </si>
  <si>
    <t>E</t>
  </si>
  <si>
    <t>COA</t>
  </si>
  <si>
    <t>J</t>
  </si>
  <si>
    <t>G</t>
  </si>
  <si>
    <t>R</t>
  </si>
  <si>
    <t>AC</t>
  </si>
  <si>
    <t>Bl</t>
  </si>
  <si>
    <t>Déb</t>
  </si>
  <si>
    <t>PC</t>
  </si>
  <si>
    <t>Smp</t>
  </si>
  <si>
    <t>Sf / R</t>
  </si>
  <si>
    <t>PG</t>
  </si>
  <si>
    <t>TC</t>
  </si>
  <si>
    <t>Psi</t>
  </si>
  <si>
    <t>LI</t>
  </si>
  <si>
    <t>STT</t>
  </si>
  <si>
    <t>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</si>
</sst>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[$-40C]d\-mmm\-yy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333333"/>
      <name val="Arial"/>
      <family val="2"/>
    </font>
    <font>
      <sz val="12"/>
      <color rgb="FF303030"/>
      <name val="Arial"/>
      <family val="2"/>
    </font>
    <font>
      <sz val="9"/>
      <color rgb="FF333333"/>
      <name val="Trebuchet MS"/>
      <family val="2"/>
    </font>
    <font>
      <sz val="11"/>
      <color theme="1"/>
      <name val="Calibri"/>
      <family val="2"/>
    </font>
    <font>
      <b/>
      <sz val="16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DashDotDot">
        <color rgb="FF000000"/>
      </left>
      <right style="mediumDashDotDot">
        <color rgb="FF000000"/>
      </right>
      <top style="mediumDashDotDot">
        <color rgb="FF000000"/>
      </top>
      <bottom style="mediumDashDotDot">
        <color rgb="FF000000"/>
      </bottom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0" fontId="1" fillId="3" borderId="0" xfId="0" applyFont="1" applyFill="1"/>
    <xf numFmtId="0" fontId="10" fillId="6" borderId="0" xfId="0" applyFont="1" applyFill="1"/>
    <xf numFmtId="0" fontId="7" fillId="4" borderId="0" xfId="0" applyFont="1" applyFill="1"/>
    <xf numFmtId="0" fontId="7" fillId="4" borderId="0" xfId="0" applyFont="1" applyFill="1" applyAlignment="1">
      <alignment horizontal="right"/>
    </xf>
    <xf numFmtId="0" fontId="7" fillId="4" borderId="0" xfId="0" applyFont="1" applyFill="1" applyProtection="1">
      <protection locked="0"/>
    </xf>
    <xf numFmtId="0" fontId="7" fillId="5" borderId="0" xfId="0" applyFont="1" applyFill="1"/>
    <xf numFmtId="0" fontId="7" fillId="5" borderId="0" xfId="0" applyFont="1" applyFill="1" applyAlignment="1">
      <alignment horizontal="left"/>
    </xf>
    <xf numFmtId="0" fontId="8" fillId="4" borderId="0" xfId="0" applyFont="1" applyFill="1" applyAlignment="1">
      <alignment horizontal="center"/>
    </xf>
    <xf numFmtId="0" fontId="7" fillId="4" borderId="11" xfId="0" applyFont="1" applyFill="1" applyBorder="1" applyAlignment="1">
      <alignment horizontal="center"/>
    </xf>
    <xf numFmtId="1" fontId="7" fillId="4" borderId="0" xfId="0" applyNumberFormat="1" applyFont="1" applyFill="1" applyBorder="1" applyAlignment="1">
      <alignment horizontal="left"/>
    </xf>
    <xf numFmtId="0" fontId="9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/>
    </xf>
    <xf numFmtId="20" fontId="7" fillId="4" borderId="0" xfId="0" applyNumberFormat="1" applyFont="1" applyFill="1"/>
    <xf numFmtId="20" fontId="7" fillId="5" borderId="0" xfId="0" applyNumberFormat="1" applyFont="1" applyFill="1"/>
    <xf numFmtId="0" fontId="7" fillId="5" borderId="0" xfId="0" applyFont="1" applyFill="1" applyProtection="1"/>
    <xf numFmtId="20" fontId="7" fillId="5" borderId="0" xfId="0" applyNumberFormat="1" applyFont="1" applyFill="1" applyProtection="1"/>
    <xf numFmtId="0" fontId="7" fillId="5" borderId="0" xfId="0" applyFont="1" applyFill="1" applyAlignment="1" applyProtection="1">
      <alignment horizontal="left"/>
    </xf>
    <xf numFmtId="164" fontId="3" fillId="4" borderId="1" xfId="1" applyNumberFormat="1" applyFill="1" applyBorder="1" applyAlignment="1" applyProtection="1">
      <alignment horizontal="center" vertical="center"/>
    </xf>
    <xf numFmtId="165" fontId="3" fillId="4" borderId="1" xfId="1" applyNumberFormat="1" applyFill="1" applyBorder="1" applyAlignment="1" applyProtection="1">
      <alignment horizontal="center" vertical="center"/>
    </xf>
    <xf numFmtId="0" fontId="3" fillId="4" borderId="1" xfId="1" applyFill="1" applyBorder="1" applyAlignment="1" applyProtection="1">
      <alignment horizontal="center" vertical="center"/>
    </xf>
    <xf numFmtId="2" fontId="3" fillId="4" borderId="1" xfId="1" applyNumberFormat="1" applyFill="1" applyBorder="1" applyAlignment="1" applyProtection="1">
      <alignment horizontal="center" vertical="center" wrapText="1"/>
    </xf>
    <xf numFmtId="166" fontId="3" fillId="4" borderId="1" xfId="1" applyNumberFormat="1" applyFill="1" applyBorder="1" applyAlignment="1" applyProtection="1">
      <alignment horizontal="center" vertical="center"/>
    </xf>
    <xf numFmtId="0" fontId="7" fillId="4" borderId="0" xfId="0" applyFont="1" applyFill="1" applyAlignment="1" applyProtection="1">
      <alignment horizontal="left"/>
    </xf>
    <xf numFmtId="164" fontId="3" fillId="5" borderId="0" xfId="1" applyNumberFormat="1" applyFill="1" applyAlignment="1" applyProtection="1">
      <alignment horizontal="center" vertical="center"/>
    </xf>
    <xf numFmtId="0" fontId="3" fillId="5" borderId="0" xfId="1" applyNumberFormat="1" applyFill="1" applyAlignment="1" applyProtection="1">
      <alignment horizontal="center" vertical="center"/>
    </xf>
    <xf numFmtId="0" fontId="3" fillId="5" borderId="0" xfId="1" applyNumberFormat="1" applyFill="1" applyAlignment="1" applyProtection="1">
      <alignment horizontal="center" vertical="center" wrapText="1"/>
    </xf>
    <xf numFmtId="0" fontId="3" fillId="5" borderId="0" xfId="1" applyFill="1" applyAlignment="1" applyProtection="1">
      <alignment horizontal="center" vertical="center"/>
    </xf>
    <xf numFmtId="166" fontId="4" fillId="5" borderId="0" xfId="0" applyNumberFormat="1" applyFont="1" applyFill="1" applyProtection="1">
      <protection locked="0"/>
    </xf>
    <xf numFmtId="2" fontId="3" fillId="5" borderId="0" xfId="1" applyNumberFormat="1" applyFill="1" applyAlignment="1" applyProtection="1">
      <alignment horizontal="center" vertical="center"/>
    </xf>
    <xf numFmtId="0" fontId="5" fillId="5" borderId="0" xfId="0" applyFont="1" applyFill="1" applyProtection="1"/>
    <xf numFmtId="0" fontId="3" fillId="5" borderId="0" xfId="1" applyFill="1" applyAlignment="1" applyProtection="1">
      <alignment horizontal="center" vertical="center" wrapText="1"/>
    </xf>
    <xf numFmtId="2" fontId="3" fillId="5" borderId="0" xfId="1" applyNumberFormat="1" applyFill="1" applyAlignment="1" applyProtection="1">
      <alignment horizontal="center" vertical="center" wrapText="1"/>
    </xf>
    <xf numFmtId="166" fontId="3" fillId="5" borderId="0" xfId="1" applyNumberFormat="1" applyFill="1" applyAlignment="1" applyProtection="1">
      <alignment horizontal="center" vertical="center"/>
    </xf>
    <xf numFmtId="0" fontId="6" fillId="5" borderId="0" xfId="0" applyFont="1" applyFill="1" applyProtection="1"/>
    <xf numFmtId="20" fontId="3" fillId="5" borderId="0" xfId="1" applyNumberFormat="1" applyFill="1" applyAlignment="1" applyProtection="1">
      <alignment horizontal="center" vertical="center"/>
    </xf>
    <xf numFmtId="22" fontId="7" fillId="5" borderId="0" xfId="0" applyNumberFormat="1" applyFont="1" applyFill="1" applyProtection="1"/>
    <xf numFmtId="14" fontId="7" fillId="7" borderId="2" xfId="0" applyNumberFormat="1" applyFont="1" applyFill="1" applyBorder="1" applyAlignment="1" applyProtection="1">
      <alignment horizontal="center" vertical="center"/>
      <protection locked="0"/>
    </xf>
    <xf numFmtId="0" fontId="0" fillId="7" borderId="2" xfId="0" applyFill="1" applyBorder="1" applyProtection="1">
      <protection locked="0"/>
    </xf>
    <xf numFmtId="0" fontId="7" fillId="2" borderId="2" xfId="0" applyFont="1" applyFill="1" applyBorder="1" applyProtection="1">
      <protection locked="0"/>
    </xf>
    <xf numFmtId="49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Protection="1">
      <protection locked="0"/>
    </xf>
    <xf numFmtId="0" fontId="7" fillId="7" borderId="3" xfId="0" applyFont="1" applyFill="1" applyBorder="1" applyAlignment="1" applyProtection="1">
      <alignment horizontal="center" vertical="center"/>
      <protection locked="0"/>
    </xf>
    <xf numFmtId="0" fontId="7" fillId="7" borderId="4" xfId="0" applyFont="1" applyFill="1" applyBorder="1" applyAlignment="1" applyProtection="1">
      <alignment horizontal="center" vertical="center"/>
      <protection locked="0"/>
    </xf>
    <xf numFmtId="0" fontId="7" fillId="7" borderId="5" xfId="0" applyFont="1" applyFill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0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7" fillId="7" borderId="9" xfId="0" applyFont="1" applyFill="1" applyBorder="1" applyAlignment="1" applyProtection="1">
      <alignment horizontal="center" vertical="center"/>
      <protection locked="0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left" vertical="top"/>
      <protection locked="0"/>
    </xf>
    <xf numFmtId="49" fontId="7" fillId="7" borderId="2" xfId="0" applyNumberFormat="1" applyFont="1" applyFill="1" applyBorder="1" applyAlignment="1" applyProtection="1">
      <alignment horizontal="left" vertical="top"/>
      <protection locked="0"/>
    </xf>
  </cellXfs>
  <cellStyles count="2">
    <cellStyle name="Normal" xfId="0" builtinId="0"/>
    <cellStyle name="Normal 7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</xdr:colOff>
          <xdr:row>26</xdr:row>
          <xdr:rowOff>22860</xdr:rowOff>
        </xdr:from>
        <xdr:to>
          <xdr:col>13</xdr:col>
          <xdr:colOff>175260</xdr:colOff>
          <xdr:row>27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Sauvergarder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Firmenich\App_logist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"/>
      <sheetName val="ACTIONS"/>
      <sheetName val="Paramettres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048576"/>
  <sheetViews>
    <sheetView tabSelected="1" topLeftCell="A5" zoomScaleNormal="100" workbookViewId="0">
      <selection activeCell="J2" sqref="J2"/>
    </sheetView>
  </sheetViews>
  <sheetFormatPr defaultColWidth="9.33203125" defaultRowHeight="14.4" x14ac:dyDescent="0.3"/>
  <cols>
    <col min="1" max="1" width="11" style="6" customWidth="1"/>
    <col min="2" max="2" width="9.33203125" style="6"/>
    <col min="3" max="3" width="18.5546875" style="6" customWidth="1"/>
    <col min="4" max="4" width="9.33203125" style="6"/>
    <col min="5" max="5" width="12.6640625" style="6" customWidth="1"/>
    <col min="6" max="6" width="9.33203125" style="6"/>
    <col min="7" max="7" width="10" style="6" bestFit="1" customWidth="1"/>
    <col min="8" max="8" width="9.33203125" style="6"/>
    <col min="9" max="9" width="18.5546875" style="6" customWidth="1"/>
    <col min="10" max="10" width="9.33203125" style="6"/>
    <col min="11" max="11" width="18.33203125" style="6" customWidth="1"/>
    <col min="12" max="12" width="18.44140625" style="6" customWidth="1"/>
    <col min="13" max="13" width="24.5546875" style="6" bestFit="1" customWidth="1"/>
    <col min="14" max="14" width="9.5546875" style="6" bestFit="1" customWidth="1"/>
    <col min="15" max="15" width="17.44140625" style="6" customWidth="1"/>
    <col min="16" max="16" width="31.5546875" style="6" customWidth="1"/>
    <col min="17" max="17" width="20.6640625" style="6" bestFit="1" customWidth="1"/>
    <col min="18" max="18" width="21.33203125" style="6" customWidth="1"/>
    <col min="19" max="19" width="11.6640625" style="6" bestFit="1" customWidth="1"/>
    <col min="20" max="20" width="16.5546875" style="6" bestFit="1" customWidth="1"/>
    <col min="21" max="21" width="21.44140625" style="7" customWidth="1"/>
    <col min="22" max="16384" width="9.33203125" style="6"/>
  </cols>
  <sheetData>
    <row r="1" spans="1:19" s="3" customFormat="1" x14ac:dyDescent="0.3"/>
    <row r="2" spans="1:19" s="3" customFormat="1" x14ac:dyDescent="0.3">
      <c r="I2" s="4" t="s">
        <v>22</v>
      </c>
      <c r="J2" s="5"/>
    </row>
    <row r="3" spans="1:19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5" thickBo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1.6" thickBot="1" x14ac:dyDescent="0.45">
      <c r="A7" s="3"/>
      <c r="B7" s="3"/>
      <c r="C7" s="3"/>
      <c r="D7" s="3"/>
      <c r="E7" s="3"/>
      <c r="F7" s="3"/>
      <c r="G7" s="3"/>
      <c r="H7" s="3"/>
      <c r="I7" s="3"/>
      <c r="J7" s="3"/>
      <c r="K7" s="8" t="s">
        <v>26</v>
      </c>
      <c r="L7" s="41" t="s">
        <v>25</v>
      </c>
      <c r="M7" s="3"/>
      <c r="N7" s="9"/>
      <c r="O7" s="10"/>
      <c r="P7" s="3"/>
      <c r="Q7" s="3"/>
      <c r="R7" s="3"/>
      <c r="S7" s="3"/>
    </row>
    <row r="8" spans="1:19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 x14ac:dyDescent="0.3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 ht="18" x14ac:dyDescent="0.3">
      <c r="A13" s="3"/>
      <c r="B13" s="3"/>
      <c r="C13" s="11" t="s">
        <v>0</v>
      </c>
      <c r="D13" s="11"/>
      <c r="E13" s="11" t="s">
        <v>27</v>
      </c>
      <c r="F13" s="11"/>
      <c r="G13" s="11" t="s">
        <v>28</v>
      </c>
      <c r="H13" s="11"/>
      <c r="I13" s="11" t="s">
        <v>29</v>
      </c>
      <c r="J13" s="11"/>
      <c r="K13" s="11" t="s">
        <v>30</v>
      </c>
      <c r="L13" s="3"/>
      <c r="M13" s="11" t="s">
        <v>2</v>
      </c>
      <c r="N13" s="3"/>
      <c r="O13" s="3"/>
      <c r="P13" s="3"/>
      <c r="Q13" s="3"/>
      <c r="R13" s="3"/>
      <c r="S13" s="3"/>
    </row>
    <row r="14" spans="1:19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1:19" x14ac:dyDescent="0.3">
      <c r="A15" s="3"/>
      <c r="B15" s="3"/>
      <c r="C15" s="39">
        <v>43863</v>
      </c>
      <c r="D15" s="12"/>
      <c r="E15" s="40" t="s">
        <v>19</v>
      </c>
      <c r="F15" s="12"/>
      <c r="G15" s="41"/>
      <c r="H15" s="12"/>
      <c r="I15" s="42"/>
      <c r="J15" s="12"/>
      <c r="K15" s="43" t="s">
        <v>15</v>
      </c>
      <c r="L15" s="3"/>
      <c r="M15" s="44"/>
      <c r="N15" s="3"/>
      <c r="O15" s="3"/>
      <c r="P15" s="3"/>
      <c r="Q15" s="3"/>
      <c r="R15" s="3"/>
      <c r="S15" s="3"/>
    </row>
    <row r="16" spans="1:19" ht="7.95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1:19" ht="7.95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1:19" ht="18" x14ac:dyDescent="0.35">
      <c r="A18" s="3"/>
      <c r="B18" s="3"/>
      <c r="C18" s="11" t="s">
        <v>31</v>
      </c>
      <c r="D18" s="11"/>
      <c r="E18" s="11" t="s">
        <v>32</v>
      </c>
      <c r="F18" s="11"/>
      <c r="G18" s="11" t="s">
        <v>33</v>
      </c>
      <c r="H18" s="11"/>
      <c r="I18" s="11" t="s">
        <v>34</v>
      </c>
      <c r="J18" s="11"/>
      <c r="K18" s="13" t="s">
        <v>10</v>
      </c>
      <c r="L18" s="11"/>
      <c r="M18" s="14" t="s">
        <v>35</v>
      </c>
      <c r="N18" s="3"/>
      <c r="O18" s="3"/>
      <c r="P18" s="3"/>
      <c r="Q18" s="3"/>
      <c r="R18" s="3"/>
      <c r="S18" s="3"/>
    </row>
    <row r="19" spans="1:19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1:19" x14ac:dyDescent="0.3">
      <c r="A20" s="3"/>
      <c r="B20" s="3"/>
      <c r="C20" s="44"/>
      <c r="D20" s="3"/>
      <c r="E20" s="44"/>
      <c r="F20" s="3"/>
      <c r="G20" s="44" t="s">
        <v>16</v>
      </c>
      <c r="H20" s="3"/>
      <c r="I20" s="44"/>
      <c r="J20" s="3"/>
      <c r="K20" s="44" t="s">
        <v>17</v>
      </c>
      <c r="L20" s="3"/>
      <c r="M20" s="54"/>
      <c r="N20" s="3"/>
      <c r="O20" s="3"/>
      <c r="P20" s="3"/>
      <c r="Q20" s="3"/>
      <c r="R20" s="3"/>
      <c r="S20" s="3"/>
    </row>
    <row r="21" spans="1:19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55"/>
      <c r="N21" s="3"/>
      <c r="O21" s="3"/>
      <c r="P21" s="3"/>
      <c r="Q21" s="3"/>
      <c r="R21" s="3"/>
      <c r="S21" s="3"/>
    </row>
    <row r="22" spans="1:19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55"/>
      <c r="N22" s="3"/>
      <c r="O22" s="3"/>
      <c r="P22" s="3"/>
      <c r="Q22" s="3"/>
      <c r="R22" s="3"/>
      <c r="S22" s="3"/>
    </row>
    <row r="23" spans="1:19" ht="18" x14ac:dyDescent="0.3">
      <c r="A23" s="3"/>
      <c r="B23" s="3"/>
      <c r="C23" s="3"/>
      <c r="D23" s="3"/>
      <c r="E23" s="3"/>
      <c r="F23" s="11"/>
      <c r="G23" s="11" t="s">
        <v>23</v>
      </c>
      <c r="H23" s="11"/>
      <c r="I23" s="11"/>
      <c r="J23" s="11"/>
      <c r="K23" s="3"/>
      <c r="L23" s="3"/>
      <c r="M23" s="55"/>
      <c r="N23" s="3"/>
      <c r="O23" s="3"/>
      <c r="P23" s="3"/>
      <c r="Q23" s="3"/>
      <c r="R23" s="3"/>
      <c r="S23" s="3"/>
    </row>
    <row r="24" spans="1:19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55"/>
      <c r="N24" s="3"/>
      <c r="O24" s="15"/>
      <c r="P24" s="3"/>
      <c r="Q24" s="3"/>
      <c r="R24" s="3"/>
      <c r="S24" s="3"/>
    </row>
    <row r="25" spans="1:19" ht="15" customHeight="1" x14ac:dyDescent="0.3">
      <c r="A25" s="3"/>
      <c r="B25" s="3"/>
      <c r="C25" s="3"/>
      <c r="D25" s="45"/>
      <c r="E25" s="46"/>
      <c r="F25" s="46"/>
      <c r="G25" s="46"/>
      <c r="H25" s="46"/>
      <c r="I25" s="46"/>
      <c r="J25" s="46"/>
      <c r="K25" s="47"/>
      <c r="L25" s="3"/>
      <c r="M25" s="3"/>
      <c r="N25" s="3"/>
      <c r="O25" s="3"/>
      <c r="P25" s="3"/>
      <c r="Q25" s="3"/>
      <c r="R25" s="3"/>
      <c r="S25" s="3"/>
    </row>
    <row r="26" spans="1:19" x14ac:dyDescent="0.3">
      <c r="A26" s="3"/>
      <c r="B26" s="3"/>
      <c r="C26" s="3"/>
      <c r="D26" s="48"/>
      <c r="E26" s="49"/>
      <c r="F26" s="49"/>
      <c r="G26" s="49"/>
      <c r="H26" s="49"/>
      <c r="I26" s="49"/>
      <c r="J26" s="49"/>
      <c r="K26" s="50"/>
      <c r="L26" s="3"/>
      <c r="M26" s="3"/>
      <c r="N26" s="3"/>
      <c r="O26" s="3"/>
      <c r="P26" s="3"/>
      <c r="Q26" s="3"/>
      <c r="R26" s="3"/>
      <c r="S26" s="3"/>
    </row>
    <row r="27" spans="1:19" x14ac:dyDescent="0.3">
      <c r="A27" s="3"/>
      <c r="B27" s="3"/>
      <c r="C27" s="3"/>
      <c r="D27" s="48"/>
      <c r="E27" s="49"/>
      <c r="F27" s="49"/>
      <c r="G27" s="49"/>
      <c r="H27" s="49"/>
      <c r="I27" s="49"/>
      <c r="J27" s="49"/>
      <c r="K27" s="50"/>
      <c r="L27" s="3"/>
      <c r="M27" s="3"/>
      <c r="N27" s="3"/>
      <c r="O27" s="3"/>
      <c r="P27" s="3"/>
      <c r="Q27" s="3"/>
      <c r="R27" s="3"/>
      <c r="S27" s="3"/>
    </row>
    <row r="28" spans="1:19" x14ac:dyDescent="0.3">
      <c r="A28" s="3"/>
      <c r="B28" s="3"/>
      <c r="C28" s="3"/>
      <c r="D28" s="48"/>
      <c r="E28" s="49"/>
      <c r="F28" s="49"/>
      <c r="G28" s="49"/>
      <c r="H28" s="49"/>
      <c r="I28" s="49"/>
      <c r="J28" s="49"/>
      <c r="K28" s="50"/>
      <c r="L28" s="3"/>
      <c r="M28" s="3"/>
      <c r="N28" s="3"/>
      <c r="O28" s="3"/>
      <c r="P28" s="3"/>
      <c r="Q28" s="3"/>
      <c r="R28" s="3"/>
      <c r="S28" s="3"/>
    </row>
    <row r="29" spans="1:19" x14ac:dyDescent="0.3">
      <c r="A29" s="3"/>
      <c r="B29" s="3"/>
      <c r="C29" s="3"/>
      <c r="D29" s="51"/>
      <c r="E29" s="52"/>
      <c r="F29" s="52"/>
      <c r="G29" s="52"/>
      <c r="H29" s="52"/>
      <c r="I29" s="52"/>
      <c r="J29" s="52"/>
      <c r="K29" s="53"/>
      <c r="L29" s="3"/>
      <c r="M29" s="3"/>
      <c r="N29" s="3"/>
      <c r="O29" s="3"/>
      <c r="P29" s="3"/>
      <c r="Q29" s="3"/>
      <c r="R29" s="3"/>
      <c r="S29" s="3"/>
    </row>
    <row r="30" spans="1:19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1:19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1:19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1:19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1:19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1:19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1:19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1:19" s="3" customFormat="1" x14ac:dyDescent="0.3"/>
    <row r="39" spans="1:19" s="3" customFormat="1" x14ac:dyDescent="0.3"/>
    <row r="40" spans="1:19" s="3" customFormat="1" x14ac:dyDescent="0.3"/>
    <row r="41" spans="1:19" s="3" customFormat="1" x14ac:dyDescent="0.3"/>
    <row r="42" spans="1:19" s="3" customFormat="1" x14ac:dyDescent="0.3"/>
    <row r="43" spans="1:19" s="3" customFormat="1" x14ac:dyDescent="0.3"/>
    <row r="1048514" spans="15:15" x14ac:dyDescent="0.3">
      <c r="O1048514" s="16"/>
    </row>
    <row r="1048554" spans="15:21" x14ac:dyDescent="0.3">
      <c r="O1048554" s="16"/>
    </row>
    <row r="1048557" spans="15:21" s="17" customFormat="1" x14ac:dyDescent="0.3">
      <c r="P1048557" s="18"/>
      <c r="U1048557" s="19"/>
    </row>
    <row r="1048558" spans="15:21" s="17" customFormat="1" x14ac:dyDescent="0.3">
      <c r="U1048558" s="19"/>
    </row>
    <row r="1048559" spans="15:21" s="17" customFormat="1" x14ac:dyDescent="0.3">
      <c r="U1048559" s="19"/>
    </row>
    <row r="1048560" spans="15:21" s="17" customFormat="1" x14ac:dyDescent="0.3">
      <c r="O1048560" s="18"/>
      <c r="U1048560" s="19"/>
    </row>
    <row r="1048561" spans="1:22" s="17" customFormat="1" ht="16.5" customHeight="1" x14ac:dyDescent="0.3">
      <c r="A1048561" s="20" t="s">
        <v>0</v>
      </c>
      <c r="B1048561" s="21" t="s">
        <v>27</v>
      </c>
      <c r="C1048561" s="21" t="s">
        <v>29</v>
      </c>
      <c r="D1048561" s="22" t="s">
        <v>1</v>
      </c>
      <c r="E1048561" s="23" t="s">
        <v>2</v>
      </c>
      <c r="F1048561" s="22" t="s">
        <v>30</v>
      </c>
      <c r="G1048561" s="22" t="s">
        <v>31</v>
      </c>
      <c r="H1048561" s="24" t="s">
        <v>32</v>
      </c>
      <c r="I1048561" s="24" t="s">
        <v>3</v>
      </c>
      <c r="J1048561" s="22" t="s">
        <v>4</v>
      </c>
      <c r="K1048561" s="22" t="s">
        <v>26</v>
      </c>
      <c r="L1048561" s="22" t="s">
        <v>34</v>
      </c>
      <c r="M1048561" s="22" t="s">
        <v>55</v>
      </c>
      <c r="N1048561" s="22" t="s">
        <v>5</v>
      </c>
      <c r="O1048561" s="22" t="s">
        <v>6</v>
      </c>
      <c r="P1048561" s="22" t="s">
        <v>7</v>
      </c>
      <c r="Q1048561" s="22" t="s">
        <v>8</v>
      </c>
      <c r="R1048561" s="22" t="s">
        <v>9</v>
      </c>
      <c r="S1048561" s="22" t="s">
        <v>10</v>
      </c>
      <c r="T1048561" s="22" t="s">
        <v>11</v>
      </c>
      <c r="U1048561" s="25" t="s">
        <v>12</v>
      </c>
    </row>
    <row r="1048562" spans="1:22" s="17" customFormat="1" ht="16.5" customHeight="1" x14ac:dyDescent="0.3">
      <c r="A1048562" s="26">
        <f>C15</f>
        <v>43863</v>
      </c>
      <c r="B1048562" s="27" t="str">
        <f>E15</f>
        <v>Pause C</v>
      </c>
      <c r="C1048562" s="28" t="str">
        <f>IF(I15&lt;&gt;"",I15,"")</f>
        <v/>
      </c>
      <c r="D1048562" s="27" t="str">
        <f>IF(G15&lt;&gt;"",G15,"")</f>
        <v/>
      </c>
      <c r="E1048562" s="28" t="str">
        <f>IF(M15&lt;&gt;"",M15,"")</f>
        <v/>
      </c>
      <c r="F1048562" s="27" t="str">
        <f>K15</f>
        <v>Clair</v>
      </c>
      <c r="G1048562" s="27" t="str">
        <f>IF(C20&lt;&gt;"",C20,"")</f>
        <v/>
      </c>
      <c r="H1048562" s="27" t="str">
        <f>IF(E20&lt;&gt;"",E20,"")</f>
        <v/>
      </c>
      <c r="I1048562" s="27" t="str">
        <f>IF(D25&lt;&gt;"",D25,"")</f>
        <v/>
      </c>
      <c r="J1048562" s="27"/>
      <c r="K1048562" s="27" t="str">
        <f>IF(L7&lt;&gt;"",L7,"")</f>
        <v>test</v>
      </c>
      <c r="L1048562" s="27" t="str">
        <f>IF(I20="","-",I20)</f>
        <v>-</v>
      </c>
      <c r="M1048562" s="29" t="str">
        <f>G20</f>
        <v>Acquitée</v>
      </c>
      <c r="N1048562" s="29">
        <f>WEEKNUM(A1048562)</f>
        <v>6</v>
      </c>
      <c r="O1048562" s="30">
        <v>0.31388888888888888</v>
      </c>
      <c r="P1048562" s="30"/>
      <c r="Q1048562" s="31" t="str">
        <f>IF(P1048562&lt;&gt;"",IF(P1048562&lt;1000,(P1048562-O1048562)*24*60,IF(WEEKDAY(P1048562,2)&gt;5,(NETWORKDAYS(A1048570,P1048562)+(P1048562-INT(P1048562))-O1048562)*24*60,(NETWORKDAYS(A1048562,P1048562)-1+(P1048562-INT(P1048562))-O1048562)*24*60)),"")</f>
        <v/>
      </c>
      <c r="R1048562" s="27"/>
      <c r="S1048562" s="29" t="str">
        <f>K20</f>
        <v>Non</v>
      </c>
      <c r="T1048562" s="29">
        <f>COUNTA(M20:M24)</f>
        <v>0</v>
      </c>
      <c r="U1048562" s="32" t="str">
        <f>IF(M20&lt;&gt;"",M20,"")</f>
        <v/>
      </c>
    </row>
    <row r="1048563" spans="1:22" s="17" customFormat="1" ht="16.5" customHeight="1" x14ac:dyDescent="0.3">
      <c r="A1048563" s="26"/>
      <c r="B1048563" s="29"/>
      <c r="C1048563" s="33"/>
      <c r="D1048563" s="29"/>
      <c r="E1048563" s="34"/>
      <c r="F1048563" s="29"/>
      <c r="G1048563" s="29"/>
      <c r="H1048563" s="35"/>
      <c r="I1048563" s="35"/>
      <c r="J1048563" s="29"/>
      <c r="K1048563" s="29"/>
      <c r="L1048563" s="29"/>
      <c r="M1048563" s="29"/>
      <c r="N1048563" s="36"/>
      <c r="O1048563" s="37"/>
      <c r="P1048563" s="29"/>
      <c r="Q1048563" s="29"/>
      <c r="R1048563" s="29"/>
      <c r="S1048563" s="29"/>
      <c r="U1048563" s="32" t="str">
        <f>IF(M21&lt;&gt;"",M21,"")</f>
        <v/>
      </c>
      <c r="V1048563" s="29"/>
    </row>
    <row r="1048564" spans="1:22" s="17" customFormat="1" ht="16.5" customHeight="1" x14ac:dyDescent="0.3">
      <c r="A1048564" s="26"/>
      <c r="B1048564" s="29"/>
      <c r="C1048564" s="33"/>
      <c r="D1048564" s="29"/>
      <c r="E1048564" s="34"/>
      <c r="F1048564" s="29"/>
      <c r="G1048564" s="29"/>
      <c r="H1048564" s="35"/>
      <c r="I1048564" s="35"/>
      <c r="J1048564" s="29"/>
      <c r="K1048564" s="29"/>
      <c r="L1048564" s="29"/>
      <c r="M1048564" s="29"/>
      <c r="N1048564" s="36"/>
      <c r="O1048564" s="29"/>
      <c r="P1048564" s="29"/>
      <c r="Q1048564" s="29"/>
      <c r="R1048564" s="29"/>
      <c r="S1048564" s="29"/>
      <c r="U1048564" s="32" t="str">
        <f>IF(M22&lt;&gt;"",M22,"")</f>
        <v/>
      </c>
      <c r="V1048564" s="29"/>
    </row>
    <row r="1048565" spans="1:22" s="17" customFormat="1" ht="15.6" x14ac:dyDescent="0.3">
      <c r="O1048565" s="38"/>
      <c r="U1048565" s="32" t="str">
        <f>IF(M23&lt;&gt;"",M23,"")</f>
        <v/>
      </c>
      <c r="V1048565" s="29"/>
    </row>
    <row r="1048566" spans="1:22" s="17" customFormat="1" ht="15.6" x14ac:dyDescent="0.3">
      <c r="U1048566" s="32" t="str">
        <f>IF(M24&lt;&gt;"",M24,"")</f>
        <v/>
      </c>
      <c r="V1048566" s="29"/>
    </row>
    <row r="1048567" spans="1:22" s="17" customFormat="1" x14ac:dyDescent="0.3">
      <c r="U1048567" s="19"/>
    </row>
    <row r="1048568" spans="1:22" s="17" customFormat="1" x14ac:dyDescent="0.3">
      <c r="U1048568" s="19"/>
    </row>
    <row r="1048569" spans="1:22" s="17" customFormat="1" x14ac:dyDescent="0.3">
      <c r="U1048569" s="19"/>
    </row>
    <row r="1048570" spans="1:22" s="17" customFormat="1" x14ac:dyDescent="0.3">
      <c r="U1048570" s="19"/>
    </row>
    <row r="1048571" spans="1:22" s="17" customFormat="1" x14ac:dyDescent="0.3">
      <c r="U1048571" s="19"/>
    </row>
    <row r="1048572" spans="1:22" s="17" customFormat="1" x14ac:dyDescent="0.3">
      <c r="U1048572" s="19"/>
    </row>
    <row r="1048573" spans="1:22" s="17" customFormat="1" x14ac:dyDescent="0.3">
      <c r="U1048573" s="19"/>
    </row>
    <row r="1048574" spans="1:22" s="17" customFormat="1" x14ac:dyDescent="0.3">
      <c r="U1048574" s="19"/>
    </row>
    <row r="1048575" spans="1:22" s="17" customFormat="1" x14ac:dyDescent="0.3">
      <c r="U1048575" s="19"/>
    </row>
    <row r="1048576" spans="1:22" s="17" customFormat="1" x14ac:dyDescent="0.3">
      <c r="U1048576" s="19"/>
    </row>
  </sheetData>
  <sheetProtection selectLockedCells="1"/>
  <mergeCells count="1">
    <mergeCell ref="D25:K29"/>
  </mergeCells>
  <conditionalFormatting sqref="H21:H22 H24">
    <cfRule type="duplicateValues" dxfId="2" priority="1"/>
  </conditionalFormatting>
  <conditionalFormatting sqref="I21:I22 I24">
    <cfRule type="duplicateValues" dxfId="1" priority="2"/>
  </conditionalFormatting>
  <conditionalFormatting sqref="D1048561:D1048564">
    <cfRule type="duplicateValues" dxfId="0" priority="3"/>
  </conditionalFormatting>
  <dataValidations count="5">
    <dataValidation type="textLength" showInputMessage="1" showErrorMessage="1" error="Indiquer le poids de la fiche." sqref="M15" xr:uid="{00000000-0002-0000-0000-000000000000}">
      <formula1>1</formula1>
      <formula2>100000</formula2>
    </dataValidation>
    <dataValidation showInputMessage="1" showErrorMessage="1" sqref="E20" xr:uid="{00000000-0002-0000-0000-000001000000}"/>
    <dataValidation operator="equal" error="Ce numéro de process n'est pas valide" sqref="I15" xr:uid="{00000000-0002-0000-0000-000002000000}"/>
    <dataValidation type="textLength" showInputMessage="1" showErrorMessage="1" error="Ce champ est obligatoire" sqref="C20" xr:uid="{00000000-0002-0000-0000-000003000000}">
      <formula1>3</formula1>
      <formula2>100</formula2>
    </dataValidation>
    <dataValidation type="textLength" operator="equal" showErrorMessage="1" errorTitle="Merci de mettre votre PID" sqref="L7" xr:uid="{00000000-0002-0000-0000-000004000000}">
      <formula1>4</formula1>
    </dataValidation>
  </dataValidations>
  <pageMargins left="0.7" right="0.7" top="0.75" bottom="0.75" header="0.3" footer="0.3"/>
  <pageSetup paperSize="9" orientation="portrait" horizontalDpi="4294967293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Test_PID">
                <anchor moveWithCells="1" sizeWithCells="1">
                  <from>
                    <xdr:col>12</xdr:col>
                    <xdr:colOff>22860</xdr:colOff>
                    <xdr:row>26</xdr:row>
                    <xdr:rowOff>22860</xdr:rowOff>
                  </from>
                  <to>
                    <xdr:col>13</xdr:col>
                    <xdr:colOff>175260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error="Selectionnez votre Pause SVP 9 !" promptTitle="Pause" xr:uid="{00000000-0002-0000-0000-000005000000}">
          <x14:formula1>
            <xm:f>Paramettres!$A$2:$A$4</xm:f>
          </x14:formula1>
          <xm:sqref>E15</xm:sqref>
        </x14:dataValidation>
        <x14:dataValidation type="list" allowBlank="1" showInputMessage="1" showErrorMessage="1" xr:uid="{00000000-0002-0000-0000-000006000000}">
          <x14:formula1>
            <xm:f>Paramettres!$D$2:$D$12</xm:f>
          </x14:formula1>
          <xm:sqref>I20</xm:sqref>
        </x14:dataValidation>
        <x14:dataValidation type="list" showInputMessage="1" showErrorMessage="1" xr:uid="{00000000-0002-0000-0000-000007000000}">
          <x14:formula1>
            <xm:f>Paramettres!$E$2:$E$4</xm:f>
          </x14:formula1>
          <xm:sqref>K20</xm:sqref>
        </x14:dataValidation>
        <x14:dataValidation type="list" showInputMessage="1" showErrorMessage="1" error="Merci de choisir une option" xr:uid="{00000000-0002-0000-0000-000008000000}">
          <x14:formula1>
            <xm:f>Paramettres!$C$2:$C$4</xm:f>
          </x14:formula1>
          <xm:sqref>G20</xm:sqref>
        </x14:dataValidation>
        <x14:dataValidation type="list" operator="equal" showErrorMessage="1" error="Merci de sélectionner la Zone_x000a_approvisionnée." prompt="Merci de re" xr:uid="{00000000-0002-0000-0000-000009000000}">
          <x14:formula1>
            <xm:f>Paramettres!$B$2:$B$7</xm:f>
          </x14:formula1>
          <xm:sqref>K15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F12"/>
  <sheetViews>
    <sheetView workbookViewId="0">
      <selection activeCell="F5" sqref="F5"/>
    </sheetView>
  </sheetViews>
  <sheetFormatPr defaultColWidth="11.44140625" defaultRowHeight="14.4" x14ac:dyDescent="0.3"/>
  <cols>
    <col min="2" max="2" width="14.88671875" customWidth="1"/>
    <col min="3" max="3" width="13.5546875" customWidth="1"/>
    <col min="4" max="4" width="13.6640625" bestFit="1" customWidth="1"/>
    <col min="5" max="5" width="12.44140625" customWidth="1"/>
    <col min="6" max="6" width="21.5546875" customWidth="1"/>
  </cols>
  <sheetData>
    <row r="1" spans="1:6" ht="15.6" x14ac:dyDescent="0.3">
      <c r="A1" s="2" t="s">
        <v>27</v>
      </c>
      <c r="B1" s="2" t="s">
        <v>13</v>
      </c>
      <c r="C1" s="2" t="s">
        <v>54</v>
      </c>
      <c r="D1" s="2" t="s">
        <v>13</v>
      </c>
      <c r="E1" s="2" t="s">
        <v>10</v>
      </c>
      <c r="F1" s="2" t="s">
        <v>14</v>
      </c>
    </row>
    <row r="2" spans="1:6" x14ac:dyDescent="0.3">
      <c r="A2" t="s">
        <v>36</v>
      </c>
      <c r="B2" t="s">
        <v>38</v>
      </c>
      <c r="C2" t="s">
        <v>44</v>
      </c>
      <c r="D2" t="s">
        <v>30</v>
      </c>
      <c r="E2" t="s">
        <v>17</v>
      </c>
      <c r="F2" t="s">
        <v>14</v>
      </c>
    </row>
    <row r="3" spans="1:6" x14ac:dyDescent="0.3">
      <c r="A3" t="s">
        <v>37</v>
      </c>
      <c r="B3" t="s">
        <v>39</v>
      </c>
      <c r="C3" t="s">
        <v>45</v>
      </c>
      <c r="D3" t="s">
        <v>47</v>
      </c>
      <c r="E3" t="s">
        <v>18</v>
      </c>
      <c r="F3" t="s">
        <v>24</v>
      </c>
    </row>
    <row r="4" spans="1:6" x14ac:dyDescent="0.3">
      <c r="A4" t="s">
        <v>38</v>
      </c>
      <c r="B4" t="s">
        <v>40</v>
      </c>
      <c r="C4" t="s">
        <v>46</v>
      </c>
      <c r="D4" t="s">
        <v>48</v>
      </c>
    </row>
    <row r="5" spans="1:6" x14ac:dyDescent="0.3">
      <c r="B5" t="s">
        <v>41</v>
      </c>
      <c r="D5" t="s">
        <v>20</v>
      </c>
    </row>
    <row r="6" spans="1:6" x14ac:dyDescent="0.3">
      <c r="B6" t="s">
        <v>42</v>
      </c>
      <c r="D6" t="s">
        <v>49</v>
      </c>
    </row>
    <row r="7" spans="1:6" x14ac:dyDescent="0.3">
      <c r="B7" t="s">
        <v>43</v>
      </c>
      <c r="D7" t="s">
        <v>43</v>
      </c>
    </row>
    <row r="8" spans="1:6" x14ac:dyDescent="0.3">
      <c r="D8" t="s">
        <v>50</v>
      </c>
    </row>
    <row r="9" spans="1:6" x14ac:dyDescent="0.3">
      <c r="D9" t="s">
        <v>51</v>
      </c>
    </row>
    <row r="10" spans="1:6" x14ac:dyDescent="0.3">
      <c r="D10" t="s">
        <v>52</v>
      </c>
    </row>
    <row r="11" spans="1:6" x14ac:dyDescent="0.3">
      <c r="D11" t="s">
        <v>53</v>
      </c>
    </row>
    <row r="12" spans="1:6" x14ac:dyDescent="0.3">
      <c r="D12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FI</vt:lpstr>
      <vt:lpstr>Paramettres</vt:lpstr>
      <vt:lpstr>Clear_data</vt:lpstr>
      <vt:lpstr>Data</vt:lpstr>
      <vt:lpstr>Soutirage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DimiJuju</dc:creator>
  <cp:lastModifiedBy>Dimitri LARIVIERE</cp:lastModifiedBy>
  <dcterms:created xsi:type="dcterms:W3CDTF">2020-03-21T22:30:11Z</dcterms:created>
  <dcterms:modified xsi:type="dcterms:W3CDTF">2020-04-21T06:14:03Z</dcterms:modified>
</cp:coreProperties>
</file>