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BIH\Desktop\"/>
    </mc:Choice>
  </mc:AlternateContent>
  <xr:revisionPtr revIDLastSave="0" documentId="13_ncr:1_{353EA0DE-FA66-4DC1-805B-30AD4B790D7D}" xr6:coauthVersionLast="47" xr6:coauthVersionMax="47" xr10:uidLastSave="{00000000-0000-0000-0000-000000000000}"/>
  <bookViews>
    <workbookView xWindow="-110" yWindow="-110" windowWidth="19420" windowHeight="10300" xr2:uid="{BA4D65B1-0564-44C9-B283-89F227A71555}"/>
  </bookViews>
  <sheets>
    <sheet name="EP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0" i="1" l="1"/>
  <c r="P20" i="1"/>
  <c r="R20" i="1"/>
  <c r="Q19" i="1"/>
  <c r="P19" i="1"/>
  <c r="R19" i="1"/>
  <c r="U20" i="1"/>
  <c r="T20" i="1"/>
  <c r="T19" i="1"/>
  <c r="S20" i="1"/>
  <c r="U19" i="1"/>
  <c r="S19" i="1"/>
  <c r="P21" i="1" l="1"/>
  <c r="R21" i="1"/>
  <c r="T21" i="1"/>
</calcChain>
</file>

<file path=xl/sharedStrings.xml><?xml version="1.0" encoding="utf-8"?>
<sst xmlns="http://schemas.openxmlformats.org/spreadsheetml/2006/main" count="6" uniqueCount="6">
  <si>
    <t>Age Gestationel (semaine)</t>
  </si>
  <si>
    <t xml:space="preserve">Poids fœtal estimé (g) </t>
  </si>
  <si>
    <t>doi:10.1371/journaI.pmed.1002220.t011</t>
  </si>
  <si>
    <t>2e ecart</t>
  </si>
  <si>
    <t>3e ecart</t>
  </si>
  <si>
    <t>1e 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</si>
</sst>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" fillId="0" borderId="0" xfId="0" applyNumberFormat="1" applyFont="1" applyAlignment="1">
      <alignment horizontal="right" vertical="center"/>
    </xf>
    <xf numFmtId="1" fontId="1" fillId="0" borderId="0" xfId="0" applyNumberFormat="1" applyFont="1" applyAlignment="1">
      <alignment horizontal="right" vertical="center"/>
    </xf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E046-53F1-4439-8CBD-CEDD49D531CB}">
  <dimension ref="A1:AS30"/>
  <sheetViews>
    <sheetView tabSelected="1" topLeftCell="A7" zoomScaleNormal="100" workbookViewId="0">
      <selection activeCell="Q19" sqref="Q19"/>
    </sheetView>
  </sheetViews>
  <sheetFormatPr baseColWidth="10" defaultRowHeight="14.5" x14ac:dyDescent="0.35"/>
  <cols>
    <col min="2" max="2" width="13.7265625" customWidth="1"/>
    <col min="3" max="3" width="6.6328125" customWidth="1"/>
    <col min="4" max="6" width="5.81640625" bestFit="1" customWidth="1"/>
    <col min="7" max="7" width="5.6328125" customWidth="1"/>
    <col min="8" max="8" width="5.26953125" customWidth="1"/>
    <col min="9" max="9" width="5.08984375" customWidth="1"/>
    <col min="10" max="10" width="6.7265625" customWidth="1"/>
    <col min="11" max="11" width="7.26953125" customWidth="1"/>
  </cols>
  <sheetData>
    <row r="1" spans="1:20" ht="25" customHeight="1" x14ac:dyDescent="0.35">
      <c r="A1" s="8">
        <v>1288</v>
      </c>
      <c r="B1" s="1" t="s">
        <v>0</v>
      </c>
      <c r="C1" s="9" t="s">
        <v>1</v>
      </c>
      <c r="D1" s="9"/>
      <c r="E1" s="9"/>
      <c r="F1" s="9"/>
      <c r="G1" s="9"/>
      <c r="H1" s="9"/>
      <c r="I1" s="9"/>
      <c r="J1" s="9"/>
      <c r="K1" s="9"/>
      <c r="Q1" s="1"/>
      <c r="R1" s="2"/>
      <c r="S1" s="2"/>
      <c r="T1" s="2"/>
    </row>
    <row r="2" spans="1:20" x14ac:dyDescent="0.35">
      <c r="B2" s="3"/>
      <c r="C2" s="4">
        <v>2.5</v>
      </c>
      <c r="D2" s="5">
        <v>5</v>
      </c>
      <c r="E2" s="5">
        <v>10</v>
      </c>
      <c r="F2" s="5">
        <v>25</v>
      </c>
      <c r="G2" s="5">
        <v>50</v>
      </c>
      <c r="H2" s="5">
        <v>75</v>
      </c>
      <c r="I2" s="5">
        <v>90</v>
      </c>
      <c r="J2" s="5">
        <v>95</v>
      </c>
      <c r="K2" s="4">
        <v>97.5</v>
      </c>
      <c r="Q2" s="3"/>
    </row>
    <row r="3" spans="1:20" x14ac:dyDescent="0.35">
      <c r="B3" s="3">
        <v>14</v>
      </c>
      <c r="C3">
        <v>70</v>
      </c>
      <c r="D3">
        <v>73</v>
      </c>
      <c r="E3">
        <v>78</v>
      </c>
      <c r="F3">
        <v>83</v>
      </c>
      <c r="G3">
        <v>90</v>
      </c>
      <c r="H3">
        <v>98</v>
      </c>
      <c r="I3">
        <v>104</v>
      </c>
      <c r="J3">
        <v>109</v>
      </c>
      <c r="K3">
        <v>113</v>
      </c>
      <c r="Q3" s="3"/>
    </row>
    <row r="4" spans="1:20" x14ac:dyDescent="0.35">
      <c r="B4" s="3">
        <v>15</v>
      </c>
      <c r="C4">
        <v>89</v>
      </c>
      <c r="D4">
        <v>93</v>
      </c>
      <c r="E4">
        <v>99</v>
      </c>
      <c r="F4">
        <v>106</v>
      </c>
      <c r="G4">
        <v>114</v>
      </c>
      <c r="H4">
        <v>124</v>
      </c>
      <c r="I4">
        <v>132</v>
      </c>
      <c r="J4">
        <v>138</v>
      </c>
      <c r="K4">
        <v>144</v>
      </c>
      <c r="Q4" s="3"/>
    </row>
    <row r="5" spans="1:20" x14ac:dyDescent="0.35">
      <c r="B5" s="3">
        <v>16</v>
      </c>
      <c r="C5">
        <v>113</v>
      </c>
      <c r="D5">
        <v>117</v>
      </c>
      <c r="E5">
        <v>124</v>
      </c>
      <c r="F5">
        <v>133</v>
      </c>
      <c r="G5">
        <v>144</v>
      </c>
      <c r="H5">
        <v>155</v>
      </c>
      <c r="I5">
        <v>166</v>
      </c>
      <c r="J5">
        <v>174</v>
      </c>
      <c r="K5">
        <v>181</v>
      </c>
      <c r="Q5" s="3"/>
    </row>
    <row r="6" spans="1:20" x14ac:dyDescent="0.35">
      <c r="B6" s="3">
        <v>17</v>
      </c>
      <c r="C6">
        <v>141</v>
      </c>
      <c r="D6">
        <v>146</v>
      </c>
      <c r="E6">
        <v>155</v>
      </c>
      <c r="F6">
        <v>166</v>
      </c>
      <c r="G6">
        <v>179</v>
      </c>
      <c r="H6">
        <v>193</v>
      </c>
      <c r="I6">
        <v>207</v>
      </c>
      <c r="J6">
        <v>217</v>
      </c>
      <c r="K6">
        <v>225</v>
      </c>
      <c r="Q6" s="3"/>
    </row>
    <row r="7" spans="1:20" x14ac:dyDescent="0.35">
      <c r="B7" s="3">
        <v>18</v>
      </c>
      <c r="C7">
        <v>174</v>
      </c>
      <c r="D7">
        <v>181</v>
      </c>
      <c r="E7">
        <v>192</v>
      </c>
      <c r="F7">
        <v>206</v>
      </c>
      <c r="G7">
        <v>222</v>
      </c>
      <c r="H7">
        <v>239</v>
      </c>
      <c r="I7">
        <v>255</v>
      </c>
      <c r="J7">
        <v>268</v>
      </c>
      <c r="K7">
        <v>278</v>
      </c>
      <c r="Q7" s="3"/>
    </row>
    <row r="8" spans="1:20" x14ac:dyDescent="0.35">
      <c r="B8" s="3">
        <v>19</v>
      </c>
      <c r="C8">
        <v>214</v>
      </c>
      <c r="D8">
        <v>223</v>
      </c>
      <c r="E8">
        <v>235</v>
      </c>
      <c r="F8">
        <v>252</v>
      </c>
      <c r="G8">
        <v>272</v>
      </c>
      <c r="H8">
        <v>292</v>
      </c>
      <c r="I8">
        <v>313</v>
      </c>
      <c r="J8">
        <v>328</v>
      </c>
      <c r="K8">
        <v>340</v>
      </c>
      <c r="Q8" s="3"/>
    </row>
    <row r="9" spans="1:20" x14ac:dyDescent="0.35">
      <c r="B9" s="3">
        <v>20</v>
      </c>
      <c r="C9">
        <v>260</v>
      </c>
      <c r="D9">
        <v>271</v>
      </c>
      <c r="E9">
        <v>286</v>
      </c>
      <c r="F9">
        <v>307</v>
      </c>
      <c r="G9">
        <v>330</v>
      </c>
      <c r="H9">
        <v>355</v>
      </c>
      <c r="I9">
        <v>380</v>
      </c>
      <c r="J9">
        <v>399</v>
      </c>
      <c r="K9">
        <v>413</v>
      </c>
      <c r="Q9" s="3"/>
    </row>
    <row r="10" spans="1:20" x14ac:dyDescent="0.35">
      <c r="B10" s="3">
        <v>21</v>
      </c>
      <c r="C10">
        <v>314</v>
      </c>
      <c r="D10">
        <v>327</v>
      </c>
      <c r="E10">
        <v>345</v>
      </c>
      <c r="F10">
        <v>370</v>
      </c>
      <c r="G10">
        <v>398</v>
      </c>
      <c r="H10">
        <v>428</v>
      </c>
      <c r="I10">
        <v>458</v>
      </c>
      <c r="J10">
        <v>481</v>
      </c>
      <c r="K10">
        <v>497</v>
      </c>
      <c r="Q10" s="3"/>
    </row>
    <row r="11" spans="1:20" x14ac:dyDescent="0.35">
      <c r="B11" s="3">
        <v>22</v>
      </c>
      <c r="C11">
        <v>375</v>
      </c>
      <c r="D11">
        <v>392</v>
      </c>
      <c r="E11">
        <v>412</v>
      </c>
      <c r="F11">
        <v>443</v>
      </c>
      <c r="G11">
        <v>476</v>
      </c>
      <c r="H11">
        <v>512</v>
      </c>
      <c r="I11">
        <v>548</v>
      </c>
      <c r="J11">
        <v>575</v>
      </c>
      <c r="K11">
        <v>595</v>
      </c>
      <c r="Q11" s="3"/>
    </row>
    <row r="12" spans="1:20" x14ac:dyDescent="0.35">
      <c r="B12" s="3">
        <v>23</v>
      </c>
      <c r="C12">
        <v>445</v>
      </c>
      <c r="D12">
        <v>465</v>
      </c>
      <c r="E12">
        <v>489</v>
      </c>
      <c r="F12">
        <v>525</v>
      </c>
      <c r="G12">
        <v>565</v>
      </c>
      <c r="H12">
        <v>608</v>
      </c>
      <c r="I12">
        <v>650</v>
      </c>
      <c r="J12">
        <v>682</v>
      </c>
      <c r="K12">
        <v>705</v>
      </c>
      <c r="Q12" s="3"/>
    </row>
    <row r="13" spans="1:20" x14ac:dyDescent="0.35">
      <c r="B13" s="3">
        <v>24</v>
      </c>
      <c r="C13">
        <v>523</v>
      </c>
      <c r="D13">
        <v>548</v>
      </c>
      <c r="E13">
        <v>576</v>
      </c>
      <c r="F13">
        <v>618</v>
      </c>
      <c r="G13">
        <v>665</v>
      </c>
      <c r="H13">
        <v>715</v>
      </c>
      <c r="I13">
        <v>765</v>
      </c>
      <c r="J13">
        <v>803</v>
      </c>
      <c r="K13">
        <v>830</v>
      </c>
      <c r="Q13" s="3"/>
    </row>
    <row r="14" spans="1:20" x14ac:dyDescent="0.35">
      <c r="B14" s="3">
        <v>25</v>
      </c>
      <c r="C14">
        <v>611</v>
      </c>
      <c r="D14">
        <v>641</v>
      </c>
      <c r="E14">
        <v>673</v>
      </c>
      <c r="F14">
        <v>723</v>
      </c>
      <c r="G14">
        <v>778</v>
      </c>
      <c r="H14">
        <v>836</v>
      </c>
      <c r="I14">
        <v>894</v>
      </c>
      <c r="J14">
        <v>938</v>
      </c>
      <c r="K14">
        <v>970</v>
      </c>
      <c r="Q14" s="3"/>
    </row>
    <row r="15" spans="1:20" x14ac:dyDescent="0.35">
      <c r="B15" s="3">
        <v>26</v>
      </c>
      <c r="C15">
        <v>707</v>
      </c>
      <c r="D15">
        <v>743</v>
      </c>
      <c r="E15">
        <v>780</v>
      </c>
      <c r="F15">
        <v>838</v>
      </c>
      <c r="G15">
        <v>902</v>
      </c>
      <c r="H15">
        <v>971</v>
      </c>
      <c r="I15">
        <v>1038</v>
      </c>
      <c r="J15">
        <v>1087</v>
      </c>
      <c r="K15">
        <v>1125</v>
      </c>
      <c r="Q15" s="3"/>
    </row>
    <row r="16" spans="1:20" x14ac:dyDescent="0.35">
      <c r="B16" s="3">
        <v>27</v>
      </c>
      <c r="C16">
        <v>813</v>
      </c>
      <c r="D16">
        <v>855</v>
      </c>
      <c r="E16">
        <v>898</v>
      </c>
      <c r="F16">
        <v>964</v>
      </c>
      <c r="G16">
        <v>1039</v>
      </c>
      <c r="H16">
        <v>1118</v>
      </c>
      <c r="I16">
        <v>1196</v>
      </c>
      <c r="J16">
        <v>1251</v>
      </c>
      <c r="K16">
        <v>1295</v>
      </c>
      <c r="Q16" s="3"/>
    </row>
    <row r="17" spans="2:45" x14ac:dyDescent="0.35">
      <c r="B17" s="3">
        <v>28</v>
      </c>
      <c r="C17">
        <v>929</v>
      </c>
      <c r="D17">
        <v>977</v>
      </c>
      <c r="E17">
        <v>1026</v>
      </c>
      <c r="F17">
        <v>1102</v>
      </c>
      <c r="G17">
        <v>1189</v>
      </c>
      <c r="H17">
        <v>1279</v>
      </c>
      <c r="I17">
        <v>1368</v>
      </c>
      <c r="J17">
        <v>1429</v>
      </c>
      <c r="K17">
        <v>1481</v>
      </c>
      <c r="Q17" s="3"/>
    </row>
    <row r="18" spans="2:45" x14ac:dyDescent="0.35">
      <c r="B18" s="3">
        <v>29</v>
      </c>
      <c r="C18">
        <v>1053</v>
      </c>
      <c r="D18">
        <v>1108</v>
      </c>
      <c r="E18">
        <v>1165</v>
      </c>
      <c r="F18">
        <v>1251</v>
      </c>
      <c r="G18">
        <v>1350</v>
      </c>
      <c r="H18">
        <v>1453</v>
      </c>
      <c r="I18">
        <v>1554</v>
      </c>
      <c r="J18">
        <v>1622</v>
      </c>
      <c r="K18">
        <v>1682</v>
      </c>
      <c r="P18" t="s">
        <v>5</v>
      </c>
      <c r="Q18" s="3"/>
      <c r="R18" t="s">
        <v>3</v>
      </c>
      <c r="T18" t="s">
        <v>4</v>
      </c>
      <c r="V18">
        <v>4</v>
      </c>
      <c r="X18">
        <v>5</v>
      </c>
      <c r="Z18">
        <v>6</v>
      </c>
      <c r="AB18">
        <v>7</v>
      </c>
      <c r="AD18">
        <v>8</v>
      </c>
    </row>
    <row r="19" spans="2:45" x14ac:dyDescent="0.35">
      <c r="B19" s="6">
        <v>30</v>
      </c>
      <c r="C19" s="7">
        <v>1185</v>
      </c>
      <c r="D19" s="7">
        <v>1247</v>
      </c>
      <c r="E19" s="7">
        <v>1313</v>
      </c>
      <c r="F19" s="7">
        <v>1410</v>
      </c>
      <c r="G19" s="7">
        <v>1523</v>
      </c>
      <c r="H19" s="7">
        <v>1640</v>
      </c>
      <c r="I19" s="7">
        <v>1753</v>
      </c>
      <c r="J19" s="7">
        <v>1828</v>
      </c>
      <c r="K19" s="7">
        <v>1897</v>
      </c>
      <c r="L19" s="7"/>
      <c r="M19" s="7"/>
      <c r="N19" s="7"/>
      <c r="O19" s="7"/>
      <c r="P19">
        <f>IF(AND(A1&gt;C19,A1&lt;D19),C2,0)</f>
        <v>0</v>
      </c>
      <c r="Q19" s="7">
        <f>IF(AND(A1&gt;C19,A1&lt;D19),D2,0)</f>
        <v>0</v>
      </c>
      <c r="R19" s="7">
        <f>IF(AND(A1&gt;D19,A1&lt;E19),D2,0)</f>
        <v>5</v>
      </c>
      <c r="S19" s="7">
        <f>IF(AND(A1&gt;D19,A1&lt;E19),E2,0)</f>
        <v>10</v>
      </c>
      <c r="T19" s="7">
        <f>IF(AND(A1&gt;E19,A1&lt;F19),E2,0)</f>
        <v>0</v>
      </c>
      <c r="U19" s="7">
        <f>IF(AND(A1&gt;E19,A1&lt;F19),F2,0)</f>
        <v>0</v>
      </c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</row>
    <row r="20" spans="2:45" x14ac:dyDescent="0.35">
      <c r="B20" s="3">
        <v>31</v>
      </c>
      <c r="C20">
        <v>1326</v>
      </c>
      <c r="D20">
        <v>1394</v>
      </c>
      <c r="E20">
        <v>1470</v>
      </c>
      <c r="F20">
        <v>1579</v>
      </c>
      <c r="G20">
        <v>1707</v>
      </c>
      <c r="H20">
        <v>1838</v>
      </c>
      <c r="I20">
        <v>1964</v>
      </c>
      <c r="J20">
        <v>2046</v>
      </c>
      <c r="K20">
        <v>2126</v>
      </c>
      <c r="P20">
        <f>IF(AND(A1&gt;C19,A1&lt;D19),C19,0)</f>
        <v>0</v>
      </c>
      <c r="Q20" s="3">
        <f>IF(AND(A1&gt;C19,A1&lt;D19),D19,0)</f>
        <v>0</v>
      </c>
      <c r="R20">
        <f>IF(AND(A1&gt;D19,A1&lt;E19),D19,0)</f>
        <v>1247</v>
      </c>
      <c r="S20">
        <f>IF(AND(A1&gt;D19,A1&lt;E19),E19,0)</f>
        <v>1313</v>
      </c>
      <c r="T20">
        <f>IF(AND(A1&gt;E19,A1&lt;F19),E19,0)</f>
        <v>0</v>
      </c>
      <c r="U20">
        <f>IF(AND(A1&gt;E19,A1&lt;F19),F19,0)</f>
        <v>0</v>
      </c>
    </row>
    <row r="21" spans="2:45" x14ac:dyDescent="0.35">
      <c r="B21" s="3">
        <v>32</v>
      </c>
      <c r="C21">
        <v>1473</v>
      </c>
      <c r="D21">
        <v>1548</v>
      </c>
      <c r="E21">
        <v>1635</v>
      </c>
      <c r="F21">
        <v>1757</v>
      </c>
      <c r="G21">
        <v>1901</v>
      </c>
      <c r="H21">
        <v>2047</v>
      </c>
      <c r="I21">
        <v>2187</v>
      </c>
      <c r="J21">
        <v>2276</v>
      </c>
      <c r="K21">
        <v>2367</v>
      </c>
      <c r="P21" t="e">
        <f>ROUND(P19+(Q19-P19)*(A1-P20)/(Q20-P20),1)</f>
        <v>#DIV/0!</v>
      </c>
      <c r="Q21" s="3"/>
      <c r="R21" s="7">
        <f>ROUND(R19+(S19-R19)*(A1-R20)/(S20-R20),1)</f>
        <v>8.1</v>
      </c>
      <c r="T21" t="e">
        <f>ROUND(T19+((U19-T19)*((A1-T20)/(U20-T20))),1)</f>
        <v>#DIV/0!</v>
      </c>
    </row>
    <row r="22" spans="2:45" x14ac:dyDescent="0.35">
      <c r="B22" s="3">
        <v>33</v>
      </c>
      <c r="C22">
        <v>1626</v>
      </c>
      <c r="D22">
        <v>1708</v>
      </c>
      <c r="E22">
        <v>1807</v>
      </c>
      <c r="F22">
        <v>1942</v>
      </c>
      <c r="G22">
        <v>2103</v>
      </c>
      <c r="H22">
        <v>2266</v>
      </c>
      <c r="I22">
        <v>2419</v>
      </c>
      <c r="J22">
        <v>2516</v>
      </c>
      <c r="K22">
        <v>2619</v>
      </c>
      <c r="Q22" s="3"/>
    </row>
    <row r="23" spans="2:45" x14ac:dyDescent="0.35">
      <c r="B23" s="3">
        <v>34</v>
      </c>
      <c r="C23">
        <v>1785</v>
      </c>
      <c r="D23">
        <v>1872</v>
      </c>
      <c r="E23">
        <v>1985</v>
      </c>
      <c r="F23">
        <v>2134</v>
      </c>
      <c r="G23">
        <v>2312</v>
      </c>
      <c r="H23">
        <v>2492</v>
      </c>
      <c r="I23">
        <v>2659</v>
      </c>
      <c r="J23">
        <v>2764</v>
      </c>
      <c r="K23">
        <v>2880</v>
      </c>
      <c r="Q23" s="3"/>
    </row>
    <row r="24" spans="2:45" x14ac:dyDescent="0.35">
      <c r="B24" s="3">
        <v>35</v>
      </c>
      <c r="C24">
        <v>1948</v>
      </c>
      <c r="D24">
        <v>2038</v>
      </c>
      <c r="E24">
        <v>2167</v>
      </c>
      <c r="F24">
        <v>2330</v>
      </c>
      <c r="G24">
        <v>2527</v>
      </c>
      <c r="H24">
        <v>2723</v>
      </c>
      <c r="I24">
        <v>2904</v>
      </c>
      <c r="J24">
        <v>3018</v>
      </c>
      <c r="K24">
        <v>3148</v>
      </c>
      <c r="Q24" s="3"/>
    </row>
    <row r="25" spans="2:45" x14ac:dyDescent="0.35">
      <c r="B25" s="3">
        <v>36</v>
      </c>
      <c r="C25">
        <v>2113</v>
      </c>
      <c r="D25">
        <v>2205</v>
      </c>
      <c r="E25">
        <v>2352</v>
      </c>
      <c r="F25">
        <v>2531</v>
      </c>
      <c r="G25">
        <v>2745</v>
      </c>
      <c r="H25">
        <v>2959</v>
      </c>
      <c r="I25">
        <v>3153</v>
      </c>
      <c r="J25">
        <v>3277</v>
      </c>
      <c r="K25">
        <v>3422</v>
      </c>
      <c r="Q25" s="3"/>
    </row>
    <row r="26" spans="2:45" x14ac:dyDescent="0.35">
      <c r="B26" s="3">
        <v>37</v>
      </c>
      <c r="C26">
        <v>2280</v>
      </c>
      <c r="D26">
        <v>2372</v>
      </c>
      <c r="E26">
        <v>2537</v>
      </c>
      <c r="F26">
        <v>2733</v>
      </c>
      <c r="G26">
        <v>2966</v>
      </c>
      <c r="H26">
        <v>3195</v>
      </c>
      <c r="I26">
        <v>3403</v>
      </c>
      <c r="J26">
        <v>3538</v>
      </c>
      <c r="K26">
        <v>3697</v>
      </c>
      <c r="Q26" s="3"/>
    </row>
    <row r="27" spans="2:45" x14ac:dyDescent="0.35">
      <c r="B27" s="3">
        <v>38</v>
      </c>
      <c r="C27">
        <v>2446</v>
      </c>
      <c r="D27">
        <v>2536</v>
      </c>
      <c r="E27">
        <v>2723</v>
      </c>
      <c r="F27">
        <v>2935</v>
      </c>
      <c r="G27">
        <v>3186</v>
      </c>
      <c r="H27">
        <v>3432</v>
      </c>
      <c r="I27">
        <v>3652</v>
      </c>
      <c r="J27">
        <v>3799</v>
      </c>
      <c r="K27">
        <v>3973</v>
      </c>
      <c r="Q27" s="3"/>
    </row>
    <row r="28" spans="2:45" x14ac:dyDescent="0.35">
      <c r="B28" s="3">
        <v>39</v>
      </c>
      <c r="C28">
        <v>2612</v>
      </c>
      <c r="D28">
        <v>2696</v>
      </c>
      <c r="E28">
        <v>2905</v>
      </c>
      <c r="F28">
        <v>3135</v>
      </c>
      <c r="G28">
        <v>3403</v>
      </c>
      <c r="H28">
        <v>3664</v>
      </c>
      <c r="I28">
        <v>3897</v>
      </c>
      <c r="J28">
        <v>4058</v>
      </c>
      <c r="K28">
        <v>4247</v>
      </c>
      <c r="Q28" s="3"/>
    </row>
    <row r="29" spans="2:45" x14ac:dyDescent="0.35">
      <c r="B29" s="3">
        <v>40</v>
      </c>
      <c r="C29">
        <v>2775</v>
      </c>
      <c r="D29">
        <v>2849</v>
      </c>
      <c r="E29">
        <v>3084</v>
      </c>
      <c r="F29">
        <v>3333</v>
      </c>
      <c r="G29">
        <v>3617</v>
      </c>
      <c r="H29">
        <v>3892</v>
      </c>
      <c r="I29">
        <v>4135</v>
      </c>
      <c r="J29">
        <v>4312</v>
      </c>
      <c r="K29">
        <v>4515</v>
      </c>
      <c r="Q29" s="3"/>
    </row>
    <row r="30" spans="2:45" x14ac:dyDescent="0.35">
      <c r="B30" t="s">
        <v>2</v>
      </c>
    </row>
  </sheetData>
  <mergeCells count="1">
    <mergeCell ref="C1:K1"/>
  </mergeCells>
  <pageMargins left="0.7" right="0.7" top="0.75" bottom="0.75" header="0.3" footer="0.3"/>
  <ignoredErrors>
    <ignoredError sqref="R21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EPF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Sobiha SBAI</dc:creator>
  <cp:lastModifiedBy>Sobiha SBAI</cp:lastModifiedBy>
  <dcterms:created xsi:type="dcterms:W3CDTF">2023-02-21T10:20:55Z</dcterms:created>
  <dcterms:modified xsi:type="dcterms:W3CDTF">2023-02-21T20:58:45Z</dcterms:modified>
</cp:coreProperties>
</file>