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nt\OneDrive\Escritorio\"/>
    </mc:Choice>
  </mc:AlternateContent>
  <xr:revisionPtr revIDLastSave="0" documentId="13_ncr:1_{DCAAFF93-699D-4B79-B6F0-A61B8A4FA0CF}" xr6:coauthVersionLast="47" xr6:coauthVersionMax="47" xr10:uidLastSave="{00000000-0000-0000-0000-000000000000}"/>
  <bookViews>
    <workbookView xWindow="16284" yWindow="-108" windowWidth="23256" windowHeight="12576" activeTab="1" xr2:uid="{00000000-000D-0000-FFFF-FFFF00000000}"/>
  </bookViews>
  <sheets>
    <sheet name="Parametrage" sheetId="6" r:id="rId1"/>
    <sheet name="Calendrier" sheetId="5" r:id="rId2"/>
  </sheets>
  <definedNames>
    <definedName name="feries" localSheetId="1">Calendrier!$U$3:$V$15</definedName>
    <definedName name="vacances">Calendrier!$T$3:$U$27</definedName>
    <definedName name="_xlnm.Print_Area" localSheetId="1">Calendrier!$A$2:$Q$36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5" l="1"/>
  <c r="E1" i="5" l="1"/>
  <c r="K3" i="5" l="1"/>
  <c r="J1" i="5"/>
  <c r="H1" i="5"/>
  <c r="B2" i="5"/>
  <c r="B3" i="5" s="1"/>
  <c r="A3" i="5" s="1"/>
  <c r="N1" i="5"/>
  <c r="K4" i="5" l="1"/>
  <c r="J4" i="5" s="1"/>
  <c r="J3" i="5"/>
  <c r="M3" i="5" s="1"/>
  <c r="L3" i="5"/>
  <c r="O3" i="5"/>
  <c r="Q3" i="5"/>
  <c r="N3" i="5"/>
  <c r="P3" i="5"/>
  <c r="H3" i="5"/>
  <c r="E3" i="5"/>
  <c r="G3" i="5"/>
  <c r="C3" i="5"/>
  <c r="F3" i="5"/>
  <c r="K5" i="5"/>
  <c r="J5" i="5" s="1"/>
  <c r="Q4" i="5"/>
  <c r="P4" i="5"/>
  <c r="L4" i="5"/>
  <c r="O4" i="5"/>
  <c r="N4" i="5"/>
  <c r="B4" i="5"/>
  <c r="D3" i="5"/>
  <c r="C4" i="5" l="1"/>
  <c r="A4" i="5"/>
  <c r="K6" i="5"/>
  <c r="J6" i="5" s="1"/>
  <c r="O5" i="5"/>
  <c r="P5" i="5"/>
  <c r="N5" i="5"/>
  <c r="L5" i="5"/>
  <c r="Q5" i="5"/>
  <c r="M4" i="5"/>
  <c r="D4" i="5"/>
  <c r="G4" i="5"/>
  <c r="F4" i="5"/>
  <c r="B5" i="5"/>
  <c r="H4" i="5"/>
  <c r="E4" i="5"/>
  <c r="C5" i="5" l="1"/>
  <c r="A5" i="5"/>
  <c r="K7" i="5"/>
  <c r="J7" i="5" s="1"/>
  <c r="Q6" i="5"/>
  <c r="P6" i="5"/>
  <c r="L6" i="5"/>
  <c r="O6" i="5"/>
  <c r="N6" i="5"/>
  <c r="M5" i="5"/>
  <c r="G5" i="5"/>
  <c r="F5" i="5"/>
  <c r="B6" i="5"/>
  <c r="H5" i="5"/>
  <c r="E5" i="5"/>
  <c r="C6" i="5" l="1"/>
  <c r="A6" i="5"/>
  <c r="K8" i="5"/>
  <c r="J8" i="5" s="1"/>
  <c r="O7" i="5"/>
  <c r="P7" i="5"/>
  <c r="N7" i="5"/>
  <c r="L7" i="5"/>
  <c r="Q7" i="5"/>
  <c r="M6" i="5"/>
  <c r="G6" i="5"/>
  <c r="F6" i="5"/>
  <c r="B7" i="5"/>
  <c r="E6" i="5"/>
  <c r="H6" i="5"/>
  <c r="C7" i="5" l="1"/>
  <c r="A7" i="5"/>
  <c r="K9" i="5"/>
  <c r="J9" i="5" s="1"/>
  <c r="Q8" i="5"/>
  <c r="P8" i="5"/>
  <c r="L8" i="5"/>
  <c r="O8" i="5"/>
  <c r="N8" i="5"/>
  <c r="M7" i="5"/>
  <c r="G7" i="5"/>
  <c r="F7" i="5"/>
  <c r="B8" i="5"/>
  <c r="H7" i="5"/>
  <c r="E7" i="5"/>
  <c r="C8" i="5" l="1"/>
  <c r="A8" i="5"/>
  <c r="K10" i="5"/>
  <c r="J10" i="5" s="1"/>
  <c r="O9" i="5"/>
  <c r="N9" i="5"/>
  <c r="L9" i="5"/>
  <c r="Q9" i="5"/>
  <c r="P9" i="5"/>
  <c r="M8" i="5"/>
  <c r="G8" i="5"/>
  <c r="F8" i="5"/>
  <c r="B9" i="5"/>
  <c r="H8" i="5"/>
  <c r="E8" i="5"/>
  <c r="C9" i="5" l="1"/>
  <c r="A9" i="5"/>
  <c r="K11" i="5"/>
  <c r="J11" i="5" s="1"/>
  <c r="Q10" i="5"/>
  <c r="N10" i="5"/>
  <c r="P10" i="5"/>
  <c r="L10" i="5"/>
  <c r="O10" i="5"/>
  <c r="M9" i="5"/>
  <c r="G9" i="5"/>
  <c r="F9" i="5"/>
  <c r="B10" i="5"/>
  <c r="H9" i="5"/>
  <c r="E9" i="5"/>
  <c r="C10" i="5" l="1"/>
  <c r="A10" i="5"/>
  <c r="K12" i="5"/>
  <c r="J12" i="5" s="1"/>
  <c r="O11" i="5"/>
  <c r="N11" i="5"/>
  <c r="L11" i="5"/>
  <c r="Q11" i="5"/>
  <c r="P11" i="5"/>
  <c r="M10" i="5"/>
  <c r="G10" i="5"/>
  <c r="F10" i="5"/>
  <c r="B11" i="5"/>
  <c r="H10" i="5"/>
  <c r="E10" i="5"/>
  <c r="C11" i="5" l="1"/>
  <c r="A11" i="5"/>
  <c r="K13" i="5"/>
  <c r="J13" i="5" s="1"/>
  <c r="Q12" i="5"/>
  <c r="N12" i="5"/>
  <c r="P12" i="5"/>
  <c r="L12" i="5"/>
  <c r="O12" i="5"/>
  <c r="M11" i="5"/>
  <c r="G11" i="5"/>
  <c r="F11" i="5"/>
  <c r="B12" i="5"/>
  <c r="E11" i="5"/>
  <c r="H11" i="5"/>
  <c r="C12" i="5" l="1"/>
  <c r="A12" i="5"/>
  <c r="K14" i="5"/>
  <c r="J14" i="5" s="1"/>
  <c r="O13" i="5"/>
  <c r="N13" i="5"/>
  <c r="L13" i="5"/>
  <c r="Q13" i="5"/>
  <c r="P13" i="5"/>
  <c r="M12" i="5"/>
  <c r="G12" i="5"/>
  <c r="F12" i="5"/>
  <c r="B13" i="5"/>
  <c r="H12" i="5"/>
  <c r="E12" i="5"/>
  <c r="C13" i="5" l="1"/>
  <c r="A13" i="5"/>
  <c r="K15" i="5"/>
  <c r="J15" i="5" s="1"/>
  <c r="Q14" i="5"/>
  <c r="N14" i="5"/>
  <c r="P14" i="5"/>
  <c r="L14" i="5"/>
  <c r="O14" i="5"/>
  <c r="M13" i="5"/>
  <c r="G13" i="5"/>
  <c r="F13" i="5"/>
  <c r="B14" i="5"/>
  <c r="H13" i="5"/>
  <c r="E13" i="5"/>
  <c r="C14" i="5" l="1"/>
  <c r="A14" i="5"/>
  <c r="K16" i="5"/>
  <c r="J16" i="5" s="1"/>
  <c r="O15" i="5"/>
  <c r="N15" i="5"/>
  <c r="L15" i="5"/>
  <c r="Q15" i="5"/>
  <c r="P15" i="5"/>
  <c r="M14" i="5"/>
  <c r="G14" i="5"/>
  <c r="F14" i="5"/>
  <c r="B15" i="5"/>
  <c r="H14" i="5"/>
  <c r="E14" i="5"/>
  <c r="C15" i="5" l="1"/>
  <c r="A15" i="5"/>
  <c r="K17" i="5"/>
  <c r="J17" i="5" s="1"/>
  <c r="Q16" i="5"/>
  <c r="N16" i="5"/>
  <c r="P16" i="5"/>
  <c r="L16" i="5"/>
  <c r="O16" i="5"/>
  <c r="M15" i="5"/>
  <c r="G15" i="5"/>
  <c r="F15" i="5"/>
  <c r="B16" i="5"/>
  <c r="E15" i="5"/>
  <c r="H15" i="5"/>
  <c r="D15" i="5"/>
  <c r="D6" i="5"/>
  <c r="D7" i="5"/>
  <c r="D12" i="5"/>
  <c r="D14" i="5"/>
  <c r="D13" i="5"/>
  <c r="D8" i="5"/>
  <c r="D5" i="5"/>
  <c r="D11" i="5"/>
  <c r="D10" i="5"/>
  <c r="D9" i="5"/>
  <c r="C16" i="5" l="1"/>
  <c r="A16" i="5"/>
  <c r="K18" i="5"/>
  <c r="J18" i="5" s="1"/>
  <c r="O17" i="5"/>
  <c r="N17" i="5"/>
  <c r="L17" i="5"/>
  <c r="Q17" i="5"/>
  <c r="P17" i="5"/>
  <c r="M16" i="5"/>
  <c r="G16" i="5"/>
  <c r="F16" i="5"/>
  <c r="B17" i="5"/>
  <c r="H16" i="5"/>
  <c r="E16" i="5"/>
  <c r="D16" i="5"/>
  <c r="C17" i="5" l="1"/>
  <c r="A17" i="5"/>
  <c r="K19" i="5"/>
  <c r="J19" i="5" s="1"/>
  <c r="Q18" i="5"/>
  <c r="N18" i="5"/>
  <c r="P18" i="5"/>
  <c r="L18" i="5"/>
  <c r="O18" i="5"/>
  <c r="M17" i="5"/>
  <c r="G17" i="5"/>
  <c r="F17" i="5"/>
  <c r="B18" i="5"/>
  <c r="H17" i="5"/>
  <c r="E17" i="5"/>
  <c r="D17" i="5"/>
  <c r="C18" i="5" l="1"/>
  <c r="A18" i="5"/>
  <c r="K20" i="5"/>
  <c r="J20" i="5" s="1"/>
  <c r="O19" i="5"/>
  <c r="N19" i="5"/>
  <c r="P19" i="5"/>
  <c r="Q19" i="5"/>
  <c r="L19" i="5"/>
  <c r="M18" i="5"/>
  <c r="G18" i="5"/>
  <c r="F18" i="5"/>
  <c r="B19" i="5"/>
  <c r="E18" i="5"/>
  <c r="H18" i="5"/>
  <c r="D18" i="5"/>
  <c r="C19" i="5" l="1"/>
  <c r="A19" i="5"/>
  <c r="K21" i="5"/>
  <c r="J21" i="5" s="1"/>
  <c r="Q20" i="5"/>
  <c r="N20" i="5"/>
  <c r="P20" i="5"/>
  <c r="L20" i="5"/>
  <c r="O20" i="5"/>
  <c r="M19" i="5"/>
  <c r="G19" i="5"/>
  <c r="F19" i="5"/>
  <c r="B20" i="5"/>
  <c r="H19" i="5"/>
  <c r="E19" i="5"/>
  <c r="D19" i="5"/>
  <c r="C20" i="5" l="1"/>
  <c r="A20" i="5"/>
  <c r="K22" i="5"/>
  <c r="J22" i="5" s="1"/>
  <c r="O21" i="5"/>
  <c r="P21" i="5"/>
  <c r="N21" i="5"/>
  <c r="Q21" i="5"/>
  <c r="L21" i="5"/>
  <c r="M20" i="5"/>
  <c r="G20" i="5"/>
  <c r="F20" i="5"/>
  <c r="B21" i="5"/>
  <c r="H20" i="5"/>
  <c r="E20" i="5"/>
  <c r="D20" i="5"/>
  <c r="C21" i="5" l="1"/>
  <c r="A21" i="5"/>
  <c r="K23" i="5"/>
  <c r="J23" i="5" s="1"/>
  <c r="Q22" i="5"/>
  <c r="P22" i="5"/>
  <c r="L22" i="5"/>
  <c r="N22" i="5"/>
  <c r="O22" i="5"/>
  <c r="M21" i="5"/>
  <c r="G21" i="5"/>
  <c r="F21" i="5"/>
  <c r="B22" i="5"/>
  <c r="H21" i="5"/>
  <c r="E21" i="5"/>
  <c r="D21" i="5"/>
  <c r="C22" i="5" l="1"/>
  <c r="A22" i="5"/>
  <c r="K24" i="5"/>
  <c r="J24" i="5" s="1"/>
  <c r="O23" i="5"/>
  <c r="P23" i="5"/>
  <c r="N23" i="5"/>
  <c r="Q23" i="5"/>
  <c r="L23" i="5"/>
  <c r="M22" i="5"/>
  <c r="G22" i="5"/>
  <c r="F22" i="5"/>
  <c r="B23" i="5"/>
  <c r="H22" i="5"/>
  <c r="E22" i="5"/>
  <c r="D22" i="5"/>
  <c r="C23" i="5" l="1"/>
  <c r="A23" i="5"/>
  <c r="K25" i="5"/>
  <c r="J25" i="5" s="1"/>
  <c r="Q24" i="5"/>
  <c r="P24" i="5"/>
  <c r="L24" i="5"/>
  <c r="N24" i="5"/>
  <c r="O24" i="5"/>
  <c r="M23" i="5"/>
  <c r="G23" i="5"/>
  <c r="F23" i="5"/>
  <c r="B24" i="5"/>
  <c r="E23" i="5"/>
  <c r="H23" i="5"/>
  <c r="D23" i="5"/>
  <c r="C24" i="5" l="1"/>
  <c r="A24" i="5"/>
  <c r="K26" i="5"/>
  <c r="J26" i="5" s="1"/>
  <c r="O25" i="5"/>
  <c r="P25" i="5"/>
  <c r="N25" i="5"/>
  <c r="Q25" i="5"/>
  <c r="L25" i="5"/>
  <c r="M24" i="5"/>
  <c r="G24" i="5"/>
  <c r="F24" i="5"/>
  <c r="B25" i="5"/>
  <c r="E24" i="5"/>
  <c r="H24" i="5"/>
  <c r="D24" i="5"/>
  <c r="C25" i="5" l="1"/>
  <c r="A25" i="5"/>
  <c r="K27" i="5"/>
  <c r="J27" i="5" s="1"/>
  <c r="Q26" i="5"/>
  <c r="P26" i="5"/>
  <c r="L26" i="5"/>
  <c r="N26" i="5"/>
  <c r="O26" i="5"/>
  <c r="M25" i="5"/>
  <c r="G25" i="5"/>
  <c r="F25" i="5"/>
  <c r="B26" i="5"/>
  <c r="H25" i="5"/>
  <c r="E25" i="5"/>
  <c r="D25" i="5"/>
  <c r="C26" i="5" l="1"/>
  <c r="A26" i="5"/>
  <c r="K28" i="5"/>
  <c r="J28" i="5" s="1"/>
  <c r="O27" i="5"/>
  <c r="L27" i="5"/>
  <c r="N27" i="5"/>
  <c r="Q27" i="5"/>
  <c r="P27" i="5"/>
  <c r="M26" i="5"/>
  <c r="G26" i="5"/>
  <c r="F26" i="5"/>
  <c r="B27" i="5"/>
  <c r="E26" i="5"/>
  <c r="H26" i="5"/>
  <c r="D26" i="5"/>
  <c r="C27" i="5" l="1"/>
  <c r="A27" i="5"/>
  <c r="K29" i="5"/>
  <c r="J29" i="5" s="1"/>
  <c r="Q28" i="5"/>
  <c r="P28" i="5"/>
  <c r="L28" i="5"/>
  <c r="N28" i="5"/>
  <c r="O28" i="5"/>
  <c r="M27" i="5"/>
  <c r="G27" i="5"/>
  <c r="F27" i="5"/>
  <c r="B28" i="5"/>
  <c r="E27" i="5"/>
  <c r="H27" i="5"/>
  <c r="D27" i="5"/>
  <c r="C28" i="5" l="1"/>
  <c r="A28" i="5"/>
  <c r="K30" i="5"/>
  <c r="J30" i="5" s="1"/>
  <c r="O29" i="5"/>
  <c r="L29" i="5"/>
  <c r="N29" i="5"/>
  <c r="Q29" i="5"/>
  <c r="P29" i="5"/>
  <c r="M28" i="5"/>
  <c r="G28" i="5"/>
  <c r="F28" i="5"/>
  <c r="B29" i="5"/>
  <c r="H28" i="5"/>
  <c r="E28" i="5"/>
  <c r="D28" i="5"/>
  <c r="C29" i="5" l="1"/>
  <c r="A29" i="5"/>
  <c r="K31" i="5"/>
  <c r="J31" i="5" s="1"/>
  <c r="Q30" i="5"/>
  <c r="P30" i="5"/>
  <c r="L30" i="5"/>
  <c r="N30" i="5"/>
  <c r="O30" i="5"/>
  <c r="M29" i="5"/>
  <c r="G29" i="5"/>
  <c r="F29" i="5"/>
  <c r="B30" i="5"/>
  <c r="H29" i="5"/>
  <c r="E29" i="5"/>
  <c r="D29" i="5"/>
  <c r="C30" i="5" l="1"/>
  <c r="A30" i="5"/>
  <c r="K32" i="5"/>
  <c r="J32" i="5" s="1"/>
  <c r="O31" i="5"/>
  <c r="P31" i="5"/>
  <c r="N31" i="5"/>
  <c r="Q31" i="5"/>
  <c r="L31" i="5"/>
  <c r="M30" i="5"/>
  <c r="G30" i="5"/>
  <c r="F30" i="5"/>
  <c r="B31" i="5"/>
  <c r="H30" i="5"/>
  <c r="E30" i="5"/>
  <c r="D30" i="5"/>
  <c r="C31" i="5" l="1"/>
  <c r="A31" i="5"/>
  <c r="K33" i="5"/>
  <c r="J33" i="5" s="1"/>
  <c r="Q32" i="5"/>
  <c r="P32" i="5"/>
  <c r="L32" i="5"/>
  <c r="N32" i="5"/>
  <c r="O32" i="5"/>
  <c r="M31" i="5"/>
  <c r="G31" i="5"/>
  <c r="F31" i="5"/>
  <c r="B32" i="5"/>
  <c r="H31" i="5"/>
  <c r="E31" i="5"/>
  <c r="D31" i="5"/>
  <c r="C32" i="5" l="1"/>
  <c r="A32" i="5"/>
  <c r="O33" i="5"/>
  <c r="L33" i="5"/>
  <c r="N33" i="5"/>
  <c r="Q33" i="5"/>
  <c r="P33" i="5"/>
  <c r="M32" i="5"/>
  <c r="G32" i="5"/>
  <c r="F32" i="5"/>
  <c r="B33" i="5"/>
  <c r="H32" i="5"/>
  <c r="E32" i="5"/>
  <c r="D32" i="5"/>
  <c r="C33" i="5" l="1"/>
  <c r="A33" i="5"/>
  <c r="M33" i="5"/>
  <c r="G33" i="5"/>
  <c r="F33" i="5"/>
  <c r="H33" i="5"/>
  <c r="E33" i="5"/>
</calcChain>
</file>

<file path=xl/sharedStrings.xml><?xml version="1.0" encoding="utf-8"?>
<sst xmlns="http://schemas.openxmlformats.org/spreadsheetml/2006/main" count="20" uniqueCount="13">
  <si>
    <t xml:space="preserve">Aujpourd'hui : </t>
  </si>
  <si>
    <t xml:space="preserve">Année scolaire : </t>
  </si>
  <si>
    <t xml:space="preserve">Début de cycle : </t>
  </si>
  <si>
    <t>Sem</t>
  </si>
  <si>
    <t>PFMP</t>
  </si>
  <si>
    <t>CCF</t>
  </si>
  <si>
    <t>Vigilance</t>
  </si>
  <si>
    <t>Autres</t>
  </si>
  <si>
    <t>Rentrée</t>
  </si>
  <si>
    <t>Vie de classe</t>
  </si>
  <si>
    <t>Infos</t>
  </si>
  <si>
    <t>Vacances toussaint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</si>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</sst>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* d\ mmmm\ yyyy\ "/>
    <numFmt numFmtId="165" formatCode="[$-F800]dddd\,\ mmmm\ dd\,\ yyyy"/>
    <numFmt numFmtId="166" formatCode="[$-40C]mmm\-yy;@"/>
    <numFmt numFmtId="167" formatCode="mmmm"/>
    <numFmt numFmtId="168" formatCode="dddd* d\ 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Gill Sans MT"/>
      <family val="2"/>
    </font>
    <font>
      <b/>
      <sz val="8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Fill="0" applyProtection="0"/>
    <xf numFmtId="0" fontId="15" fillId="0" borderId="0"/>
  </cellStyleXfs>
  <cellXfs count="52">
    <xf numFmtId="0" fontId="0" fillId="0" borderId="0" xfId="0"/>
    <xf numFmtId="0" fontId="3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Continuous"/>
      <protection hidden="1"/>
    </xf>
    <xf numFmtId="0" fontId="7" fillId="0" borderId="0" xfId="0" applyFont="1" applyProtection="1">
      <protection hidden="1"/>
    </xf>
    <xf numFmtId="0" fontId="8" fillId="0" borderId="0" xfId="0" applyFont="1" applyAlignment="1" applyProtection="1">
      <alignment horizontal="left"/>
      <protection hidden="1"/>
    </xf>
    <xf numFmtId="0" fontId="6" fillId="0" borderId="0" xfId="0" applyFont="1" applyAlignment="1" applyProtection="1">
      <alignment vertical="center"/>
      <protection hidden="1"/>
    </xf>
    <xf numFmtId="164" fontId="2" fillId="0" borderId="0" xfId="0" applyNumberFormat="1" applyFont="1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/>
      <protection hidden="1"/>
    </xf>
    <xf numFmtId="0" fontId="16" fillId="3" borderId="6" xfId="0" applyFont="1" applyFill="1" applyBorder="1" applyAlignment="1" applyProtection="1">
      <alignment horizontal="center" vertical="center"/>
      <protection hidden="1"/>
    </xf>
    <xf numFmtId="168" fontId="16" fillId="3" borderId="7" xfId="0" applyNumberFormat="1" applyFont="1" applyFill="1" applyBorder="1" applyAlignment="1" applyProtection="1">
      <alignment vertical="center"/>
      <protection hidden="1"/>
    </xf>
    <xf numFmtId="0" fontId="16" fillId="3" borderId="8" xfId="0" applyFont="1" applyFill="1" applyBorder="1" applyAlignment="1" applyProtection="1">
      <alignment horizontal="center" vertical="center"/>
      <protection hidden="1"/>
    </xf>
    <xf numFmtId="168" fontId="16" fillId="3" borderId="9" xfId="0" applyNumberFormat="1" applyFont="1" applyFill="1" applyBorder="1" applyAlignment="1" applyProtection="1">
      <alignment vertical="center"/>
      <protection hidden="1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0" borderId="9" xfId="0" applyFont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6" fillId="3" borderId="10" xfId="0" applyFont="1" applyFill="1" applyBorder="1" applyAlignment="1" applyProtection="1">
      <alignment horizontal="center" vertical="center"/>
      <protection hidden="1"/>
    </xf>
    <xf numFmtId="168" fontId="16" fillId="3" borderId="11" xfId="0" applyNumberFormat="1" applyFont="1" applyFill="1" applyBorder="1" applyAlignment="1" applyProtection="1">
      <alignment vertical="center"/>
      <protection hidden="1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7" fillId="0" borderId="11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 wrapText="1"/>
      <protection locked="0"/>
    </xf>
    <xf numFmtId="166" fontId="10" fillId="0" borderId="0" xfId="0" applyNumberFormat="1" applyFont="1" applyAlignment="1" applyProtection="1">
      <alignment horizontal="center" vertical="center"/>
      <protection hidden="1"/>
    </xf>
    <xf numFmtId="166" fontId="11" fillId="2" borderId="3" xfId="0" applyNumberFormat="1" applyFont="1" applyFill="1" applyBorder="1" applyAlignment="1" applyProtection="1">
      <alignment horizontal="center" vertical="center" wrapText="1"/>
      <protection hidden="1"/>
    </xf>
    <xf numFmtId="167" fontId="11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1" fillId="2" borderId="4" xfId="0" applyNumberFormat="1" applyFont="1" applyFill="1" applyBorder="1" applyAlignment="1" applyProtection="1">
      <alignment horizontal="center" vertical="center" wrapText="1"/>
      <protection hidden="1"/>
    </xf>
    <xf numFmtId="166" fontId="11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11" xfId="0" applyFont="1" applyBorder="1" applyAlignment="1" applyProtection="1">
      <alignment horizontal="center" vertical="center" wrapText="1"/>
      <protection locked="0"/>
    </xf>
    <xf numFmtId="0" fontId="18" fillId="0" borderId="7" xfId="0" applyFont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168" fontId="18" fillId="3" borderId="11" xfId="0" applyNumberFormat="1" applyFont="1" applyFill="1" applyBorder="1" applyAlignment="1" applyProtection="1">
      <alignment horizontal="center" vertical="center" wrapText="1"/>
      <protection hidden="1"/>
    </xf>
    <xf numFmtId="168" fontId="18" fillId="3" borderId="7" xfId="0" applyNumberFormat="1" applyFont="1" applyFill="1" applyBorder="1" applyAlignment="1" applyProtection="1">
      <alignment horizontal="center" vertical="center" wrapText="1"/>
      <protection hidden="1"/>
    </xf>
    <xf numFmtId="168" fontId="18" fillId="3" borderId="9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vertical="center"/>
      <protection locked="0"/>
    </xf>
    <xf numFmtId="165" fontId="9" fillId="0" borderId="0" xfId="0" applyNumberFormat="1" applyFont="1" applyAlignment="1" applyProtection="1">
      <alignment vertical="center"/>
      <protection hidden="1"/>
    </xf>
    <xf numFmtId="0" fontId="19" fillId="0" borderId="0" xfId="0" applyFont="1" applyAlignment="1">
      <alignment horizontal="center"/>
    </xf>
    <xf numFmtId="0" fontId="19" fillId="4" borderId="0" xfId="0" applyFont="1" applyFill="1" applyAlignment="1">
      <alignment horizontal="center"/>
    </xf>
    <xf numFmtId="165" fontId="20" fillId="0" borderId="13" xfId="0" applyNumberFormat="1" applyFont="1" applyBorder="1" applyAlignment="1" applyProtection="1">
      <alignment horizontal="left" vertical="center"/>
      <protection hidden="1"/>
    </xf>
    <xf numFmtId="0" fontId="20" fillId="0" borderId="13" xfId="0" applyFont="1" applyBorder="1" applyAlignment="1" applyProtection="1">
      <alignment horizontal="center" vertical="center" wrapText="1"/>
      <protection hidden="1"/>
    </xf>
    <xf numFmtId="167" fontId="20" fillId="0" borderId="13" xfId="0" applyNumberFormat="1" applyFont="1" applyBorder="1" applyAlignment="1" applyProtection="1">
      <alignment horizontal="center" vertical="center"/>
      <protection locked="0"/>
    </xf>
    <xf numFmtId="0" fontId="20" fillId="0" borderId="13" xfId="0" applyFont="1" applyBorder="1" applyAlignment="1" applyProtection="1">
      <alignment horizontal="right" vertical="center" wrapText="1"/>
      <protection hidden="1"/>
    </xf>
    <xf numFmtId="0" fontId="20" fillId="0" borderId="13" xfId="0" applyFont="1" applyBorder="1" applyAlignment="1" applyProtection="1">
      <alignment horizontal="left" vertical="center"/>
      <protection hidden="1"/>
    </xf>
    <xf numFmtId="0" fontId="20" fillId="0" borderId="13" xfId="0" applyFont="1" applyBorder="1" applyAlignment="1" applyProtection="1">
      <alignment horizontal="right" vertical="center"/>
      <protection hidden="1"/>
    </xf>
    <xf numFmtId="0" fontId="21" fillId="0" borderId="0" xfId="0" applyFont="1" applyBorder="1" applyAlignment="1" applyProtection="1">
      <alignment horizontal="center" vertical="center"/>
      <protection hidden="1"/>
    </xf>
    <xf numFmtId="165" fontId="13" fillId="0" borderId="0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C8051F38-7624-4ED1-9909-CF1F76E495C0}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FFFFCC"/>
      <color rgb="FF66CCFF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510E6-BC79-412B-8AA7-8E924C794DA9}">
  <sheetPr codeName="Feuil4"/>
  <dimension ref="A1:D1"/>
  <sheetViews>
    <sheetView zoomScaleNormal="100" workbookViewId="0">
      <selection activeCell="F4" sqref="F4"/>
    </sheetView>
  </sheetViews>
  <sheetFormatPr baseColWidth="10" defaultRowHeight="14.4" x14ac:dyDescent="0.3"/>
  <cols>
    <col min="2" max="2" width="7.88671875" customWidth="1"/>
    <col min="3" max="3" width="8.5546875" customWidth="1"/>
    <col min="4" max="4" width="19" bestFit="1" customWidth="1"/>
    <col min="5" max="5" width="6.88671875" customWidth="1"/>
    <col min="6" max="6" width="23.44140625" bestFit="1" customWidth="1"/>
    <col min="8" max="8" width="24.21875" bestFit="1" customWidth="1"/>
    <col min="9" max="9" width="22.33203125" bestFit="1" customWidth="1"/>
    <col min="10" max="10" width="24.21875" bestFit="1" customWidth="1"/>
    <col min="11" max="11" width="13.44140625" customWidth="1"/>
    <col min="12" max="12" width="21" bestFit="1" customWidth="1"/>
    <col min="13" max="13" width="16.88671875" bestFit="1" customWidth="1"/>
    <col min="14" max="14" width="23.44140625" bestFit="1" customWidth="1"/>
  </cols>
  <sheetData>
    <row r="1" spans="1:4" ht="21" x14ac:dyDescent="0.4">
      <c r="A1" s="42" t="s">
        <v>8</v>
      </c>
      <c r="B1" s="42"/>
      <c r="C1" s="43">
        <v>2023</v>
      </c>
      <c r="D1" s="43"/>
    </row>
  </sheetData>
  <mergeCells count="2">
    <mergeCell ref="A1:B1"/>
    <mergeCell ref="C1:D1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K34"/>
  <sheetViews>
    <sheetView showGridLines="0" tabSelected="1" zoomScale="85" zoomScaleNormal="85" zoomScaleSheetLayoutView="100" workbookViewId="0">
      <selection activeCell="U10" sqref="U10:V10"/>
    </sheetView>
  </sheetViews>
  <sheetFormatPr baseColWidth="10" defaultRowHeight="12" x14ac:dyDescent="0.25"/>
  <cols>
    <col min="1" max="1" width="4.21875" style="6" customWidth="1"/>
    <col min="2" max="2" width="8.33203125" style="2" customWidth="1"/>
    <col min="3" max="3" width="8.88671875" style="2" customWidth="1"/>
    <col min="4" max="4" width="6.88671875" style="2" customWidth="1"/>
    <col min="5" max="5" width="10.77734375" style="11" customWidth="1"/>
    <col min="6" max="6" width="10.77734375" style="2" customWidth="1"/>
    <col min="7" max="7" width="11" style="12" customWidth="1"/>
    <col min="8" max="8" width="10.77734375" style="12" customWidth="1"/>
    <col min="9" max="9" width="1" style="6" customWidth="1"/>
    <col min="10" max="10" width="4.21875" style="2" customWidth="1"/>
    <col min="11" max="11" width="8.33203125" style="2" customWidth="1"/>
    <col min="12" max="12" width="8.88671875" style="2" customWidth="1"/>
    <col min="13" max="13" width="6.6640625" style="2" bestFit="1" customWidth="1"/>
    <col min="14" max="15" width="10.77734375" style="2" customWidth="1"/>
    <col min="16" max="16" width="11" style="2" customWidth="1"/>
    <col min="17" max="17" width="10.77734375" style="6" customWidth="1"/>
    <col min="18" max="18" width="1.6640625" style="6" customWidth="1"/>
    <col min="19" max="19" width="4.21875" style="2" customWidth="1"/>
    <col min="20" max="20" width="14.5546875" style="2" bestFit="1" customWidth="1"/>
    <col min="21" max="21" width="17.21875" style="2" bestFit="1" customWidth="1"/>
    <col min="22" max="22" width="17.88671875" style="2" bestFit="1" customWidth="1"/>
    <col min="23" max="24" width="10.77734375" style="2" customWidth="1"/>
    <col min="25" max="25" width="11" style="2" customWidth="1"/>
    <col min="26" max="26" width="10.77734375" style="6" customWidth="1"/>
    <col min="27" max="27" width="1.6640625" style="2" customWidth="1"/>
    <col min="28" max="28" width="4.21875" style="2" customWidth="1"/>
    <col min="29" max="29" width="8.33203125" style="2" customWidth="1"/>
    <col min="30" max="30" width="8.88671875" style="2" customWidth="1"/>
    <col min="31" max="31" width="6.6640625" style="2" bestFit="1" customWidth="1"/>
    <col min="32" max="33" width="10.77734375" style="2" customWidth="1"/>
    <col min="34" max="34" width="11" style="6" customWidth="1"/>
    <col min="35" max="35" width="10.77734375" style="2" customWidth="1"/>
    <col min="36" max="41" width="5.77734375" style="2" customWidth="1"/>
    <col min="42" max="58" width="10.88671875" style="2" customWidth="1"/>
    <col min="59" max="59" width="10.21875" style="2" customWidth="1"/>
    <col min="60" max="60" width="6.5546875" style="4" customWidth="1"/>
    <col min="61" max="61" width="16.21875" style="4" customWidth="1"/>
    <col min="62" max="62" width="20.21875" style="4" bestFit="1" customWidth="1"/>
    <col min="63" max="63" width="17.88671875" style="4" bestFit="1" customWidth="1"/>
    <col min="64" max="16384" width="11.5546875" style="2"/>
  </cols>
  <sheetData>
    <row r="1" spans="1:63" ht="43.05" customHeight="1" thickBot="1" x14ac:dyDescent="0.3">
      <c r="A1" s="45" t="s">
        <v>2</v>
      </c>
      <c r="B1" s="45"/>
      <c r="C1" s="46">
        <v>45170</v>
      </c>
      <c r="D1" s="46"/>
      <c r="E1" s="40">
        <f>+Parametrage!C1</f>
        <v>2023</v>
      </c>
      <c r="F1" s="47" t="s">
        <v>1</v>
      </c>
      <c r="G1" s="47"/>
      <c r="H1" s="49">
        <f>+E1</f>
        <v>2023</v>
      </c>
      <c r="I1" s="49"/>
      <c r="J1" s="48">
        <f>+E1+1</f>
        <v>2024</v>
      </c>
      <c r="K1" s="48"/>
      <c r="L1" s="45" t="s">
        <v>0</v>
      </c>
      <c r="M1" s="45"/>
      <c r="N1" s="44">
        <f ca="1">TODAY()</f>
        <v>45033</v>
      </c>
      <c r="O1" s="44"/>
      <c r="P1" s="44"/>
      <c r="Q1" s="1"/>
      <c r="R1" s="1"/>
      <c r="U1" s="41"/>
      <c r="V1" s="41"/>
      <c r="W1" s="41"/>
      <c r="X1" s="41"/>
      <c r="Y1" s="41"/>
      <c r="Z1" s="1"/>
      <c r="AH1" s="1"/>
      <c r="BG1" s="3"/>
      <c r="BI1" s="5"/>
      <c r="BJ1" s="5"/>
      <c r="BK1" s="5"/>
    </row>
    <row r="2" spans="1:63" s="28" customFormat="1" ht="37.200000000000003" customHeight="1" x14ac:dyDescent="0.25">
      <c r="A2" s="29" t="s">
        <v>3</v>
      </c>
      <c r="B2" s="30">
        <f>+C1</f>
        <v>45170</v>
      </c>
      <c r="C2" s="30" t="s">
        <v>10</v>
      </c>
      <c r="D2" s="31" t="s">
        <v>4</v>
      </c>
      <c r="E2" s="31" t="s">
        <v>9</v>
      </c>
      <c r="F2" s="31" t="s">
        <v>6</v>
      </c>
      <c r="G2" s="31" t="s">
        <v>5</v>
      </c>
      <c r="H2" s="32" t="s">
        <v>7</v>
      </c>
      <c r="J2" s="29" t="s">
        <v>3</v>
      </c>
      <c r="K2" s="30">
        <f>+C1+30</f>
        <v>45200</v>
      </c>
      <c r="L2" s="30" t="s">
        <v>10</v>
      </c>
      <c r="M2" s="31" t="s">
        <v>4</v>
      </c>
      <c r="N2" s="31" t="s">
        <v>9</v>
      </c>
      <c r="O2" s="31" t="s">
        <v>6</v>
      </c>
      <c r="P2" s="31" t="s">
        <v>5</v>
      </c>
      <c r="Q2" s="32" t="s">
        <v>7</v>
      </c>
      <c r="T2" s="2"/>
      <c r="U2" s="10" t="s">
        <v>12</v>
      </c>
    </row>
    <row r="3" spans="1:63" ht="17.399999999999999" customHeight="1" x14ac:dyDescent="0.25">
      <c r="A3" s="23">
        <f>IFERROR(_xlfn.ISOWEEKNUM(B3),"")</f>
        <v>35</v>
      </c>
      <c r="B3" s="24">
        <f>DATE(E1,MONTH(B2),1)</f>
        <v>45170</v>
      </c>
      <c r="C3" s="36" t="str">
        <f>+IFERROR(INDEX(#REF!,MATCH(B3,#REF!,0)),"")</f>
        <v/>
      </c>
      <c r="D3" s="33" t="str">
        <f>IFERROR(INDEX(Parametrage!A:A,MATCH(A3,Parametrage!C:C,0)),"")</f>
        <v/>
      </c>
      <c r="E3" s="25" t="str">
        <f>IFERROR(INDEX(Parametrage!D:D,MATCH(B3,Parametrage!F:F,0)),"")</f>
        <v/>
      </c>
      <c r="F3" s="26" t="str">
        <f>IFERROR(INDEX(Parametrage!I:I,MATCH(B3,Parametrage!J:J,0)),"")</f>
        <v/>
      </c>
      <c r="G3" s="26" t="str">
        <f>IFERROR(INDEX(Parametrage!G:G,MATCH(B3,Parametrage!H:H,0)),"")</f>
        <v/>
      </c>
      <c r="H3" s="27" t="str">
        <f>IFERROR(INDEX(Parametrage!K:K,MATCH(B3,Parametrage!L:L,0)),"")</f>
        <v/>
      </c>
      <c r="J3" s="23">
        <f t="shared" ref="J3:J33" si="0">IFERROR(_xlfn.ISOWEEKNUM(K3),"")</f>
        <v>39</v>
      </c>
      <c r="K3" s="24">
        <f>DATE(E1,MONTH(K2),1)</f>
        <v>45200</v>
      </c>
      <c r="L3" s="36" t="str">
        <f>+IFERROR(INDEX(#REF!,MATCH(K3,#REF!,0)),"")</f>
        <v/>
      </c>
      <c r="M3" s="33" t="str">
        <f>IFERROR(INDEX(Parametrage!$A:$A,MATCH(J3,Parametrage!$C:$C,0)),"")</f>
        <v/>
      </c>
      <c r="N3" s="25" t="str">
        <f>IFERROR(INDEX(Parametrage!$D:$D,MATCH(K3,Parametrage!$F:$F,0)),"")</f>
        <v/>
      </c>
      <c r="O3" s="26" t="str">
        <f>IFERROR(INDEX(Parametrage!$I:$I,MATCH(K3,Parametrage!$J:$J,0)),"")</f>
        <v/>
      </c>
      <c r="P3" s="26" t="str">
        <f>IFERROR(INDEX(Parametrage!$G:$G,MATCH(K3,Parametrage!$H:$H,0)),"")</f>
        <v/>
      </c>
      <c r="Q3" s="27" t="str">
        <f>IFERROR(INDEX(Parametrage!$K:$K,MATCH(K3,Parametrage!$L:$L,0)),"")</f>
        <v/>
      </c>
      <c r="T3" s="2" t="s">
        <v>11</v>
      </c>
      <c r="U3" s="2">
        <v>42</v>
      </c>
      <c r="V3" s="51"/>
      <c r="AK3" s="39"/>
      <c r="AL3" s="39"/>
      <c r="AM3" s="39"/>
      <c r="AN3" s="39"/>
      <c r="AO3" s="39"/>
      <c r="BG3" s="7"/>
    </row>
    <row r="4" spans="1:63" ht="17.399999999999999" customHeight="1" x14ac:dyDescent="0.25">
      <c r="A4" s="13">
        <f t="shared" ref="A4:A32" si="1">IFERROR(_xlfn.ISOWEEKNUM(B4),"")</f>
        <v>35</v>
      </c>
      <c r="B4" s="14">
        <f>IF(B3&lt;&gt;"", IF(MONTH(B3+1)=MONTH($B$3), B3+1, ""),"")</f>
        <v>45171</v>
      </c>
      <c r="C4" s="37" t="str">
        <f>+IFERROR(INDEX(#REF!,MATCH(B4,#REF!,0)),"")</f>
        <v/>
      </c>
      <c r="D4" s="34" t="str">
        <f>IFERROR(INDEX(Parametrage!A:A,MATCH(A4,Parametrage!C:C,0)),"")</f>
        <v/>
      </c>
      <c r="E4" s="17" t="str">
        <f>IFERROR(INDEX(Parametrage!D:D,MATCH(B4,Parametrage!F:F,0)),"")</f>
        <v/>
      </c>
      <c r="F4" s="34" t="str">
        <f>IFERROR(INDEX(Parametrage!I:I,MATCH(B4,Parametrage!J:J,0)),"")</f>
        <v/>
      </c>
      <c r="G4" s="18" t="str">
        <f>IFERROR(INDEX(Parametrage!G:G,MATCH(B4,Parametrage!H:H,0)),"")</f>
        <v/>
      </c>
      <c r="H4" s="19" t="str">
        <f>IFERROR(INDEX(Parametrage!K:K,MATCH(B4,Parametrage!L:L,0)),"")</f>
        <v/>
      </c>
      <c r="J4" s="13">
        <f t="shared" si="0"/>
        <v>40</v>
      </c>
      <c r="K4" s="14">
        <f>IF(K3&lt;&gt;"", IF(MONTH(K3+1)=MONTH($K$3), K3+1, ""),"")</f>
        <v>45201</v>
      </c>
      <c r="L4" s="37" t="str">
        <f>+IFERROR(INDEX(#REF!,MATCH(K4,#REF!,0)),"")</f>
        <v/>
      </c>
      <c r="M4" s="34" t="str">
        <f>IFERROR(INDEX(Parametrage!A:A,MATCH(J4,Parametrage!C:C,0)),"")</f>
        <v/>
      </c>
      <c r="N4" s="17" t="str">
        <f>IFERROR(INDEX(Parametrage!D:D,MATCH(K4,Parametrage!F:F,0)),"")</f>
        <v/>
      </c>
      <c r="O4" s="34" t="str">
        <f>IFERROR(INDEX(Parametrage!I:I,MATCH(K4,Parametrage!J:J,0)),"")</f>
        <v/>
      </c>
      <c r="P4" s="18" t="str">
        <f>IFERROR(INDEX(Parametrage!G:G,MATCH(K4,Parametrage!H:H,0)),"")</f>
        <v/>
      </c>
      <c r="Q4" s="19" t="str">
        <f>IFERROR(INDEX(Parametrage!K:K,MATCH(K4,Parametrage!L:L,0)),"")</f>
        <v/>
      </c>
      <c r="U4" s="2">
        <v>43</v>
      </c>
      <c r="V4" s="51"/>
      <c r="AK4" s="39"/>
      <c r="AL4" s="39"/>
      <c r="AM4" s="39"/>
      <c r="AN4" s="39"/>
      <c r="AO4" s="39"/>
      <c r="BG4" s="7"/>
    </row>
    <row r="5" spans="1:63" ht="17.399999999999999" customHeight="1" x14ac:dyDescent="0.25">
      <c r="A5" s="13">
        <f t="shared" si="1"/>
        <v>35</v>
      </c>
      <c r="B5" s="14">
        <f t="shared" ref="B5:B33" si="2">IF(B4&lt;&gt;"", IF(MONTH(B4+1)=MONTH($B$3), B4+1, ""),"")</f>
        <v>45172</v>
      </c>
      <c r="C5" s="37" t="str">
        <f>+IFERROR(INDEX(#REF!,MATCH(B5,#REF!,0)),"")</f>
        <v/>
      </c>
      <c r="D5" s="34" t="str">
        <f>IFERROR(INDEX(Parametrage!A:A,MATCH(A5,Parametrage!C:C,0)),"")</f>
        <v/>
      </c>
      <c r="E5" s="17" t="str">
        <f>IFERROR(INDEX(Parametrage!D:D,MATCH(B5,Parametrage!F:F,0)),"")</f>
        <v/>
      </c>
      <c r="F5" s="34" t="str">
        <f>IFERROR(INDEX(Parametrage!I:I,MATCH(B5,Parametrage!J:J,0)),"")</f>
        <v/>
      </c>
      <c r="G5" s="18" t="str">
        <f>IFERROR(INDEX(Parametrage!G:G,MATCH(B5,Parametrage!H:H,0)),"")</f>
        <v/>
      </c>
      <c r="H5" s="19" t="str">
        <f>IFERROR(INDEX(Parametrage!K:K,MATCH(B5,Parametrage!L:L,0)),"")</f>
        <v/>
      </c>
      <c r="J5" s="13">
        <f t="shared" si="0"/>
        <v>40</v>
      </c>
      <c r="K5" s="14">
        <f t="shared" ref="K5:K33" si="3">IF(K4&lt;&gt;"", IF(MONTH(K4+1)=MONTH($K$3), K4+1, ""),"")</f>
        <v>45202</v>
      </c>
      <c r="L5" s="37" t="str">
        <f>+IFERROR(INDEX(#REF!,MATCH(K5,#REF!,0)),"")</f>
        <v/>
      </c>
      <c r="M5" s="34" t="str">
        <f>IFERROR(INDEX(Parametrage!A:A,MATCH(J5,Parametrage!C:C,0)),"")</f>
        <v/>
      </c>
      <c r="N5" s="17" t="str">
        <f>IFERROR(INDEX(Parametrage!D:D,MATCH(K5,Parametrage!F:F,0)),"")</f>
        <v/>
      </c>
      <c r="O5" s="34" t="str">
        <f>IFERROR(INDEX(Parametrage!I:I,MATCH(K5,Parametrage!J:J,0)),"")</f>
        <v/>
      </c>
      <c r="P5" s="18" t="str">
        <f>IFERROR(INDEX(Parametrage!G:G,MATCH(K5,Parametrage!H:H,0)),"")</f>
        <v/>
      </c>
      <c r="Q5" s="19" t="str">
        <f>IFERROR(INDEX(Parametrage!K:K,MATCH(K5,Parametrage!L:L,0)),"")</f>
        <v/>
      </c>
      <c r="T5" s="50"/>
      <c r="U5" s="51"/>
      <c r="V5" s="51"/>
      <c r="AK5" s="39"/>
      <c r="AL5" s="39"/>
      <c r="AM5" s="39"/>
      <c r="AN5" s="39"/>
      <c r="AO5" s="39"/>
      <c r="BG5" s="7"/>
    </row>
    <row r="6" spans="1:63" ht="17.399999999999999" customHeight="1" x14ac:dyDescent="0.25">
      <c r="A6" s="13">
        <f t="shared" si="1"/>
        <v>36</v>
      </c>
      <c r="B6" s="14">
        <f t="shared" si="2"/>
        <v>45173</v>
      </c>
      <c r="C6" s="37" t="str">
        <f>+IFERROR(INDEX(#REF!,MATCH(B6,#REF!,0)),"")</f>
        <v/>
      </c>
      <c r="D6" s="34" t="str">
        <f>IFERROR(INDEX(Parametrage!A:A,MATCH(A6,Parametrage!C:C,0)),"")</f>
        <v/>
      </c>
      <c r="E6" s="17" t="str">
        <f>IFERROR(INDEX(Parametrage!D:D,MATCH(B6,Parametrage!F:F,0)),"")</f>
        <v/>
      </c>
      <c r="F6" s="34" t="str">
        <f>IFERROR(INDEX(Parametrage!I:I,MATCH(B6,Parametrage!J:J,0)),"")</f>
        <v/>
      </c>
      <c r="G6" s="18" t="str">
        <f>IFERROR(INDEX(Parametrage!G:G,MATCH(B6,Parametrage!H:H,0)),"")</f>
        <v/>
      </c>
      <c r="H6" s="19" t="str">
        <f>IFERROR(INDEX(Parametrage!K:K,MATCH(B6,Parametrage!L:L,0)),"")</f>
        <v/>
      </c>
      <c r="J6" s="13">
        <f t="shared" si="0"/>
        <v>40</v>
      </c>
      <c r="K6" s="14">
        <f t="shared" si="3"/>
        <v>45203</v>
      </c>
      <c r="L6" s="37" t="str">
        <f>+IFERROR(INDEX(#REF!,MATCH(K6,#REF!,0)),"")</f>
        <v/>
      </c>
      <c r="M6" s="34" t="str">
        <f>IFERROR(INDEX(Parametrage!A:A,MATCH(J6,Parametrage!C:C,0)),"")</f>
        <v/>
      </c>
      <c r="N6" s="17" t="str">
        <f>IFERROR(INDEX(Parametrage!D:D,MATCH(K6,Parametrage!F:F,0)),"")</f>
        <v/>
      </c>
      <c r="O6" s="34" t="str">
        <f>IFERROR(INDEX(Parametrage!I:I,MATCH(K6,Parametrage!J:J,0)),"")</f>
        <v/>
      </c>
      <c r="P6" s="18" t="str">
        <f>IFERROR(INDEX(Parametrage!G:G,MATCH(K6,Parametrage!H:H,0)),"")</f>
        <v/>
      </c>
      <c r="Q6" s="19" t="str">
        <f>IFERROR(INDEX(Parametrage!K:K,MATCH(K6,Parametrage!L:L,0)),"")</f>
        <v/>
      </c>
      <c r="T6" s="50"/>
      <c r="U6" s="51"/>
      <c r="V6" s="51"/>
      <c r="AK6" s="39"/>
      <c r="AL6" s="39"/>
      <c r="AM6" s="39"/>
      <c r="AN6" s="39"/>
      <c r="AO6" s="39"/>
      <c r="BG6" s="7"/>
    </row>
    <row r="7" spans="1:63" ht="17.399999999999999" customHeight="1" x14ac:dyDescent="0.25">
      <c r="A7" s="13">
        <f t="shared" si="1"/>
        <v>36</v>
      </c>
      <c r="B7" s="14">
        <f t="shared" si="2"/>
        <v>45174</v>
      </c>
      <c r="C7" s="37" t="str">
        <f>+IFERROR(INDEX(#REF!,MATCH(B7,#REF!,0)),"")</f>
        <v/>
      </c>
      <c r="D7" s="34" t="str">
        <f>IFERROR(INDEX(Parametrage!A:A,MATCH(A7,Parametrage!C:C,0)),"")</f>
        <v/>
      </c>
      <c r="E7" s="17" t="str">
        <f>IFERROR(INDEX(Parametrage!D:D,MATCH(B7,Parametrage!F:F,0)),"")</f>
        <v/>
      </c>
      <c r="F7" s="34" t="str">
        <f>IFERROR(INDEX(Parametrage!I:I,MATCH(B7,Parametrage!J:J,0)),"")</f>
        <v/>
      </c>
      <c r="G7" s="18" t="str">
        <f>IFERROR(INDEX(Parametrage!G:G,MATCH(B7,Parametrage!H:H,0)),"")</f>
        <v/>
      </c>
      <c r="H7" s="19" t="str">
        <f>IFERROR(INDEX(Parametrage!K:K,MATCH(B7,Parametrage!L:L,0)),"")</f>
        <v/>
      </c>
      <c r="J7" s="13">
        <f t="shared" si="0"/>
        <v>40</v>
      </c>
      <c r="K7" s="14">
        <f t="shared" si="3"/>
        <v>45204</v>
      </c>
      <c r="L7" s="37" t="str">
        <f>+IFERROR(INDEX(#REF!,MATCH(K7,#REF!,0)),"")</f>
        <v/>
      </c>
      <c r="M7" s="34" t="str">
        <f>IFERROR(INDEX(Parametrage!A:A,MATCH(J7,Parametrage!C:C,0)),"")</f>
        <v/>
      </c>
      <c r="N7" s="17" t="str">
        <f>IFERROR(INDEX(Parametrage!D:D,MATCH(K7,Parametrage!F:F,0)),"")</f>
        <v/>
      </c>
      <c r="O7" s="34" t="str">
        <f>IFERROR(INDEX(Parametrage!I:I,MATCH(K7,Parametrage!J:J,0)),"")</f>
        <v/>
      </c>
      <c r="P7" s="18" t="str">
        <f>IFERROR(INDEX(Parametrage!G:G,MATCH(K7,Parametrage!H:H,0)),"")</f>
        <v/>
      </c>
      <c r="Q7" s="19" t="str">
        <f>IFERROR(INDEX(Parametrage!K:K,MATCH(K7,Parametrage!L:L,0)),"")</f>
        <v/>
      </c>
      <c r="T7" s="50"/>
      <c r="U7" s="51"/>
      <c r="V7" s="51"/>
      <c r="AK7" s="39"/>
      <c r="AL7" s="39"/>
      <c r="AM7" s="39"/>
      <c r="AN7" s="39"/>
      <c r="AO7" s="39"/>
      <c r="BG7" s="7"/>
    </row>
    <row r="8" spans="1:63" ht="17.399999999999999" customHeight="1" x14ac:dyDescent="0.25">
      <c r="A8" s="13">
        <f t="shared" si="1"/>
        <v>36</v>
      </c>
      <c r="B8" s="14">
        <f t="shared" si="2"/>
        <v>45175</v>
      </c>
      <c r="C8" s="37" t="str">
        <f>+IFERROR(INDEX(#REF!,MATCH(B8,#REF!,0)),"")</f>
        <v/>
      </c>
      <c r="D8" s="34" t="str">
        <f>IFERROR(INDEX(Parametrage!A:A,MATCH(A8,Parametrage!C:C,0)),"")</f>
        <v/>
      </c>
      <c r="E8" s="17" t="str">
        <f>IFERROR(INDEX(Parametrage!D:D,MATCH(B8,Parametrage!F:F,0)),"")</f>
        <v/>
      </c>
      <c r="F8" s="34" t="str">
        <f>IFERROR(INDEX(Parametrage!I:I,MATCH(B8,Parametrage!J:J,0)),"")</f>
        <v/>
      </c>
      <c r="G8" s="18" t="str">
        <f>IFERROR(INDEX(Parametrage!G:G,MATCH(B8,Parametrage!H:H,0)),"")</f>
        <v/>
      </c>
      <c r="H8" s="19" t="str">
        <f>IFERROR(INDEX(Parametrage!K:K,MATCH(B8,Parametrage!L:L,0)),"")</f>
        <v/>
      </c>
      <c r="J8" s="13">
        <f t="shared" si="0"/>
        <v>40</v>
      </c>
      <c r="K8" s="14">
        <f t="shared" si="3"/>
        <v>45205</v>
      </c>
      <c r="L8" s="37" t="str">
        <f>+IFERROR(INDEX(#REF!,MATCH(K8,#REF!,0)),"")</f>
        <v/>
      </c>
      <c r="M8" s="34" t="str">
        <f>IFERROR(INDEX(Parametrage!A:A,MATCH(J8,Parametrage!C:C,0)),"")</f>
        <v/>
      </c>
      <c r="N8" s="17" t="str">
        <f>IFERROR(INDEX(Parametrage!D:D,MATCH(K8,Parametrage!F:F,0)),"")</f>
        <v/>
      </c>
      <c r="O8" s="34" t="str">
        <f>IFERROR(INDEX(Parametrage!I:I,MATCH(K8,Parametrage!J:J,0)),"")</f>
        <v/>
      </c>
      <c r="P8" s="18" t="str">
        <f>IFERROR(INDEX(Parametrage!G:G,MATCH(K8,Parametrage!H:H,0)),"")</f>
        <v/>
      </c>
      <c r="Q8" s="19" t="str">
        <f>IFERROR(INDEX(Parametrage!K:K,MATCH(K8,Parametrage!L:L,0)),"")</f>
        <v/>
      </c>
      <c r="T8" s="50"/>
      <c r="U8" s="51"/>
      <c r="V8" s="51"/>
      <c r="AK8" s="39"/>
      <c r="AL8" s="39"/>
      <c r="AM8" s="39"/>
      <c r="AN8" s="39"/>
      <c r="AO8" s="39"/>
      <c r="BG8" s="7"/>
    </row>
    <row r="9" spans="1:63" ht="17.399999999999999" customHeight="1" x14ac:dyDescent="0.25">
      <c r="A9" s="13">
        <f t="shared" si="1"/>
        <v>36</v>
      </c>
      <c r="B9" s="14">
        <f t="shared" si="2"/>
        <v>45176</v>
      </c>
      <c r="C9" s="37" t="str">
        <f>+IFERROR(INDEX(#REF!,MATCH(B9,#REF!,0)),"")</f>
        <v/>
      </c>
      <c r="D9" s="34" t="str">
        <f>IFERROR(INDEX(Parametrage!A:A,MATCH(A9,Parametrage!C:C,0)),"")</f>
        <v/>
      </c>
      <c r="E9" s="17" t="str">
        <f>IFERROR(INDEX(Parametrage!D:D,MATCH(B9,Parametrage!F:F,0)),"")</f>
        <v/>
      </c>
      <c r="F9" s="34" t="str">
        <f>IFERROR(INDEX(Parametrage!I:I,MATCH(B9,Parametrage!J:J,0)),"")</f>
        <v/>
      </c>
      <c r="G9" s="18" t="str">
        <f>IFERROR(INDEX(Parametrage!G:G,MATCH(B9,Parametrage!H:H,0)),"")</f>
        <v/>
      </c>
      <c r="H9" s="19" t="str">
        <f>IFERROR(INDEX(Parametrage!K:K,MATCH(B9,Parametrage!L:L,0)),"")</f>
        <v/>
      </c>
      <c r="J9" s="13">
        <f t="shared" si="0"/>
        <v>40</v>
      </c>
      <c r="K9" s="14">
        <f t="shared" si="3"/>
        <v>45206</v>
      </c>
      <c r="L9" s="37" t="str">
        <f>+IFERROR(INDEX(#REF!,MATCH(K9,#REF!,0)),"")</f>
        <v/>
      </c>
      <c r="M9" s="34" t="str">
        <f>IFERROR(INDEX(Parametrage!A:A,MATCH(J9,Parametrage!C:C,0)),"")</f>
        <v/>
      </c>
      <c r="N9" s="17" t="str">
        <f>IFERROR(INDEX(Parametrage!D:D,MATCH(K9,Parametrage!F:F,0)),"")</f>
        <v/>
      </c>
      <c r="O9" s="34" t="str">
        <f>IFERROR(INDEX(Parametrage!I:I,MATCH(K9,Parametrage!J:J,0)),"")</f>
        <v/>
      </c>
      <c r="P9" s="18" t="str">
        <f>IFERROR(INDEX(Parametrage!G:G,MATCH(K9,Parametrage!H:H,0)),"")</f>
        <v/>
      </c>
      <c r="Q9" s="19" t="str">
        <f>IFERROR(INDEX(Parametrage!K:K,MATCH(K9,Parametrage!L:L,0)),"")</f>
        <v/>
      </c>
      <c r="T9" s="50"/>
      <c r="U9" s="51"/>
      <c r="V9" s="51"/>
      <c r="AK9" s="39"/>
      <c r="AL9" s="39"/>
      <c r="AM9" s="39"/>
      <c r="AN9" s="39"/>
      <c r="AO9" s="39"/>
      <c r="BG9" s="7"/>
      <c r="BH9" s="3"/>
    </row>
    <row r="10" spans="1:63" ht="17.399999999999999" customHeight="1" x14ac:dyDescent="0.25">
      <c r="A10" s="13">
        <f t="shared" si="1"/>
        <v>36</v>
      </c>
      <c r="B10" s="14">
        <f t="shared" si="2"/>
        <v>45177</v>
      </c>
      <c r="C10" s="37" t="str">
        <f>+IFERROR(INDEX(#REF!,MATCH(B10,#REF!,0)),"")</f>
        <v/>
      </c>
      <c r="D10" s="34" t="str">
        <f>IFERROR(INDEX(Parametrage!A:A,MATCH(A10,Parametrage!C:C,0)),"")</f>
        <v/>
      </c>
      <c r="E10" s="17" t="str">
        <f>IFERROR(INDEX(Parametrage!D:D,MATCH(B10,Parametrage!F:F,0)),"")</f>
        <v/>
      </c>
      <c r="F10" s="34" t="str">
        <f>IFERROR(INDEX(Parametrage!I:I,MATCH(B10,Parametrage!J:J,0)),"")</f>
        <v/>
      </c>
      <c r="G10" s="18" t="str">
        <f>IFERROR(INDEX(Parametrage!G:G,MATCH(B10,Parametrage!H:H,0)),"")</f>
        <v/>
      </c>
      <c r="H10" s="19" t="str">
        <f>IFERROR(INDEX(Parametrage!K:K,MATCH(B10,Parametrage!L:L,0)),"")</f>
        <v/>
      </c>
      <c r="J10" s="13">
        <f t="shared" si="0"/>
        <v>40</v>
      </c>
      <c r="K10" s="14">
        <f t="shared" si="3"/>
        <v>45207</v>
      </c>
      <c r="L10" s="37" t="str">
        <f>+IFERROR(INDEX(#REF!,MATCH(K10,#REF!,0)),"")</f>
        <v/>
      </c>
      <c r="M10" s="34" t="str">
        <f>IFERROR(INDEX(Parametrage!A:A,MATCH(J10,Parametrage!C:C,0)),"")</f>
        <v/>
      </c>
      <c r="N10" s="17" t="str">
        <f>IFERROR(INDEX(Parametrage!D:D,MATCH(K10,Parametrage!F:F,0)),"")</f>
        <v/>
      </c>
      <c r="O10" s="34" t="str">
        <f>IFERROR(INDEX(Parametrage!I:I,MATCH(K10,Parametrage!J:J,0)),"")</f>
        <v/>
      </c>
      <c r="P10" s="18" t="str">
        <f>IFERROR(INDEX(Parametrage!G:G,MATCH(K10,Parametrage!H:H,0)),"")</f>
        <v/>
      </c>
      <c r="Q10" s="19" t="str">
        <f>IFERROR(INDEX(Parametrage!K:K,MATCH(K10,Parametrage!L:L,0)),"")</f>
        <v/>
      </c>
      <c r="T10" s="50"/>
      <c r="U10" s="51"/>
      <c r="V10" s="51"/>
      <c r="AK10" s="39"/>
      <c r="AL10" s="39"/>
      <c r="AM10" s="39"/>
      <c r="AN10" s="39"/>
      <c r="AO10" s="39"/>
      <c r="BG10" s="7"/>
      <c r="BH10" s="3"/>
    </row>
    <row r="11" spans="1:63" ht="17.399999999999999" customHeight="1" x14ac:dyDescent="0.25">
      <c r="A11" s="13">
        <f t="shared" si="1"/>
        <v>36</v>
      </c>
      <c r="B11" s="14">
        <f t="shared" si="2"/>
        <v>45178</v>
      </c>
      <c r="C11" s="37" t="str">
        <f>+IFERROR(INDEX(#REF!,MATCH(B11,#REF!,0)),"")</f>
        <v/>
      </c>
      <c r="D11" s="34" t="str">
        <f>IFERROR(INDEX(Parametrage!A:A,MATCH(A11,Parametrage!C:C,0)),"")</f>
        <v/>
      </c>
      <c r="E11" s="17" t="str">
        <f>IFERROR(INDEX(Parametrage!D:D,MATCH(B11,Parametrage!F:F,0)),"")</f>
        <v/>
      </c>
      <c r="F11" s="34" t="str">
        <f>IFERROR(INDEX(Parametrage!I:I,MATCH(B11,Parametrage!J:J,0)),"")</f>
        <v/>
      </c>
      <c r="G11" s="18" t="str">
        <f>IFERROR(INDEX(Parametrage!G:G,MATCH(B11,Parametrage!H:H,0)),"")</f>
        <v/>
      </c>
      <c r="H11" s="19" t="str">
        <f>IFERROR(INDEX(Parametrage!K:K,MATCH(B11,Parametrage!L:L,0)),"")</f>
        <v/>
      </c>
      <c r="J11" s="13">
        <f t="shared" si="0"/>
        <v>41</v>
      </c>
      <c r="K11" s="14">
        <f t="shared" si="3"/>
        <v>45208</v>
      </c>
      <c r="L11" s="37" t="str">
        <f>+IFERROR(INDEX(#REF!,MATCH(K11,#REF!,0)),"")</f>
        <v/>
      </c>
      <c r="M11" s="34" t="str">
        <f>IFERROR(INDEX(Parametrage!A:A,MATCH(J11,Parametrage!C:C,0)),"")</f>
        <v/>
      </c>
      <c r="N11" s="17" t="str">
        <f>IFERROR(INDEX(Parametrage!D:D,MATCH(K11,Parametrage!F:F,0)),"")</f>
        <v/>
      </c>
      <c r="O11" s="34" t="str">
        <f>IFERROR(INDEX(Parametrage!I:I,MATCH(K11,Parametrage!J:J,0)),"")</f>
        <v/>
      </c>
      <c r="P11" s="18" t="str">
        <f>IFERROR(INDEX(Parametrage!G:G,MATCH(K11,Parametrage!H:H,0)),"")</f>
        <v/>
      </c>
      <c r="Q11" s="19" t="str">
        <f>IFERROR(INDEX(Parametrage!K:K,MATCH(K11,Parametrage!L:L,0)),"")</f>
        <v/>
      </c>
      <c r="T11" s="50"/>
      <c r="U11" s="51"/>
      <c r="V11" s="51"/>
      <c r="AK11" s="39"/>
      <c r="AL11" s="39"/>
      <c r="AM11" s="39"/>
      <c r="AN11" s="39"/>
      <c r="AO11" s="39"/>
      <c r="BG11" s="7"/>
      <c r="BH11" s="3"/>
    </row>
    <row r="12" spans="1:63" ht="17.399999999999999" customHeight="1" x14ac:dyDescent="0.25">
      <c r="A12" s="13">
        <f t="shared" si="1"/>
        <v>36</v>
      </c>
      <c r="B12" s="14">
        <f t="shared" si="2"/>
        <v>45179</v>
      </c>
      <c r="C12" s="37" t="str">
        <f>+IFERROR(INDEX(#REF!,MATCH(B12,#REF!,0)),"")</f>
        <v/>
      </c>
      <c r="D12" s="34" t="str">
        <f>IFERROR(INDEX(Parametrage!A:A,MATCH(A12,Parametrage!C:C,0)),"")</f>
        <v/>
      </c>
      <c r="E12" s="17" t="str">
        <f>IFERROR(INDEX(Parametrage!D:D,MATCH(B12,Parametrage!F:F,0)),"")</f>
        <v/>
      </c>
      <c r="F12" s="34" t="str">
        <f>IFERROR(INDEX(Parametrage!I:I,MATCH(B12,Parametrage!J:J,0)),"")</f>
        <v/>
      </c>
      <c r="G12" s="18" t="str">
        <f>IFERROR(INDEX(Parametrage!G:G,MATCH(B12,Parametrage!H:H,0)),"")</f>
        <v/>
      </c>
      <c r="H12" s="19" t="str">
        <f>IFERROR(INDEX(Parametrage!K:K,MATCH(B12,Parametrage!L:L,0)),"")</f>
        <v/>
      </c>
      <c r="J12" s="13">
        <f t="shared" si="0"/>
        <v>41</v>
      </c>
      <c r="K12" s="14">
        <f t="shared" si="3"/>
        <v>45209</v>
      </c>
      <c r="L12" s="37" t="str">
        <f>+IFERROR(INDEX(#REF!,MATCH(K12,#REF!,0)),"")</f>
        <v/>
      </c>
      <c r="M12" s="34" t="str">
        <f>IFERROR(INDEX(Parametrage!A:A,MATCH(J12,Parametrage!C:C,0)),"")</f>
        <v/>
      </c>
      <c r="N12" s="17" t="str">
        <f>IFERROR(INDEX(Parametrage!D:D,MATCH(K12,Parametrage!F:F,0)),"")</f>
        <v/>
      </c>
      <c r="O12" s="34" t="str">
        <f>IFERROR(INDEX(Parametrage!I:I,MATCH(K12,Parametrage!J:J,0)),"")</f>
        <v/>
      </c>
      <c r="P12" s="18" t="str">
        <f>IFERROR(INDEX(Parametrage!G:G,MATCH(K12,Parametrage!H:H,0)),"")</f>
        <v/>
      </c>
      <c r="Q12" s="19" t="str">
        <f>IFERROR(INDEX(Parametrage!K:K,MATCH(K12,Parametrage!L:L,0)),"")</f>
        <v/>
      </c>
      <c r="T12" s="50"/>
      <c r="U12" s="51"/>
      <c r="V12" s="51"/>
      <c r="AK12" s="39"/>
      <c r="AL12" s="39"/>
      <c r="AM12" s="39"/>
      <c r="AN12" s="39"/>
      <c r="AO12" s="39"/>
      <c r="BG12" s="7"/>
      <c r="BH12" s="3"/>
    </row>
    <row r="13" spans="1:63" ht="17.399999999999999" customHeight="1" x14ac:dyDescent="0.25">
      <c r="A13" s="13">
        <f t="shared" si="1"/>
        <v>37</v>
      </c>
      <c r="B13" s="14">
        <f t="shared" si="2"/>
        <v>45180</v>
      </c>
      <c r="C13" s="37" t="str">
        <f>+IFERROR(INDEX(#REF!,MATCH(B13,#REF!,0)),"")</f>
        <v/>
      </c>
      <c r="D13" s="34" t="str">
        <f>IFERROR(INDEX(Parametrage!A:A,MATCH(A13,Parametrage!C:C,0)),"")</f>
        <v/>
      </c>
      <c r="E13" s="17" t="str">
        <f>IFERROR(INDEX(Parametrage!D:D,MATCH(B13,Parametrage!F:F,0)),"")</f>
        <v/>
      </c>
      <c r="F13" s="34" t="str">
        <f>IFERROR(INDEX(Parametrage!I:I,MATCH(B13,Parametrage!J:J,0)),"")</f>
        <v/>
      </c>
      <c r="G13" s="18" t="str">
        <f>IFERROR(INDEX(Parametrage!G:G,MATCH(B13,Parametrage!H:H,0)),"")</f>
        <v/>
      </c>
      <c r="H13" s="19" t="str">
        <f>IFERROR(INDEX(Parametrage!K:K,MATCH(B13,Parametrage!L:L,0)),"")</f>
        <v/>
      </c>
      <c r="J13" s="13">
        <f t="shared" si="0"/>
        <v>41</v>
      </c>
      <c r="K13" s="14">
        <f t="shared" si="3"/>
        <v>45210</v>
      </c>
      <c r="L13" s="37" t="str">
        <f>+IFERROR(INDEX(#REF!,MATCH(K13,#REF!,0)),"")</f>
        <v/>
      </c>
      <c r="M13" s="34" t="str">
        <f>IFERROR(INDEX(Parametrage!A:A,MATCH(J13,Parametrage!C:C,0)),"")</f>
        <v/>
      </c>
      <c r="N13" s="17" t="str">
        <f>IFERROR(INDEX(Parametrage!D:D,MATCH(K13,Parametrage!F:F,0)),"")</f>
        <v/>
      </c>
      <c r="O13" s="34" t="str">
        <f>IFERROR(INDEX(Parametrage!I:I,MATCH(K13,Parametrage!J:J,0)),"")</f>
        <v/>
      </c>
      <c r="P13" s="18" t="str">
        <f>IFERROR(INDEX(Parametrage!G:G,MATCH(K13,Parametrage!H:H,0)),"")</f>
        <v/>
      </c>
      <c r="Q13" s="19" t="str">
        <f>IFERROR(INDEX(Parametrage!K:K,MATCH(K13,Parametrage!L:L,0)),"")</f>
        <v/>
      </c>
      <c r="T13" s="50"/>
      <c r="U13" s="51"/>
      <c r="V13" s="51"/>
      <c r="AK13" s="39"/>
      <c r="AL13" s="39"/>
      <c r="AM13" s="39"/>
      <c r="AN13" s="39"/>
      <c r="AO13" s="39"/>
      <c r="BH13" s="3"/>
    </row>
    <row r="14" spans="1:63" ht="17.399999999999999" customHeight="1" x14ac:dyDescent="0.25">
      <c r="A14" s="13">
        <f t="shared" si="1"/>
        <v>37</v>
      </c>
      <c r="B14" s="14">
        <f t="shared" si="2"/>
        <v>45181</v>
      </c>
      <c r="C14" s="37" t="str">
        <f>+IFERROR(INDEX(#REF!,MATCH(B14,#REF!,0)),"")</f>
        <v/>
      </c>
      <c r="D14" s="34" t="str">
        <f>IFERROR(INDEX(Parametrage!A:A,MATCH(A14,Parametrage!C:C,0)),"")</f>
        <v/>
      </c>
      <c r="E14" s="17" t="str">
        <f>IFERROR(INDEX(Parametrage!D:D,MATCH(B14,Parametrage!F:F,0)),"")</f>
        <v/>
      </c>
      <c r="F14" s="34" t="str">
        <f>IFERROR(INDEX(Parametrage!I:I,MATCH(B14,Parametrage!J:J,0)),"")</f>
        <v/>
      </c>
      <c r="G14" s="18" t="str">
        <f>IFERROR(INDEX(Parametrage!G:G,MATCH(B14,Parametrage!H:H,0)),"")</f>
        <v/>
      </c>
      <c r="H14" s="19" t="str">
        <f>IFERROR(INDEX(Parametrage!K:K,MATCH(B14,Parametrage!L:L,0)),"")</f>
        <v/>
      </c>
      <c r="J14" s="13">
        <f t="shared" si="0"/>
        <v>41</v>
      </c>
      <c r="K14" s="14">
        <f t="shared" si="3"/>
        <v>45211</v>
      </c>
      <c r="L14" s="37" t="str">
        <f>+IFERROR(INDEX(#REF!,MATCH(K14,#REF!,0)),"")</f>
        <v/>
      </c>
      <c r="M14" s="34" t="str">
        <f>IFERROR(INDEX(Parametrage!A:A,MATCH(J14,Parametrage!C:C,0)),"")</f>
        <v/>
      </c>
      <c r="N14" s="17" t="str">
        <f>IFERROR(INDEX(Parametrage!D:D,MATCH(K14,Parametrage!F:F,0)),"")</f>
        <v/>
      </c>
      <c r="O14" s="34" t="str">
        <f>IFERROR(INDEX(Parametrage!I:I,MATCH(K14,Parametrage!J:J,0)),"")</f>
        <v/>
      </c>
      <c r="P14" s="18" t="str">
        <f>IFERROR(INDEX(Parametrage!G:G,MATCH(K14,Parametrage!H:H,0)),"")</f>
        <v/>
      </c>
      <c r="Q14" s="19" t="str">
        <f>IFERROR(INDEX(Parametrage!K:K,MATCH(K14,Parametrage!L:L,0)),"")</f>
        <v/>
      </c>
      <c r="T14" s="50"/>
      <c r="U14" s="51"/>
      <c r="V14" s="51"/>
      <c r="AK14" s="39"/>
      <c r="AL14" s="39"/>
      <c r="AM14" s="39"/>
      <c r="AN14" s="39"/>
      <c r="AO14" s="39"/>
      <c r="BH14" s="3"/>
    </row>
    <row r="15" spans="1:63" ht="17.399999999999999" customHeight="1" x14ac:dyDescent="0.25">
      <c r="A15" s="13">
        <f t="shared" si="1"/>
        <v>37</v>
      </c>
      <c r="B15" s="14">
        <f t="shared" si="2"/>
        <v>45182</v>
      </c>
      <c r="C15" s="37" t="str">
        <f>+IFERROR(INDEX(#REF!,MATCH(B15,#REF!,0)),"")</f>
        <v/>
      </c>
      <c r="D15" s="34" t="str">
        <f>IFERROR(INDEX(Parametrage!A:A,MATCH(A15,Parametrage!C:C,0)),"")</f>
        <v/>
      </c>
      <c r="E15" s="17" t="str">
        <f>IFERROR(INDEX(Parametrage!D:D,MATCH(B15,Parametrage!F:F,0)),"")</f>
        <v/>
      </c>
      <c r="F15" s="34" t="str">
        <f>IFERROR(INDEX(Parametrage!I:I,MATCH(B15,Parametrage!J:J,0)),"")</f>
        <v/>
      </c>
      <c r="G15" s="18" t="str">
        <f>IFERROR(INDEX(Parametrage!G:G,MATCH(B15,Parametrage!H:H,0)),"")</f>
        <v/>
      </c>
      <c r="H15" s="19" t="str">
        <f>IFERROR(INDEX(Parametrage!K:K,MATCH(B15,Parametrage!L:L,0)),"")</f>
        <v/>
      </c>
      <c r="J15" s="13">
        <f t="shared" si="0"/>
        <v>41</v>
      </c>
      <c r="K15" s="14">
        <f t="shared" si="3"/>
        <v>45212</v>
      </c>
      <c r="L15" s="37" t="str">
        <f>+IFERROR(INDEX(#REF!,MATCH(K15,#REF!,0)),"")</f>
        <v/>
      </c>
      <c r="M15" s="34" t="str">
        <f>IFERROR(INDEX(Parametrage!A:A,MATCH(J15,Parametrage!C:C,0)),"")</f>
        <v/>
      </c>
      <c r="N15" s="17" t="str">
        <f>IFERROR(INDEX(Parametrage!D:D,MATCH(K15,Parametrage!F:F,0)),"")</f>
        <v/>
      </c>
      <c r="O15" s="34" t="str">
        <f>IFERROR(INDEX(Parametrage!I:I,MATCH(K15,Parametrage!J:J,0)),"")</f>
        <v/>
      </c>
      <c r="P15" s="18" t="str">
        <f>IFERROR(INDEX(Parametrage!G:G,MATCH(K15,Parametrage!H:H,0)),"")</f>
        <v/>
      </c>
      <c r="Q15" s="19" t="str">
        <f>IFERROR(INDEX(Parametrage!K:K,MATCH(K15,Parametrage!L:L,0)),"")</f>
        <v/>
      </c>
      <c r="T15" s="50"/>
      <c r="U15" s="51"/>
      <c r="V15" s="51"/>
      <c r="AJ15" s="39"/>
      <c r="AK15" s="39"/>
      <c r="AL15" s="39"/>
      <c r="AM15" s="39"/>
      <c r="AN15" s="39"/>
      <c r="AO15" s="39"/>
      <c r="BH15" s="3"/>
    </row>
    <row r="16" spans="1:63" ht="17.399999999999999" customHeight="1" x14ac:dyDescent="0.25">
      <c r="A16" s="13">
        <f t="shared" si="1"/>
        <v>37</v>
      </c>
      <c r="B16" s="14">
        <f t="shared" si="2"/>
        <v>45183</v>
      </c>
      <c r="C16" s="37" t="str">
        <f>+IFERROR(INDEX(#REF!,MATCH(B16,#REF!,0)),"")</f>
        <v/>
      </c>
      <c r="D16" s="34" t="str">
        <f>IFERROR(INDEX(Parametrage!A:A,MATCH(A16,Parametrage!C:C,0)),"")</f>
        <v/>
      </c>
      <c r="E16" s="17" t="str">
        <f>IFERROR(INDEX(Parametrage!D:D,MATCH(B16,Parametrage!F:F,0)),"")</f>
        <v/>
      </c>
      <c r="F16" s="34" t="str">
        <f>IFERROR(INDEX(Parametrage!I:I,MATCH(B16,Parametrage!J:J,0)),"")</f>
        <v/>
      </c>
      <c r="G16" s="18" t="str">
        <f>IFERROR(INDEX(Parametrage!G:G,MATCH(B16,Parametrage!H:H,0)),"")</f>
        <v/>
      </c>
      <c r="H16" s="19" t="str">
        <f>IFERROR(INDEX(Parametrage!K:K,MATCH(B16,Parametrage!L:L,0)),"")</f>
        <v/>
      </c>
      <c r="J16" s="13">
        <f t="shared" si="0"/>
        <v>41</v>
      </c>
      <c r="K16" s="14">
        <f t="shared" si="3"/>
        <v>45213</v>
      </c>
      <c r="L16" s="37" t="str">
        <f>+IFERROR(INDEX(#REF!,MATCH(K16,#REF!,0)),"")</f>
        <v/>
      </c>
      <c r="M16" s="34" t="str">
        <f>IFERROR(INDEX(Parametrage!A:A,MATCH(J16,Parametrage!C:C,0)),"")</f>
        <v/>
      </c>
      <c r="N16" s="17" t="str">
        <f>IFERROR(INDEX(Parametrage!D:D,MATCH(K16,Parametrage!F:F,0)),"")</f>
        <v/>
      </c>
      <c r="O16" s="34" t="str">
        <f>IFERROR(INDEX(Parametrage!I:I,MATCH(K16,Parametrage!J:J,0)),"")</f>
        <v/>
      </c>
      <c r="P16" s="18" t="str">
        <f>IFERROR(INDEX(Parametrage!G:G,MATCH(K16,Parametrage!H:H,0)),"")</f>
        <v/>
      </c>
      <c r="Q16" s="19" t="str">
        <f>IFERROR(INDEX(Parametrage!K:K,MATCH(K16,Parametrage!L:L,0)),"")</f>
        <v/>
      </c>
      <c r="AJ16" s="39"/>
      <c r="AK16" s="39"/>
      <c r="AL16" s="39"/>
      <c r="AM16" s="39"/>
      <c r="AN16" s="39"/>
      <c r="AO16" s="39"/>
    </row>
    <row r="17" spans="1:41" ht="17.399999999999999" customHeight="1" x14ac:dyDescent="0.25">
      <c r="A17" s="13">
        <f t="shared" si="1"/>
        <v>37</v>
      </c>
      <c r="B17" s="14">
        <f t="shared" si="2"/>
        <v>45184</v>
      </c>
      <c r="C17" s="37" t="str">
        <f>+IFERROR(INDEX(#REF!,MATCH(B17,#REF!,0)),"")</f>
        <v/>
      </c>
      <c r="D17" s="34" t="str">
        <f>IFERROR(INDEX(Parametrage!A:A,MATCH(A17,Parametrage!C:C,0)),"")</f>
        <v/>
      </c>
      <c r="E17" s="17" t="str">
        <f>IFERROR(INDEX(Parametrage!D:D,MATCH(B17,Parametrage!F:F,0)),"")</f>
        <v/>
      </c>
      <c r="F17" s="34" t="str">
        <f>IFERROR(INDEX(Parametrage!I:I,MATCH(B17,Parametrage!J:J,0)),"")</f>
        <v/>
      </c>
      <c r="G17" s="18" t="str">
        <f>IFERROR(INDEX(Parametrage!G:G,MATCH(B17,Parametrage!H:H,0)),"")</f>
        <v/>
      </c>
      <c r="H17" s="19" t="str">
        <f>IFERROR(INDEX(Parametrage!K:K,MATCH(B17,Parametrage!L:L,0)),"")</f>
        <v/>
      </c>
      <c r="J17" s="13">
        <f t="shared" si="0"/>
        <v>41</v>
      </c>
      <c r="K17" s="14">
        <f t="shared" si="3"/>
        <v>45214</v>
      </c>
      <c r="L17" s="37" t="str">
        <f>+IFERROR(INDEX(#REF!,MATCH(K17,#REF!,0)),"")</f>
        <v/>
      </c>
      <c r="M17" s="34" t="str">
        <f>IFERROR(INDEX(Parametrage!A:A,MATCH(J17,Parametrage!C:C,0)),"")</f>
        <v/>
      </c>
      <c r="N17" s="17" t="str">
        <f>IFERROR(INDEX(Parametrage!D:D,MATCH(K17,Parametrage!F:F,0)),"")</f>
        <v/>
      </c>
      <c r="O17" s="34" t="str">
        <f>IFERROR(INDEX(Parametrage!I:I,MATCH(K17,Parametrage!J:J,0)),"")</f>
        <v/>
      </c>
      <c r="P17" s="18" t="str">
        <f>IFERROR(INDEX(Parametrage!G:G,MATCH(K17,Parametrage!H:H,0)),"")</f>
        <v/>
      </c>
      <c r="Q17" s="19" t="str">
        <f>IFERROR(INDEX(Parametrage!K:K,MATCH(K17,Parametrage!L:L,0)),"")</f>
        <v/>
      </c>
      <c r="AJ17" s="39"/>
      <c r="AK17" s="39"/>
      <c r="AL17" s="39"/>
      <c r="AM17" s="39"/>
      <c r="AN17" s="39"/>
      <c r="AO17" s="39"/>
    </row>
    <row r="18" spans="1:41" ht="17.399999999999999" customHeight="1" x14ac:dyDescent="0.25">
      <c r="A18" s="13">
        <f t="shared" si="1"/>
        <v>37</v>
      </c>
      <c r="B18" s="14">
        <f t="shared" si="2"/>
        <v>45185</v>
      </c>
      <c r="C18" s="37" t="str">
        <f>+IFERROR(INDEX(#REF!,MATCH(B18,#REF!,0)),"")</f>
        <v/>
      </c>
      <c r="D18" s="34" t="str">
        <f>IFERROR(INDEX(Parametrage!A:A,MATCH(A18,Parametrage!C:C,0)),"")</f>
        <v/>
      </c>
      <c r="E18" s="17" t="str">
        <f>IFERROR(INDEX(Parametrage!D:D,MATCH(B18,Parametrage!F:F,0)),"")</f>
        <v/>
      </c>
      <c r="F18" s="34" t="str">
        <f>IFERROR(INDEX(Parametrage!I:I,MATCH(B18,Parametrage!J:J,0)),"")</f>
        <v/>
      </c>
      <c r="G18" s="18" t="str">
        <f>IFERROR(INDEX(Parametrage!G:G,MATCH(B18,Parametrage!H:H,0)),"")</f>
        <v/>
      </c>
      <c r="H18" s="19" t="str">
        <f>IFERROR(INDEX(Parametrage!K:K,MATCH(B18,Parametrage!L:L,0)),"")</f>
        <v/>
      </c>
      <c r="J18" s="13">
        <f t="shared" si="0"/>
        <v>42</v>
      </c>
      <c r="K18" s="14">
        <f t="shared" si="3"/>
        <v>45215</v>
      </c>
      <c r="L18" s="37" t="str">
        <f>+IFERROR(INDEX(#REF!,MATCH(K18,#REF!,0)),"")</f>
        <v/>
      </c>
      <c r="M18" s="34" t="str">
        <f>IFERROR(INDEX(Parametrage!A:A,MATCH(J18,Parametrage!C:C,0)),"")</f>
        <v/>
      </c>
      <c r="N18" s="17" t="str">
        <f>IFERROR(INDEX(Parametrage!D:D,MATCH(K18,Parametrage!F:F,0)),"")</f>
        <v/>
      </c>
      <c r="O18" s="34" t="str">
        <f>IFERROR(INDEX(Parametrage!I:I,MATCH(K18,Parametrage!J:J,0)),"")</f>
        <v/>
      </c>
      <c r="P18" s="18" t="str">
        <f>IFERROR(INDEX(Parametrage!G:G,MATCH(K18,Parametrage!H:H,0)),"")</f>
        <v/>
      </c>
      <c r="Q18" s="19" t="str">
        <f>IFERROR(INDEX(Parametrage!K:K,MATCH(K18,Parametrage!L:L,0)),"")</f>
        <v/>
      </c>
      <c r="AJ18" s="39"/>
      <c r="AK18" s="39"/>
      <c r="AL18" s="39"/>
      <c r="AM18" s="39"/>
      <c r="AN18" s="39"/>
      <c r="AO18" s="39"/>
    </row>
    <row r="19" spans="1:41" ht="17.399999999999999" customHeight="1" x14ac:dyDescent="0.25">
      <c r="A19" s="13">
        <f t="shared" si="1"/>
        <v>37</v>
      </c>
      <c r="B19" s="14">
        <f t="shared" si="2"/>
        <v>45186</v>
      </c>
      <c r="C19" s="37" t="str">
        <f>+IFERROR(INDEX(#REF!,MATCH(B19,#REF!,0)),"")</f>
        <v/>
      </c>
      <c r="D19" s="34" t="str">
        <f>IFERROR(INDEX(Parametrage!A:A,MATCH(A19,Parametrage!C:C,0)),"")</f>
        <v/>
      </c>
      <c r="E19" s="17" t="str">
        <f>IFERROR(INDEX(Parametrage!D:D,MATCH(B19,Parametrage!F:F,0)),"")</f>
        <v/>
      </c>
      <c r="F19" s="34" t="str">
        <f>IFERROR(INDEX(Parametrage!I:I,MATCH(B19,Parametrage!J:J,0)),"")</f>
        <v/>
      </c>
      <c r="G19" s="18" t="str">
        <f>IFERROR(INDEX(Parametrage!G:G,MATCH(B19,Parametrage!H:H,0)),"")</f>
        <v/>
      </c>
      <c r="H19" s="19" t="str">
        <f>IFERROR(INDEX(Parametrage!K:K,MATCH(B19,Parametrage!L:L,0)),"")</f>
        <v/>
      </c>
      <c r="J19" s="13">
        <f t="shared" si="0"/>
        <v>42</v>
      </c>
      <c r="K19" s="14">
        <f t="shared" si="3"/>
        <v>45216</v>
      </c>
      <c r="L19" s="37" t="str">
        <f>+IFERROR(INDEX(#REF!,MATCH(K19,#REF!,0)),"")</f>
        <v/>
      </c>
      <c r="M19" s="34" t="str">
        <f>IFERROR(INDEX(Parametrage!A:A,MATCH(J19,Parametrage!C:C,0)),"")</f>
        <v/>
      </c>
      <c r="N19" s="17" t="str">
        <f>IFERROR(INDEX(Parametrage!D:D,MATCH(K19,Parametrage!F:F,0)),"")</f>
        <v/>
      </c>
      <c r="O19" s="34" t="str">
        <f>IFERROR(INDEX(Parametrage!I:I,MATCH(K19,Parametrage!J:J,0)),"")</f>
        <v/>
      </c>
      <c r="P19" s="18" t="str">
        <f>IFERROR(INDEX(Parametrage!G:G,MATCH(K19,Parametrage!H:H,0)),"")</f>
        <v/>
      </c>
      <c r="Q19" s="19" t="str">
        <f>IFERROR(INDEX(Parametrage!K:K,MATCH(K19,Parametrage!L:L,0)),"")</f>
        <v/>
      </c>
      <c r="AJ19" s="39"/>
      <c r="AK19" s="39"/>
      <c r="AL19" s="39"/>
      <c r="AM19" s="39"/>
      <c r="AN19" s="39"/>
      <c r="AO19" s="39"/>
    </row>
    <row r="20" spans="1:41" ht="17.399999999999999" customHeight="1" x14ac:dyDescent="0.25">
      <c r="A20" s="13">
        <f t="shared" si="1"/>
        <v>38</v>
      </c>
      <c r="B20" s="14">
        <f t="shared" si="2"/>
        <v>45187</v>
      </c>
      <c r="C20" s="37" t="str">
        <f>+IFERROR(INDEX(#REF!,MATCH(B20,#REF!,0)),"")</f>
        <v/>
      </c>
      <c r="D20" s="34" t="str">
        <f>IFERROR(INDEX(Parametrage!A:A,MATCH(A20,Parametrage!C:C,0)),"")</f>
        <v/>
      </c>
      <c r="E20" s="17" t="str">
        <f>IFERROR(INDEX(Parametrage!D:D,MATCH(B20,Parametrage!F:F,0)),"")</f>
        <v/>
      </c>
      <c r="F20" s="34" t="str">
        <f>IFERROR(INDEX(Parametrage!I:I,MATCH(B20,Parametrage!J:J,0)),"")</f>
        <v/>
      </c>
      <c r="G20" s="18" t="str">
        <f>IFERROR(INDEX(Parametrage!G:G,MATCH(B20,Parametrage!H:H,0)),"")</f>
        <v/>
      </c>
      <c r="H20" s="19" t="str">
        <f>IFERROR(INDEX(Parametrage!K:K,MATCH(B20,Parametrage!L:L,0)),"")</f>
        <v/>
      </c>
      <c r="J20" s="13">
        <f t="shared" si="0"/>
        <v>42</v>
      </c>
      <c r="K20" s="14">
        <f t="shared" si="3"/>
        <v>45217</v>
      </c>
      <c r="L20" s="37" t="str">
        <f>+IFERROR(INDEX(#REF!,MATCH(K20,#REF!,0)),"")</f>
        <v/>
      </c>
      <c r="M20" s="34" t="str">
        <f>IFERROR(INDEX(Parametrage!A:A,MATCH(J20,Parametrage!C:C,0)),"")</f>
        <v/>
      </c>
      <c r="N20" s="17" t="str">
        <f>IFERROR(INDEX(Parametrage!D:D,MATCH(K20,Parametrage!F:F,0)),"")</f>
        <v/>
      </c>
      <c r="O20" s="34" t="str">
        <f>IFERROR(INDEX(Parametrage!I:I,MATCH(K20,Parametrage!J:J,0)),"")</f>
        <v/>
      </c>
      <c r="P20" s="18" t="str">
        <f>IFERROR(INDEX(Parametrage!G:G,MATCH(K20,Parametrage!H:H,0)),"")</f>
        <v/>
      </c>
      <c r="Q20" s="19" t="str">
        <f>IFERROR(INDEX(Parametrage!K:K,MATCH(K20,Parametrage!L:L,0)),"")</f>
        <v/>
      </c>
      <c r="AJ20" s="39"/>
      <c r="AK20" s="39"/>
      <c r="AL20" s="39"/>
      <c r="AM20" s="39"/>
      <c r="AN20" s="39"/>
      <c r="AO20" s="39"/>
    </row>
    <row r="21" spans="1:41" ht="17.399999999999999" customHeight="1" x14ac:dyDescent="0.25">
      <c r="A21" s="13">
        <f t="shared" si="1"/>
        <v>38</v>
      </c>
      <c r="B21" s="14">
        <f t="shared" si="2"/>
        <v>45188</v>
      </c>
      <c r="C21" s="37" t="str">
        <f>+IFERROR(INDEX(#REF!,MATCH(B21,#REF!,0)),"")</f>
        <v/>
      </c>
      <c r="D21" s="34" t="str">
        <f>IFERROR(INDEX(Parametrage!A:A,MATCH(A21,Parametrage!C:C,0)),"")</f>
        <v/>
      </c>
      <c r="E21" s="17" t="str">
        <f>IFERROR(INDEX(Parametrage!D:D,MATCH(B21,Parametrage!F:F,0)),"")</f>
        <v/>
      </c>
      <c r="F21" s="34" t="str">
        <f>IFERROR(INDEX(Parametrage!I:I,MATCH(B21,Parametrage!J:J,0)),"")</f>
        <v/>
      </c>
      <c r="G21" s="18" t="str">
        <f>IFERROR(INDEX(Parametrage!G:G,MATCH(B21,Parametrage!H:H,0)),"")</f>
        <v/>
      </c>
      <c r="H21" s="19" t="str">
        <f>IFERROR(INDEX(Parametrage!K:K,MATCH(B21,Parametrage!L:L,0)),"")</f>
        <v/>
      </c>
      <c r="J21" s="13">
        <f t="shared" si="0"/>
        <v>42</v>
      </c>
      <c r="K21" s="14">
        <f t="shared" si="3"/>
        <v>45218</v>
      </c>
      <c r="L21" s="37" t="str">
        <f>+IFERROR(INDEX(#REF!,MATCH(K21,#REF!,0)),"")</f>
        <v/>
      </c>
      <c r="M21" s="34" t="str">
        <f>IFERROR(INDEX(Parametrage!A:A,MATCH(J21,Parametrage!C:C,0)),"")</f>
        <v/>
      </c>
      <c r="N21" s="17" t="str">
        <f>IFERROR(INDEX(Parametrage!D:D,MATCH(K21,Parametrage!F:F,0)),"")</f>
        <v/>
      </c>
      <c r="O21" s="34" t="str">
        <f>IFERROR(INDEX(Parametrage!I:I,MATCH(K21,Parametrage!J:J,0)),"")</f>
        <v/>
      </c>
      <c r="P21" s="18" t="str">
        <f>IFERROR(INDEX(Parametrage!G:G,MATCH(K21,Parametrage!H:H,0)),"")</f>
        <v/>
      </c>
      <c r="Q21" s="19" t="str">
        <f>IFERROR(INDEX(Parametrage!K:K,MATCH(K21,Parametrage!L:L,0)),"")</f>
        <v/>
      </c>
      <c r="AJ21" s="39"/>
      <c r="AK21" s="39"/>
      <c r="AL21" s="39"/>
      <c r="AM21" s="39"/>
      <c r="AN21" s="39"/>
      <c r="AO21" s="39"/>
    </row>
    <row r="22" spans="1:41" ht="17.399999999999999" customHeight="1" x14ac:dyDescent="0.25">
      <c r="A22" s="13">
        <f t="shared" si="1"/>
        <v>38</v>
      </c>
      <c r="B22" s="14">
        <f t="shared" si="2"/>
        <v>45189</v>
      </c>
      <c r="C22" s="37" t="str">
        <f>+IFERROR(INDEX(#REF!,MATCH(B22,#REF!,0)),"")</f>
        <v/>
      </c>
      <c r="D22" s="34" t="str">
        <f>IFERROR(INDEX(Parametrage!A:A,MATCH(A22,Parametrage!C:C,0)),"")</f>
        <v/>
      </c>
      <c r="E22" s="17" t="str">
        <f>IFERROR(INDEX(Parametrage!D:D,MATCH(B22,Parametrage!F:F,0)),"")</f>
        <v/>
      </c>
      <c r="F22" s="34" t="str">
        <f>IFERROR(INDEX(Parametrage!I:I,MATCH(B22,Parametrage!J:J,0)),"")</f>
        <v/>
      </c>
      <c r="G22" s="18" t="str">
        <f>IFERROR(INDEX(Parametrage!G:G,MATCH(B22,Parametrage!H:H,0)),"")</f>
        <v/>
      </c>
      <c r="H22" s="19" t="str">
        <f>IFERROR(INDEX(Parametrage!K:K,MATCH(B22,Parametrage!L:L,0)),"")</f>
        <v/>
      </c>
      <c r="J22" s="13">
        <f t="shared" si="0"/>
        <v>42</v>
      </c>
      <c r="K22" s="14">
        <f t="shared" si="3"/>
        <v>45219</v>
      </c>
      <c r="L22" s="37" t="str">
        <f>+IFERROR(INDEX(#REF!,MATCH(K22,#REF!,0)),"")</f>
        <v/>
      </c>
      <c r="M22" s="34" t="str">
        <f>IFERROR(INDEX(Parametrage!A:A,MATCH(J22,Parametrage!C:C,0)),"")</f>
        <v/>
      </c>
      <c r="N22" s="17" t="str">
        <f>IFERROR(INDEX(Parametrage!D:D,MATCH(K22,Parametrage!F:F,0)),"")</f>
        <v/>
      </c>
      <c r="O22" s="34" t="str">
        <f>IFERROR(INDEX(Parametrage!I:I,MATCH(K22,Parametrage!J:J,0)),"")</f>
        <v/>
      </c>
      <c r="P22" s="18" t="str">
        <f>IFERROR(INDEX(Parametrage!G:G,MATCH(K22,Parametrage!H:H,0)),"")</f>
        <v/>
      </c>
      <c r="Q22" s="19" t="str">
        <f>IFERROR(INDEX(Parametrage!K:K,MATCH(K22,Parametrage!L:L,0)),"")</f>
        <v/>
      </c>
      <c r="AJ22" s="39"/>
      <c r="AK22" s="39"/>
      <c r="AL22" s="39"/>
      <c r="AM22" s="39"/>
      <c r="AN22" s="39"/>
      <c r="AO22" s="39"/>
    </row>
    <row r="23" spans="1:41" ht="17.399999999999999" customHeight="1" x14ac:dyDescent="0.25">
      <c r="A23" s="13">
        <f t="shared" si="1"/>
        <v>38</v>
      </c>
      <c r="B23" s="14">
        <f t="shared" si="2"/>
        <v>45190</v>
      </c>
      <c r="C23" s="37" t="str">
        <f>+IFERROR(INDEX(#REF!,MATCH(B23,#REF!,0)),"")</f>
        <v/>
      </c>
      <c r="D23" s="34" t="str">
        <f>IFERROR(INDEX(Parametrage!A:A,MATCH(A23,Parametrage!C:C,0)),"")</f>
        <v/>
      </c>
      <c r="E23" s="17" t="str">
        <f>IFERROR(INDEX(Parametrage!D:D,MATCH(B23,Parametrage!F:F,0)),"")</f>
        <v/>
      </c>
      <c r="F23" s="34" t="str">
        <f>IFERROR(INDEX(Parametrage!I:I,MATCH(B23,Parametrage!J:J,0)),"")</f>
        <v/>
      </c>
      <c r="G23" s="18" t="str">
        <f>IFERROR(INDEX(Parametrage!G:G,MATCH(B23,Parametrage!H:H,0)),"")</f>
        <v/>
      </c>
      <c r="H23" s="19" t="str">
        <f>IFERROR(INDEX(Parametrage!K:K,MATCH(B23,Parametrage!L:L,0)),"")</f>
        <v/>
      </c>
      <c r="J23" s="13">
        <f t="shared" si="0"/>
        <v>42</v>
      </c>
      <c r="K23" s="14">
        <f t="shared" si="3"/>
        <v>45220</v>
      </c>
      <c r="L23" s="37" t="str">
        <f>+IFERROR(INDEX(#REF!,MATCH(K23,#REF!,0)),"")</f>
        <v/>
      </c>
      <c r="M23" s="34" t="str">
        <f>IFERROR(INDEX(Parametrage!A:A,MATCH(J23,Parametrage!C:C,0)),"")</f>
        <v/>
      </c>
      <c r="N23" s="17" t="str">
        <f>IFERROR(INDEX(Parametrage!D:D,MATCH(K23,Parametrage!F:F,0)),"")</f>
        <v/>
      </c>
      <c r="O23" s="34" t="str">
        <f>IFERROR(INDEX(Parametrage!I:I,MATCH(K23,Parametrage!J:J,0)),"")</f>
        <v/>
      </c>
      <c r="P23" s="18" t="str">
        <f>IFERROR(INDEX(Parametrage!G:G,MATCH(K23,Parametrage!H:H,0)),"")</f>
        <v/>
      </c>
      <c r="Q23" s="19" t="str">
        <f>IFERROR(INDEX(Parametrage!K:K,MATCH(K23,Parametrage!L:L,0)),"")</f>
        <v/>
      </c>
      <c r="AJ23" s="39"/>
      <c r="AK23" s="39"/>
      <c r="AL23" s="39"/>
      <c r="AM23" s="39"/>
      <c r="AN23" s="39"/>
      <c r="AO23" s="39"/>
    </row>
    <row r="24" spans="1:41" ht="17.399999999999999" customHeight="1" x14ac:dyDescent="0.25">
      <c r="A24" s="13">
        <f t="shared" si="1"/>
        <v>38</v>
      </c>
      <c r="B24" s="14">
        <f>IF(B23&lt;&gt;"", IF(MONTH(B23+1)=MONTH($B$3), B23+1, ""),"")</f>
        <v>45191</v>
      </c>
      <c r="C24" s="37" t="str">
        <f>+IFERROR(INDEX(#REF!,MATCH(B24,#REF!,0)),"")</f>
        <v/>
      </c>
      <c r="D24" s="34" t="str">
        <f>IFERROR(INDEX(Parametrage!A:A,MATCH(A24,Parametrage!C:C,0)),"")</f>
        <v/>
      </c>
      <c r="E24" s="17" t="str">
        <f>IFERROR(INDEX(Parametrage!D:D,MATCH(B24,Parametrage!F:F,0)),"")</f>
        <v/>
      </c>
      <c r="F24" s="34" t="str">
        <f>IFERROR(INDEX(Parametrage!I:I,MATCH(B24,Parametrage!J:J,0)),"")</f>
        <v/>
      </c>
      <c r="G24" s="18" t="str">
        <f>IFERROR(INDEX(Parametrage!G:G,MATCH(B24,Parametrage!H:H,0)),"")</f>
        <v/>
      </c>
      <c r="H24" s="19" t="str">
        <f>IFERROR(INDEX(Parametrage!K:K,MATCH(B24,Parametrage!L:L,0)),"")</f>
        <v/>
      </c>
      <c r="J24" s="13">
        <f t="shared" si="0"/>
        <v>42</v>
      </c>
      <c r="K24" s="14">
        <f t="shared" si="3"/>
        <v>45221</v>
      </c>
      <c r="L24" s="37" t="str">
        <f>+IFERROR(INDEX(#REF!,MATCH(K24,#REF!,0)),"")</f>
        <v/>
      </c>
      <c r="M24" s="34" t="str">
        <f>IFERROR(INDEX(Parametrage!A:A,MATCH(J24,Parametrage!C:C,0)),"")</f>
        <v/>
      </c>
      <c r="N24" s="17" t="str">
        <f>IFERROR(INDEX(Parametrage!D:D,MATCH(K24,Parametrage!F:F,0)),"")</f>
        <v/>
      </c>
      <c r="O24" s="34" t="str">
        <f>IFERROR(INDEX(Parametrage!I:I,MATCH(K24,Parametrage!J:J,0)),"")</f>
        <v/>
      </c>
      <c r="P24" s="18" t="str">
        <f>IFERROR(INDEX(Parametrage!G:G,MATCH(K24,Parametrage!H:H,0)),"")</f>
        <v/>
      </c>
      <c r="Q24" s="19" t="str">
        <f>IFERROR(INDEX(Parametrage!K:K,MATCH(K24,Parametrage!L:L,0)),"")</f>
        <v/>
      </c>
      <c r="AJ24" s="39"/>
      <c r="AK24" s="39"/>
      <c r="AL24" s="39"/>
      <c r="AM24" s="39"/>
      <c r="AN24" s="39"/>
      <c r="AO24" s="39"/>
    </row>
    <row r="25" spans="1:41" ht="17.399999999999999" customHeight="1" x14ac:dyDescent="0.25">
      <c r="A25" s="13">
        <f t="shared" si="1"/>
        <v>38</v>
      </c>
      <c r="B25" s="14">
        <f t="shared" si="2"/>
        <v>45192</v>
      </c>
      <c r="C25" s="37" t="str">
        <f>+IFERROR(INDEX(#REF!,MATCH(B25,#REF!,0)),"")</f>
        <v/>
      </c>
      <c r="D25" s="34" t="str">
        <f>IFERROR(INDEX(Parametrage!A:A,MATCH(A25,Parametrage!C:C,0)),"")</f>
        <v/>
      </c>
      <c r="E25" s="17" t="str">
        <f>IFERROR(INDEX(Parametrage!D:D,MATCH(B25,Parametrage!F:F,0)),"")</f>
        <v/>
      </c>
      <c r="F25" s="34" t="str">
        <f>IFERROR(INDEX(Parametrage!I:I,MATCH(B25,Parametrage!J:J,0)),"")</f>
        <v/>
      </c>
      <c r="G25" s="18" t="str">
        <f>IFERROR(INDEX(Parametrage!G:G,MATCH(B25,Parametrage!H:H,0)),"")</f>
        <v/>
      </c>
      <c r="H25" s="19" t="str">
        <f>IFERROR(INDEX(Parametrage!K:K,MATCH(B25,Parametrage!L:L,0)),"")</f>
        <v/>
      </c>
      <c r="J25" s="13">
        <f t="shared" si="0"/>
        <v>43</v>
      </c>
      <c r="K25" s="14">
        <f t="shared" si="3"/>
        <v>45222</v>
      </c>
      <c r="L25" s="37" t="str">
        <f>+IFERROR(INDEX(#REF!,MATCH(K25,#REF!,0)),"")</f>
        <v/>
      </c>
      <c r="M25" s="34" t="str">
        <f>IFERROR(INDEX(Parametrage!A:A,MATCH(J25,Parametrage!C:C,0)),"")</f>
        <v/>
      </c>
      <c r="N25" s="17" t="str">
        <f>IFERROR(INDEX(Parametrage!D:D,MATCH(K25,Parametrage!F:F,0)),"")</f>
        <v/>
      </c>
      <c r="O25" s="34" t="str">
        <f>IFERROR(INDEX(Parametrage!I:I,MATCH(K25,Parametrage!J:J,0)),"")</f>
        <v/>
      </c>
      <c r="P25" s="18" t="str">
        <f>IFERROR(INDEX(Parametrage!G:G,MATCH(K25,Parametrage!H:H,0)),"")</f>
        <v/>
      </c>
      <c r="Q25" s="19" t="str">
        <f>IFERROR(INDEX(Parametrage!K:K,MATCH(K25,Parametrage!L:L,0)),"")</f>
        <v/>
      </c>
      <c r="AJ25" s="39"/>
      <c r="AK25" s="39"/>
      <c r="AL25" s="39"/>
      <c r="AM25" s="39"/>
      <c r="AN25" s="39"/>
      <c r="AO25" s="39"/>
    </row>
    <row r="26" spans="1:41" ht="17.399999999999999" customHeight="1" x14ac:dyDescent="0.25">
      <c r="A26" s="13">
        <f t="shared" si="1"/>
        <v>38</v>
      </c>
      <c r="B26" s="14">
        <f t="shared" si="2"/>
        <v>45193</v>
      </c>
      <c r="C26" s="37" t="str">
        <f>+IFERROR(INDEX(#REF!,MATCH(B26,#REF!,0)),"")</f>
        <v/>
      </c>
      <c r="D26" s="34" t="str">
        <f>IFERROR(INDEX(Parametrage!A:A,MATCH(A26,Parametrage!C:C,0)),"")</f>
        <v/>
      </c>
      <c r="E26" s="17" t="str">
        <f>IFERROR(INDEX(Parametrage!D:D,MATCH(B26,Parametrage!F:F,0)),"")</f>
        <v/>
      </c>
      <c r="F26" s="34" t="str">
        <f>IFERROR(INDEX(Parametrage!I:I,MATCH(B26,Parametrage!J:J,0)),"")</f>
        <v/>
      </c>
      <c r="G26" s="18" t="str">
        <f>IFERROR(INDEX(Parametrage!G:G,MATCH(B26,Parametrage!H:H,0)),"")</f>
        <v/>
      </c>
      <c r="H26" s="19" t="str">
        <f>IFERROR(INDEX(Parametrage!K:K,MATCH(B26,Parametrage!L:L,0)),"")</f>
        <v/>
      </c>
      <c r="J26" s="13">
        <f t="shared" si="0"/>
        <v>43</v>
      </c>
      <c r="K26" s="14">
        <f t="shared" si="3"/>
        <v>45223</v>
      </c>
      <c r="L26" s="37" t="str">
        <f>+IFERROR(INDEX(#REF!,MATCH(K26,#REF!,0)),"")</f>
        <v/>
      </c>
      <c r="M26" s="34" t="str">
        <f>IFERROR(INDEX(Parametrage!A:A,MATCH(J26,Parametrage!C:C,0)),"")</f>
        <v/>
      </c>
      <c r="N26" s="17" t="str">
        <f>IFERROR(INDEX(Parametrage!D:D,MATCH(K26,Parametrage!F:F,0)),"")</f>
        <v/>
      </c>
      <c r="O26" s="34" t="str">
        <f>IFERROR(INDEX(Parametrage!I:I,MATCH(K26,Parametrage!J:J,0)),"")</f>
        <v/>
      </c>
      <c r="P26" s="18" t="str">
        <f>IFERROR(INDEX(Parametrage!G:G,MATCH(K26,Parametrage!H:H,0)),"")</f>
        <v/>
      </c>
      <c r="Q26" s="19" t="str">
        <f>IFERROR(INDEX(Parametrage!K:K,MATCH(K26,Parametrage!L:L,0)),"")</f>
        <v/>
      </c>
      <c r="AJ26" s="39"/>
      <c r="AK26" s="39"/>
      <c r="AL26" s="39"/>
      <c r="AM26" s="39"/>
      <c r="AN26" s="39"/>
      <c r="AO26" s="39"/>
    </row>
    <row r="27" spans="1:41" ht="17.399999999999999" customHeight="1" x14ac:dyDescent="0.25">
      <c r="A27" s="13">
        <f t="shared" si="1"/>
        <v>39</v>
      </c>
      <c r="B27" s="14">
        <f t="shared" si="2"/>
        <v>45194</v>
      </c>
      <c r="C27" s="37" t="str">
        <f>+IFERROR(INDEX(#REF!,MATCH(B27,#REF!,0)),"")</f>
        <v/>
      </c>
      <c r="D27" s="34" t="str">
        <f>IFERROR(INDEX(Parametrage!A:A,MATCH(A27,Parametrage!C:C,0)),"")</f>
        <v/>
      </c>
      <c r="E27" s="17" t="str">
        <f>IFERROR(INDEX(Parametrage!D:D,MATCH(B27,Parametrage!F:F,0)),"")</f>
        <v/>
      </c>
      <c r="F27" s="34" t="str">
        <f>IFERROR(INDEX(Parametrage!I:I,MATCH(B27,Parametrage!J:J,0)),"")</f>
        <v/>
      </c>
      <c r="G27" s="18" t="str">
        <f>IFERROR(INDEX(Parametrage!G:G,MATCH(B27,Parametrage!H:H,0)),"")</f>
        <v/>
      </c>
      <c r="H27" s="19" t="str">
        <f>IFERROR(INDEX(Parametrage!K:K,MATCH(B27,Parametrage!L:L,0)),"")</f>
        <v/>
      </c>
      <c r="J27" s="13">
        <f t="shared" si="0"/>
        <v>43</v>
      </c>
      <c r="K27" s="14">
        <f t="shared" si="3"/>
        <v>45224</v>
      </c>
      <c r="L27" s="37" t="str">
        <f>+IFERROR(INDEX(#REF!,MATCH(K27,#REF!,0)),"")</f>
        <v/>
      </c>
      <c r="M27" s="34" t="str">
        <f>IFERROR(INDEX(Parametrage!A:A,MATCH(J27,Parametrage!C:C,0)),"")</f>
        <v/>
      </c>
      <c r="N27" s="17" t="str">
        <f>IFERROR(INDEX(Parametrage!D:D,MATCH(K27,Parametrage!F:F,0)),"")</f>
        <v/>
      </c>
      <c r="O27" s="34" t="str">
        <f>IFERROR(INDEX(Parametrage!I:I,MATCH(K27,Parametrage!J:J,0)),"")</f>
        <v/>
      </c>
      <c r="P27" s="18" t="str">
        <f>IFERROR(INDEX(Parametrage!G:G,MATCH(K27,Parametrage!H:H,0)),"")</f>
        <v/>
      </c>
      <c r="Q27" s="19" t="str">
        <f>IFERROR(INDEX(Parametrage!K:K,MATCH(K27,Parametrage!L:L,0)),"")</f>
        <v/>
      </c>
      <c r="AJ27" s="39"/>
      <c r="AK27" s="39"/>
      <c r="AL27" s="39"/>
      <c r="AM27" s="39"/>
      <c r="AN27" s="39"/>
      <c r="AO27" s="39"/>
    </row>
    <row r="28" spans="1:41" ht="17.399999999999999" customHeight="1" x14ac:dyDescent="0.25">
      <c r="A28" s="13">
        <f t="shared" si="1"/>
        <v>39</v>
      </c>
      <c r="B28" s="14">
        <f t="shared" si="2"/>
        <v>45195</v>
      </c>
      <c r="C28" s="37" t="str">
        <f>+IFERROR(INDEX(#REF!,MATCH(B28,#REF!,0)),"")</f>
        <v/>
      </c>
      <c r="D28" s="34" t="str">
        <f>IFERROR(INDEX(Parametrage!A:A,MATCH(A28,Parametrage!C:C,0)),"")</f>
        <v/>
      </c>
      <c r="E28" s="17" t="str">
        <f>IFERROR(INDEX(Parametrage!D:D,MATCH(B28,Parametrage!F:F,0)),"")</f>
        <v/>
      </c>
      <c r="F28" s="34" t="str">
        <f>IFERROR(INDEX(Parametrage!I:I,MATCH(B28,Parametrage!J:J,0)),"")</f>
        <v/>
      </c>
      <c r="G28" s="18" t="str">
        <f>IFERROR(INDEX(Parametrage!G:G,MATCH(B28,Parametrage!H:H,0)),"")</f>
        <v/>
      </c>
      <c r="H28" s="19" t="str">
        <f>IFERROR(INDEX(Parametrage!K:K,MATCH(B28,Parametrage!L:L,0)),"")</f>
        <v/>
      </c>
      <c r="J28" s="13">
        <f t="shared" si="0"/>
        <v>43</v>
      </c>
      <c r="K28" s="14">
        <f t="shared" si="3"/>
        <v>45225</v>
      </c>
      <c r="L28" s="37" t="str">
        <f>+IFERROR(INDEX(#REF!,MATCH(K28,#REF!,0)),"")</f>
        <v/>
      </c>
      <c r="M28" s="34" t="str">
        <f>IFERROR(INDEX(Parametrage!A:A,MATCH(J28,Parametrage!C:C,0)),"")</f>
        <v/>
      </c>
      <c r="N28" s="17" t="str">
        <f>IFERROR(INDEX(Parametrage!D:D,MATCH(K28,Parametrage!F:F,0)),"")</f>
        <v/>
      </c>
      <c r="O28" s="34" t="str">
        <f>IFERROR(INDEX(Parametrage!I:I,MATCH(K28,Parametrage!J:J,0)),"")</f>
        <v/>
      </c>
      <c r="P28" s="18" t="str">
        <f>IFERROR(INDEX(Parametrage!G:G,MATCH(K28,Parametrage!H:H,0)),"")</f>
        <v/>
      </c>
      <c r="Q28" s="19" t="str">
        <f>IFERROR(INDEX(Parametrage!K:K,MATCH(K28,Parametrage!L:L,0)),"")</f>
        <v/>
      </c>
      <c r="AJ28" s="39"/>
      <c r="AK28" s="39"/>
      <c r="AL28" s="39"/>
      <c r="AM28" s="39"/>
      <c r="AN28" s="39"/>
      <c r="AO28" s="39"/>
    </row>
    <row r="29" spans="1:41" ht="17.399999999999999" customHeight="1" x14ac:dyDescent="0.25">
      <c r="A29" s="13">
        <f t="shared" si="1"/>
        <v>39</v>
      </c>
      <c r="B29" s="14">
        <f t="shared" si="2"/>
        <v>45196</v>
      </c>
      <c r="C29" s="37" t="str">
        <f>+IFERROR(INDEX(#REF!,MATCH(B29,#REF!,0)),"")</f>
        <v/>
      </c>
      <c r="D29" s="34" t="str">
        <f>IFERROR(INDEX(Parametrage!A:A,MATCH(A29,Parametrage!C:C,0)),"")</f>
        <v/>
      </c>
      <c r="E29" s="17" t="str">
        <f>IFERROR(INDEX(Parametrage!D:D,MATCH(B29,Parametrage!F:F,0)),"")</f>
        <v/>
      </c>
      <c r="F29" s="34" t="str">
        <f>IFERROR(INDEX(Parametrage!I:I,MATCH(B29,Parametrage!J:J,0)),"")</f>
        <v/>
      </c>
      <c r="G29" s="18" t="str">
        <f>IFERROR(INDEX(Parametrage!G:G,MATCH(B29,Parametrage!H:H,0)),"")</f>
        <v/>
      </c>
      <c r="H29" s="19" t="str">
        <f>IFERROR(INDEX(Parametrage!K:K,MATCH(B29,Parametrage!L:L,0)),"")</f>
        <v/>
      </c>
      <c r="J29" s="13">
        <f t="shared" si="0"/>
        <v>43</v>
      </c>
      <c r="K29" s="14">
        <f t="shared" si="3"/>
        <v>45226</v>
      </c>
      <c r="L29" s="37" t="str">
        <f>+IFERROR(INDEX(#REF!,MATCH(K29,#REF!,0)),"")</f>
        <v/>
      </c>
      <c r="M29" s="34" t="str">
        <f>IFERROR(INDEX(Parametrage!A:A,MATCH(J29,Parametrage!C:C,0)),"")</f>
        <v/>
      </c>
      <c r="N29" s="17" t="str">
        <f>IFERROR(INDEX(Parametrage!D:D,MATCH(K29,Parametrage!F:F,0)),"")</f>
        <v/>
      </c>
      <c r="O29" s="34" t="str">
        <f>IFERROR(INDEX(Parametrage!I:I,MATCH(K29,Parametrage!J:J,0)),"")</f>
        <v/>
      </c>
      <c r="P29" s="18" t="str">
        <f>IFERROR(INDEX(Parametrage!G:G,MATCH(K29,Parametrage!H:H,0)),"")</f>
        <v/>
      </c>
      <c r="Q29" s="19" t="str">
        <f>IFERROR(INDEX(Parametrage!K:K,MATCH(K29,Parametrage!L:L,0)),"")</f>
        <v/>
      </c>
      <c r="AJ29" s="39"/>
      <c r="AK29" s="39"/>
      <c r="AL29" s="39"/>
      <c r="AM29" s="39"/>
      <c r="AN29" s="39"/>
      <c r="AO29" s="39"/>
    </row>
    <row r="30" spans="1:41" ht="17.399999999999999" customHeight="1" x14ac:dyDescent="0.25">
      <c r="A30" s="13">
        <f t="shared" si="1"/>
        <v>39</v>
      </c>
      <c r="B30" s="14">
        <f t="shared" si="2"/>
        <v>45197</v>
      </c>
      <c r="C30" s="37" t="str">
        <f>+IFERROR(INDEX(#REF!,MATCH(B30,#REF!,0)),"")</f>
        <v/>
      </c>
      <c r="D30" s="34" t="str">
        <f>IFERROR(INDEX(Parametrage!A:A,MATCH(A30,Parametrage!C:C,0)),"")</f>
        <v/>
      </c>
      <c r="E30" s="17" t="str">
        <f>IFERROR(INDEX(Parametrage!D:D,MATCH(B30,Parametrage!F:F,0)),"")</f>
        <v/>
      </c>
      <c r="F30" s="34" t="str">
        <f>IFERROR(INDEX(Parametrage!I:I,MATCH(B30,Parametrage!J:J,0)),"")</f>
        <v/>
      </c>
      <c r="G30" s="18" t="str">
        <f>IFERROR(INDEX(Parametrage!G:G,MATCH(B30,Parametrage!H:H,0)),"")</f>
        <v/>
      </c>
      <c r="H30" s="19" t="str">
        <f>IFERROR(INDEX(Parametrage!K:K,MATCH(B30,Parametrage!L:L,0)),"")</f>
        <v/>
      </c>
      <c r="J30" s="13">
        <f t="shared" si="0"/>
        <v>43</v>
      </c>
      <c r="K30" s="14">
        <f t="shared" si="3"/>
        <v>45227</v>
      </c>
      <c r="L30" s="37" t="str">
        <f>+IFERROR(INDEX(#REF!,MATCH(K30,#REF!,0)),"")</f>
        <v/>
      </c>
      <c r="M30" s="34" t="str">
        <f>IFERROR(INDEX(Parametrage!A:A,MATCH(J30,Parametrage!C:C,0)),"")</f>
        <v/>
      </c>
      <c r="N30" s="17" t="str">
        <f>IFERROR(INDEX(Parametrage!D:D,MATCH(K30,Parametrage!F:F,0)),"")</f>
        <v/>
      </c>
      <c r="O30" s="34" t="str">
        <f>IFERROR(INDEX(Parametrage!I:I,MATCH(K30,Parametrage!J:J,0)),"")</f>
        <v/>
      </c>
      <c r="P30" s="18" t="str">
        <f>IFERROR(INDEX(Parametrage!G:G,MATCH(K30,Parametrage!H:H,0)),"")</f>
        <v/>
      </c>
      <c r="Q30" s="19" t="str">
        <f>IFERROR(INDEX(Parametrage!K:K,MATCH(K30,Parametrage!L:L,0)),"")</f>
        <v/>
      </c>
      <c r="AJ30" s="39"/>
      <c r="AK30" s="39"/>
      <c r="AL30" s="39"/>
      <c r="AM30" s="39"/>
      <c r="AN30" s="39"/>
      <c r="AO30" s="39"/>
    </row>
    <row r="31" spans="1:41" ht="17.399999999999999" customHeight="1" x14ac:dyDescent="0.25">
      <c r="A31" s="13">
        <f t="shared" si="1"/>
        <v>39</v>
      </c>
      <c r="B31" s="14">
        <f t="shared" si="2"/>
        <v>45198</v>
      </c>
      <c r="C31" s="37" t="str">
        <f>+IFERROR(INDEX(#REF!,MATCH(B31,#REF!,0)),"")</f>
        <v/>
      </c>
      <c r="D31" s="34" t="str">
        <f>IFERROR(INDEX(Parametrage!A:A,MATCH(A31,Parametrage!C:C,0)),"")</f>
        <v/>
      </c>
      <c r="E31" s="17" t="str">
        <f>IFERROR(INDEX(Parametrage!D:D,MATCH(B31,Parametrage!F:F,0)),"")</f>
        <v/>
      </c>
      <c r="F31" s="34" t="str">
        <f>IFERROR(INDEX(Parametrage!I:I,MATCH(B31,Parametrage!J:J,0)),"")</f>
        <v/>
      </c>
      <c r="G31" s="18" t="str">
        <f>IFERROR(INDEX(Parametrage!G:G,MATCH(B31,Parametrage!H:H,0)),"")</f>
        <v/>
      </c>
      <c r="H31" s="19" t="str">
        <f>IFERROR(INDEX(Parametrage!K:K,MATCH(B31,Parametrage!L:L,0)),"")</f>
        <v/>
      </c>
      <c r="J31" s="13">
        <f t="shared" si="0"/>
        <v>43</v>
      </c>
      <c r="K31" s="14">
        <f t="shared" si="3"/>
        <v>45228</v>
      </c>
      <c r="L31" s="37" t="str">
        <f>+IFERROR(INDEX(#REF!,MATCH(K31,#REF!,0)),"")</f>
        <v/>
      </c>
      <c r="M31" s="34" t="str">
        <f>IFERROR(INDEX(Parametrage!A:A,MATCH(J31,Parametrage!C:C,0)),"")</f>
        <v/>
      </c>
      <c r="N31" s="17" t="str">
        <f>IFERROR(INDEX(Parametrage!D:D,MATCH(K31,Parametrage!F:F,0)),"")</f>
        <v/>
      </c>
      <c r="O31" s="34" t="str">
        <f>IFERROR(INDEX(Parametrage!I:I,MATCH(K31,Parametrage!J:J,0)),"")</f>
        <v/>
      </c>
      <c r="P31" s="18" t="str">
        <f>IFERROR(INDEX(Parametrage!G:G,MATCH(K31,Parametrage!H:H,0)),"")</f>
        <v/>
      </c>
      <c r="Q31" s="19" t="str">
        <f>IFERROR(INDEX(Parametrage!K:K,MATCH(K31,Parametrage!L:L,0)),"")</f>
        <v/>
      </c>
      <c r="AJ31" s="39"/>
      <c r="AK31" s="39"/>
      <c r="AL31" s="39"/>
      <c r="AM31" s="39"/>
      <c r="AN31" s="39"/>
      <c r="AO31" s="39"/>
    </row>
    <row r="32" spans="1:41" ht="17.399999999999999" customHeight="1" x14ac:dyDescent="0.25">
      <c r="A32" s="13">
        <f t="shared" si="1"/>
        <v>39</v>
      </c>
      <c r="B32" s="14">
        <f t="shared" si="2"/>
        <v>45199</v>
      </c>
      <c r="C32" s="37" t="str">
        <f>+IFERROR(INDEX(#REF!,MATCH(B32,#REF!,0)),"")</f>
        <v/>
      </c>
      <c r="D32" s="34" t="str">
        <f>IFERROR(INDEX(Parametrage!A:A,MATCH(A32,Parametrage!C:C,0)),"")</f>
        <v/>
      </c>
      <c r="E32" s="17" t="str">
        <f>IFERROR(INDEX(Parametrage!D:D,MATCH(B32,Parametrage!F:F,0)),"")</f>
        <v/>
      </c>
      <c r="F32" s="34" t="str">
        <f>IFERROR(INDEX(Parametrage!I:I,MATCH(B32,Parametrage!J:J,0)),"")</f>
        <v/>
      </c>
      <c r="G32" s="18" t="str">
        <f>IFERROR(INDEX(Parametrage!G:G,MATCH(B32,Parametrage!H:H,0)),"")</f>
        <v/>
      </c>
      <c r="H32" s="19" t="str">
        <f>IFERROR(INDEX(Parametrage!K:K,MATCH(B32,Parametrage!L:L,0)),"")</f>
        <v/>
      </c>
      <c r="J32" s="13">
        <f t="shared" si="0"/>
        <v>44</v>
      </c>
      <c r="K32" s="14">
        <f t="shared" si="3"/>
        <v>45229</v>
      </c>
      <c r="L32" s="37" t="str">
        <f>+IFERROR(INDEX(#REF!,MATCH(K32,#REF!,0)),"")</f>
        <v/>
      </c>
      <c r="M32" s="34" t="str">
        <f>IFERROR(INDEX(Parametrage!A:A,MATCH(J32,Parametrage!C:C,0)),"")</f>
        <v/>
      </c>
      <c r="N32" s="17" t="str">
        <f>IFERROR(INDEX(Parametrage!D:D,MATCH(K32,Parametrage!F:F,0)),"")</f>
        <v/>
      </c>
      <c r="O32" s="34" t="str">
        <f>IFERROR(INDEX(Parametrage!I:I,MATCH(K32,Parametrage!J:J,0)),"")</f>
        <v/>
      </c>
      <c r="P32" s="18" t="str">
        <f>IFERROR(INDEX(Parametrage!G:G,MATCH(K32,Parametrage!H:H,0)),"")</f>
        <v/>
      </c>
      <c r="Q32" s="19" t="str">
        <f>IFERROR(INDEX(Parametrage!K:K,MATCH(K32,Parametrage!L:L,0)),"")</f>
        <v/>
      </c>
      <c r="AJ32" s="39"/>
      <c r="AK32" s="39"/>
      <c r="AL32" s="39"/>
      <c r="AM32" s="39"/>
      <c r="AN32" s="39"/>
      <c r="AO32" s="39"/>
    </row>
    <row r="33" spans="1:63" ht="17.399999999999999" customHeight="1" thickBot="1" x14ac:dyDescent="0.3">
      <c r="A33" s="15" t="str">
        <f>IFERROR(_xlfn.ISOWEEKNUM(B33),"")</f>
        <v/>
      </c>
      <c r="B33" s="16" t="str">
        <f t="shared" si="2"/>
        <v/>
      </c>
      <c r="C33" s="38" t="str">
        <f>+IFERROR(INDEX(#REF!,MATCH(B33,#REF!,0)),"")</f>
        <v/>
      </c>
      <c r="D33" s="35"/>
      <c r="E33" s="20" t="str">
        <f>IFERROR(INDEX(Parametrage!D:D,MATCH(B33,Parametrage!F:F,0)),"")</f>
        <v/>
      </c>
      <c r="F33" s="35" t="str">
        <f>IFERROR(INDEX(Parametrage!I:I,MATCH(B33,Parametrage!J:J,0)),"")</f>
        <v/>
      </c>
      <c r="G33" s="21" t="str">
        <f>IFERROR(INDEX(Parametrage!G:G,MATCH(B33,Parametrage!H:H,0)),"")</f>
        <v/>
      </c>
      <c r="H33" s="22" t="str">
        <f>IFERROR(INDEX(Parametrage!K:K,MATCH(B33,Parametrage!L:L,0)),"")</f>
        <v/>
      </c>
      <c r="J33" s="15">
        <f t="shared" si="0"/>
        <v>44</v>
      </c>
      <c r="K33" s="16">
        <f t="shared" si="3"/>
        <v>45230</v>
      </c>
      <c r="L33" s="38" t="str">
        <f>+IFERROR(INDEX(#REF!,MATCH(K33,#REF!,0)),"")</f>
        <v/>
      </c>
      <c r="M33" s="35" t="str">
        <f>IFERROR(INDEX(Parametrage!A:A,MATCH(J33,Parametrage!C:C,0)),"")</f>
        <v/>
      </c>
      <c r="N33" s="20" t="str">
        <f>IFERROR(INDEX(Parametrage!D:D,MATCH(K33,Parametrage!F:F,0)),"")</f>
        <v/>
      </c>
      <c r="O33" s="35" t="str">
        <f>IFERROR(INDEX(Parametrage!I:I,MATCH(K33,Parametrage!J:J,0)),"")</f>
        <v/>
      </c>
      <c r="P33" s="21" t="str">
        <f>IFERROR(INDEX(Parametrage!G:G,MATCH(K33,Parametrage!H:H,0)),"")</f>
        <v/>
      </c>
      <c r="Q33" s="22" t="str">
        <f>IFERROR(INDEX(Parametrage!K:K,MATCH(K33,Parametrage!L:L,0)),"")</f>
        <v/>
      </c>
      <c r="AJ33" s="39"/>
      <c r="AK33" s="39"/>
      <c r="AL33" s="39"/>
      <c r="AM33" s="39"/>
      <c r="AN33" s="39"/>
      <c r="AO33" s="39"/>
      <c r="BI33" s="8"/>
      <c r="BJ33" s="8"/>
      <c r="BK33" s="8"/>
    </row>
    <row r="34" spans="1:63" ht="6.6" customHeight="1" x14ac:dyDescent="0.25">
      <c r="B34" s="9"/>
      <c r="C34" s="9"/>
      <c r="D34" s="10"/>
      <c r="E34" s="10"/>
      <c r="F34" s="10"/>
      <c r="G34" s="10"/>
      <c r="H34" s="10"/>
      <c r="J34" s="9"/>
      <c r="K34" s="10"/>
      <c r="L34" s="10"/>
      <c r="M34" s="10"/>
      <c r="N34" s="10"/>
      <c r="O34" s="10"/>
      <c r="P34" s="10"/>
      <c r="S34" s="9"/>
      <c r="T34" s="10"/>
      <c r="U34" s="10"/>
      <c r="V34" s="10"/>
      <c r="W34" s="10"/>
      <c r="X34" s="10"/>
      <c r="Y34" s="10"/>
      <c r="AA34" s="9"/>
      <c r="AB34" s="10"/>
      <c r="AC34" s="10"/>
      <c r="AD34" s="10"/>
      <c r="AE34" s="10"/>
      <c r="AF34" s="10"/>
      <c r="AG34" s="10"/>
      <c r="AI34" s="9"/>
      <c r="AJ34" s="10"/>
      <c r="AK34" s="10"/>
      <c r="AL34" s="10"/>
      <c r="AM34" s="10"/>
      <c r="AN34" s="10"/>
      <c r="AO34" s="10"/>
      <c r="BH34" s="8"/>
      <c r="BI34" s="8"/>
      <c r="BJ34" s="8"/>
      <c r="BK34" s="8"/>
    </row>
  </sheetData>
  <sheetProtection selectLockedCells="1"/>
  <mergeCells count="7">
    <mergeCell ref="N1:P1"/>
    <mergeCell ref="A1:B1"/>
    <mergeCell ref="L1:M1"/>
    <mergeCell ref="C1:D1"/>
    <mergeCell ref="F1:G1"/>
    <mergeCell ref="J1:K1"/>
    <mergeCell ref="H1:I1"/>
  </mergeCells>
  <conditionalFormatting sqref="A3:H33">
    <cfRule type="expression" dxfId="17" priority="33">
      <formula>OR(WEEKDAY($B3)=1,WEEKDAY($B3)=7,COUNTIF(feries,DATE(YEAR($B3),MONTH($B3),DAY($B3)))&gt;0)</formula>
    </cfRule>
  </conditionalFormatting>
  <conditionalFormatting sqref="G3:G33">
    <cfRule type="notContainsBlanks" dxfId="13" priority="22">
      <formula>LEN(TRIM(G3))&gt;0</formula>
    </cfRule>
  </conditionalFormatting>
  <conditionalFormatting sqref="J3:Q33">
    <cfRule type="expression" dxfId="8" priority="21">
      <formula>OR(WEEKDAY($K3)=1,WEEKDAY($K3)=7,COUNTIF(feries,DATE(YEAR($K3),MONTH($K3),DAY($K3)))&gt;0)</formula>
    </cfRule>
  </conditionalFormatting>
  <conditionalFormatting sqref="P3:P33">
    <cfRule type="notContainsBlanks" dxfId="4" priority="19">
      <formula>LEN(TRIM(P3))&gt;0</formula>
    </cfRule>
  </conditionalFormatting>
  <pageMargins left="0" right="0" top="0" bottom="0" header="0" footer="0"/>
  <pageSetup paperSize="9" scale="98" orientation="landscape" r:id="rId1"/>
  <rowBreaks count="1" manualBreakCount="1">
    <brk id="33" max="16" man="1"/>
  </rowBreaks>
  <colBreaks count="1" manualBreakCount="1">
    <brk id="17" min="1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Parametrage</vt:lpstr>
      <vt:lpstr>Calendrier</vt:lpstr>
      <vt:lpstr>Calendrier!feries</vt:lpstr>
      <vt:lpstr>vacances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laurent ganon</cp:lastModifiedBy>
  <cp:lastPrinted>2023-04-16T23:04:43Z</cp:lastPrinted>
  <dcterms:created xsi:type="dcterms:W3CDTF">2015-07-31T13:45:52Z</dcterms:created>
  <dcterms:modified xsi:type="dcterms:W3CDTF">2023-04-17T00:05:35Z</dcterms:modified>
</cp:coreProperties>
</file>