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9040" windowHeight="15840"/>
  </bookViews>
  <sheets>
    <sheet name="TOTO 2020" sheetId="1" r:id="rId1"/>
  </sheets>
  <definedNames>
    <definedName name="_xlnm.Print_Area" localSheetId="0">'TOTO 2020'!$A$5:$H$21</definedName>
  </definedNames>
  <calcPr calcId="19102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9" i="1"/>
  <c r="E57"/>
  <c r="E44"/>
  <c r="E31"/>
  <c r="BN29"/>
  <c r="BM29"/>
  <c r="BL29"/>
  <c r="BK29"/>
  <c r="BJ29"/>
  <c r="BI29"/>
  <c r="BH29"/>
  <c r="BG29"/>
  <c r="BF29"/>
  <c r="BE29"/>
  <c r="BD29"/>
  <c r="BC29"/>
  <c r="BB29"/>
  <c r="BA29"/>
  <c r="AZ29"/>
  <c r="AY29"/>
  <c r="AX29"/>
  <c r="AW29"/>
  <c r="AV29"/>
  <c r="AU29"/>
  <c r="AT29"/>
  <c r="AS29"/>
  <c r="AR29"/>
  <c r="AQ29"/>
  <c r="AP29"/>
  <c r="AO29"/>
  <c r="AN29"/>
  <c r="AM29"/>
  <c r="AL29"/>
  <c r="AK29"/>
  <c r="AJ29"/>
  <c r="AI29"/>
  <c r="AH29"/>
  <c r="AG29"/>
  <c r="AF29"/>
  <c r="AE29"/>
  <c r="AD29"/>
  <c r="AC29"/>
  <c r="AB29"/>
  <c r="AA29"/>
  <c r="Z29"/>
  <c r="Y29"/>
  <c r="X29"/>
  <c r="W29"/>
  <c r="V29"/>
  <c r="U29"/>
  <c r="T29"/>
  <c r="R29"/>
  <c r="Q29"/>
  <c r="P29"/>
  <c r="O29"/>
  <c r="BN28"/>
  <c r="BM28"/>
  <c r="BM30" s="1"/>
  <c r="BL28"/>
  <c r="BK28"/>
  <c r="BJ28"/>
  <c r="BI28"/>
  <c r="BI30" s="1"/>
  <c r="BH28"/>
  <c r="BG28"/>
  <c r="BF28"/>
  <c r="BE28"/>
  <c r="BE30" s="1"/>
  <c r="BD28"/>
  <c r="BC28"/>
  <c r="BB28"/>
  <c r="BA28"/>
  <c r="BA30" s="1"/>
  <c r="AZ28"/>
  <c r="AY28"/>
  <c r="AX28"/>
  <c r="AW28"/>
  <c r="AW30" s="1"/>
  <c r="AV28"/>
  <c r="AU28"/>
  <c r="AT28"/>
  <c r="AS28"/>
  <c r="AS30" s="1"/>
  <c r="AR28"/>
  <c r="AQ28"/>
  <c r="AP28"/>
  <c r="AO28"/>
  <c r="AO30" s="1"/>
  <c r="AN28"/>
  <c r="AM28"/>
  <c r="AL28"/>
  <c r="AK28"/>
  <c r="AK30" s="1"/>
  <c r="AJ28"/>
  <c r="AI28"/>
  <c r="AH28"/>
  <c r="AG28"/>
  <c r="AG30" s="1"/>
  <c r="AF28"/>
  <c r="AF30" s="1"/>
  <c r="AE28"/>
  <c r="AD28"/>
  <c r="AC28"/>
  <c r="AC30" s="1"/>
  <c r="AB28"/>
  <c r="AB30" s="1"/>
  <c r="AA28"/>
  <c r="Z28"/>
  <c r="Y28"/>
  <c r="Y30" s="1"/>
  <c r="X28"/>
  <c r="X30" s="1"/>
  <c r="W28"/>
  <c r="V28"/>
  <c r="U28"/>
  <c r="U30" s="1"/>
  <c r="T28"/>
  <c r="T30" s="1"/>
  <c r="R28"/>
  <c r="Q28"/>
  <c r="P28"/>
  <c r="P30" s="1"/>
  <c r="O28"/>
  <c r="O30" s="1"/>
  <c r="BN26"/>
  <c r="BM26"/>
  <c r="BL26"/>
  <c r="BK26"/>
  <c r="BJ26"/>
  <c r="BI26"/>
  <c r="BH26"/>
  <c r="BG26"/>
  <c r="BF26"/>
  <c r="BE26"/>
  <c r="BD26"/>
  <c r="BC26"/>
  <c r="BB26"/>
  <c r="BA26"/>
  <c r="AZ26"/>
  <c r="AY26"/>
  <c r="AX26"/>
  <c r="AW26"/>
  <c r="AV26"/>
  <c r="AU26"/>
  <c r="AT26"/>
  <c r="AS26"/>
  <c r="AR26"/>
  <c r="AQ26"/>
  <c r="AP26"/>
  <c r="AO26"/>
  <c r="AN26"/>
  <c r="AM26"/>
  <c r="AL26"/>
  <c r="AK26"/>
  <c r="AJ26"/>
  <c r="AI26"/>
  <c r="AH26"/>
  <c r="AG26"/>
  <c r="AF26"/>
  <c r="AE26"/>
  <c r="AD26"/>
  <c r="AC26"/>
  <c r="AB26"/>
  <c r="AA26"/>
  <c r="Z26"/>
  <c r="Y26"/>
  <c r="X26"/>
  <c r="W26"/>
  <c r="V26"/>
  <c r="U26"/>
  <c r="T26"/>
  <c r="R26"/>
  <c r="Q26"/>
  <c r="P26"/>
  <c r="O26"/>
  <c r="BN25"/>
  <c r="BM25"/>
  <c r="BL25"/>
  <c r="BK25"/>
  <c r="BK27" s="1"/>
  <c r="BJ25"/>
  <c r="BI25"/>
  <c r="BH25"/>
  <c r="BG25"/>
  <c r="BG27" s="1"/>
  <c r="BF25"/>
  <c r="BE25"/>
  <c r="BD25"/>
  <c r="BC25"/>
  <c r="BC27" s="1"/>
  <c r="BB25"/>
  <c r="BB27" s="1"/>
  <c r="BA25"/>
  <c r="AZ25"/>
  <c r="AY25"/>
  <c r="AY27" s="1"/>
  <c r="AX25"/>
  <c r="AX27" s="1"/>
  <c r="AW25"/>
  <c r="AV25"/>
  <c r="AU25"/>
  <c r="AU27" s="1"/>
  <c r="AT25"/>
  <c r="AT27" s="1"/>
  <c r="AS25"/>
  <c r="AR25"/>
  <c r="AQ25"/>
  <c r="AQ27" s="1"/>
  <c r="AP25"/>
  <c r="AP27" s="1"/>
  <c r="AO25"/>
  <c r="AN25"/>
  <c r="AM25"/>
  <c r="AM27" s="1"/>
  <c r="AL25"/>
  <c r="AL27" s="1"/>
  <c r="AK25"/>
  <c r="AJ25"/>
  <c r="AI25"/>
  <c r="AI27" s="1"/>
  <c r="AH25"/>
  <c r="AH27" s="1"/>
  <c r="AG25"/>
  <c r="AF25"/>
  <c r="AE25"/>
  <c r="AE27" s="1"/>
  <c r="AD25"/>
  <c r="AD27" s="1"/>
  <c r="AC25"/>
  <c r="AB25"/>
  <c r="AA25"/>
  <c r="AA27" s="1"/>
  <c r="Z25"/>
  <c r="Z27" s="1"/>
  <c r="Y25"/>
  <c r="X25"/>
  <c r="W25"/>
  <c r="W27" s="1"/>
  <c r="V25"/>
  <c r="V27" s="1"/>
  <c r="U25"/>
  <c r="T25"/>
  <c r="R25"/>
  <c r="R27" s="1"/>
  <c r="Q25"/>
  <c r="Q27" s="1"/>
  <c r="P25"/>
  <c r="O25"/>
  <c r="O24"/>
  <c r="E18"/>
  <c r="J15"/>
  <c r="S29" s="1"/>
  <c r="J13"/>
  <c r="S28" s="1"/>
  <c r="BN12"/>
  <c r="BM12"/>
  <c r="BL12"/>
  <c r="BK12"/>
  <c r="BJ12"/>
  <c r="BI12"/>
  <c r="BH12"/>
  <c r="BG12"/>
  <c r="BF12"/>
  <c r="BE12"/>
  <c r="BD12"/>
  <c r="BC12"/>
  <c r="BB12"/>
  <c r="BA12"/>
  <c r="AZ12"/>
  <c r="AY12"/>
  <c r="AX12"/>
  <c r="AW12"/>
  <c r="AV12"/>
  <c r="AU12"/>
  <c r="AT12"/>
  <c r="AS12"/>
  <c r="AR12"/>
  <c r="AQ12"/>
  <c r="AP12"/>
  <c r="AO12"/>
  <c r="AN12"/>
  <c r="AM12"/>
  <c r="AL12"/>
  <c r="AK12"/>
  <c r="AJ12"/>
  <c r="AI12"/>
  <c r="AH12"/>
  <c r="AG12"/>
  <c r="AF12"/>
  <c r="AE12"/>
  <c r="AD12"/>
  <c r="AC12"/>
  <c r="AB12"/>
  <c r="AA12"/>
  <c r="Z12"/>
  <c r="Y12"/>
  <c r="X12"/>
  <c r="W12"/>
  <c r="V12"/>
  <c r="U12"/>
  <c r="T12"/>
  <c r="S12"/>
  <c r="R12"/>
  <c r="Q12"/>
  <c r="P12"/>
  <c r="O12"/>
  <c r="BN11"/>
  <c r="BM11"/>
  <c r="BL11"/>
  <c r="BK11"/>
  <c r="BJ11"/>
  <c r="BI11"/>
  <c r="BH11"/>
  <c r="BG11"/>
  <c r="BF11"/>
  <c r="BE11"/>
  <c r="BD11"/>
  <c r="BC11"/>
  <c r="BB11"/>
  <c r="BA11"/>
  <c r="AZ11"/>
  <c r="AY11"/>
  <c r="AX11"/>
  <c r="AW11"/>
  <c r="AV11"/>
  <c r="AU11"/>
  <c r="AT11"/>
  <c r="AS11"/>
  <c r="AR11"/>
  <c r="AQ11"/>
  <c r="AP11"/>
  <c r="AO11"/>
  <c r="AN11"/>
  <c r="AM11"/>
  <c r="AL11"/>
  <c r="AK11"/>
  <c r="AJ11"/>
  <c r="AI11"/>
  <c r="AH11"/>
  <c r="AG11"/>
  <c r="AF11"/>
  <c r="AE11"/>
  <c r="AD11"/>
  <c r="AC11"/>
  <c r="AB11"/>
  <c r="AA11"/>
  <c r="Z11"/>
  <c r="Y11"/>
  <c r="X11"/>
  <c r="W11"/>
  <c r="V11"/>
  <c r="U11"/>
  <c r="T11"/>
  <c r="S11"/>
  <c r="R11"/>
  <c r="Q11"/>
  <c r="P11"/>
  <c r="O11"/>
  <c r="J11"/>
  <c r="S26" s="1"/>
  <c r="BN10"/>
  <c r="BM10"/>
  <c r="BL10"/>
  <c r="BK10"/>
  <c r="BJ10"/>
  <c r="BI10"/>
  <c r="BH10"/>
  <c r="BG10"/>
  <c r="BF10"/>
  <c r="BE10"/>
  <c r="BD10"/>
  <c r="BC10"/>
  <c r="BB10"/>
  <c r="BA10"/>
  <c r="AZ10"/>
  <c r="AY10"/>
  <c r="AX10"/>
  <c r="AW10"/>
  <c r="AV10"/>
  <c r="AU10"/>
  <c r="AT10"/>
  <c r="AS10"/>
  <c r="AR10"/>
  <c r="AQ10"/>
  <c r="AP10"/>
  <c r="AO10"/>
  <c r="AN10"/>
  <c r="AM10"/>
  <c r="AL10"/>
  <c r="AK10"/>
  <c r="AJ10"/>
  <c r="AI10"/>
  <c r="AH10"/>
  <c r="AG10"/>
  <c r="AF10"/>
  <c r="AE10"/>
  <c r="AD10"/>
  <c r="AC10"/>
  <c r="AB10"/>
  <c r="AA10"/>
  <c r="Z10"/>
  <c r="Y10"/>
  <c r="X10"/>
  <c r="W10"/>
  <c r="V10"/>
  <c r="U10"/>
  <c r="T10"/>
  <c r="S10"/>
  <c r="R10"/>
  <c r="Q10"/>
  <c r="P10"/>
  <c r="O10"/>
  <c r="BN9"/>
  <c r="BM9"/>
  <c r="BL9"/>
  <c r="BK9"/>
  <c r="BJ9"/>
  <c r="BI9"/>
  <c r="BI16" s="1"/>
  <c r="BH9"/>
  <c r="BG9"/>
  <c r="BF9"/>
  <c r="BE9"/>
  <c r="BE16" s="1"/>
  <c r="BD9"/>
  <c r="BC9"/>
  <c r="BB9"/>
  <c r="BA9"/>
  <c r="BA16" s="1"/>
  <c r="AZ9"/>
  <c r="AY9"/>
  <c r="AX9"/>
  <c r="AW9"/>
  <c r="AW16" s="1"/>
  <c r="AV9"/>
  <c r="AU9"/>
  <c r="AT9"/>
  <c r="AS9"/>
  <c r="AS16" s="1"/>
  <c r="AR9"/>
  <c r="AQ9"/>
  <c r="AP9"/>
  <c r="AO9"/>
  <c r="AO16" s="1"/>
  <c r="AN9"/>
  <c r="AM9"/>
  <c r="AL9"/>
  <c r="AK9"/>
  <c r="AK16" s="1"/>
  <c r="AJ9"/>
  <c r="AI9"/>
  <c r="AH9"/>
  <c r="AG9"/>
  <c r="AG16" s="1"/>
  <c r="AF9"/>
  <c r="AE9"/>
  <c r="AD9"/>
  <c r="AC9"/>
  <c r="AC16" s="1"/>
  <c r="AB9"/>
  <c r="AA9"/>
  <c r="Z9"/>
  <c r="Y9"/>
  <c r="Y16" s="1"/>
  <c r="X9"/>
  <c r="W9"/>
  <c r="V9"/>
  <c r="U9"/>
  <c r="U16" s="1"/>
  <c r="T9"/>
  <c r="S9"/>
  <c r="R9"/>
  <c r="Q9"/>
  <c r="Q16" s="1"/>
  <c r="P9"/>
  <c r="J9"/>
  <c r="S25" s="1"/>
  <c r="S27" s="1"/>
  <c r="BM16" l="1"/>
  <c r="P16"/>
  <c r="T16"/>
  <c r="X16"/>
  <c r="AB16"/>
  <c r="AF16"/>
  <c r="AJ16"/>
  <c r="AN16"/>
  <c r="AR16"/>
  <c r="AV16"/>
  <c r="AZ16"/>
  <c r="BD16"/>
  <c r="BH16"/>
  <c r="BL16"/>
  <c r="S30"/>
  <c r="P27"/>
  <c r="U27"/>
  <c r="Y27"/>
  <c r="AC27"/>
  <c r="AG27"/>
  <c r="AK27"/>
  <c r="AO27"/>
  <c r="AS27"/>
  <c r="AW27"/>
  <c r="BA27"/>
  <c r="BE27"/>
  <c r="BI27"/>
  <c r="BM27"/>
  <c r="R30"/>
  <c r="W30"/>
  <c r="AA30"/>
  <c r="AE30"/>
  <c r="AI30"/>
  <c r="AM30"/>
  <c r="AQ30"/>
  <c r="AU30"/>
  <c r="AY30"/>
  <c r="BC30"/>
  <c r="BG30"/>
  <c r="BK30"/>
  <c r="BF27"/>
  <c r="BJ27"/>
  <c r="BN27"/>
  <c r="AJ30"/>
  <c r="AN30"/>
  <c r="AR30"/>
  <c r="AV30"/>
  <c r="AZ30"/>
  <c r="BD30"/>
  <c r="BH30"/>
  <c r="BL30"/>
  <c r="R16"/>
  <c r="V16"/>
  <c r="Z16"/>
  <c r="AD16"/>
  <c r="AH16"/>
  <c r="AL16"/>
  <c r="AP16"/>
  <c r="AT16"/>
  <c r="AX16"/>
  <c r="BB16"/>
  <c r="BF16"/>
  <c r="BJ16"/>
  <c r="BN16"/>
  <c r="O27"/>
  <c r="T27"/>
  <c r="X27"/>
  <c r="AB27"/>
  <c r="AF27"/>
  <c r="AJ27"/>
  <c r="AN27"/>
  <c r="AR27"/>
  <c r="AV27"/>
  <c r="AZ27"/>
  <c r="BD27"/>
  <c r="BH27"/>
  <c r="BL27"/>
  <c r="Q30"/>
  <c r="V30"/>
  <c r="Z30"/>
  <c r="AD30"/>
  <c r="AH30"/>
  <c r="AL30"/>
  <c r="AP30"/>
  <c r="AT30"/>
  <c r="AX30"/>
  <c r="BB30"/>
  <c r="BF30"/>
  <c r="BJ30"/>
  <c r="BN30"/>
  <c r="S16"/>
  <c r="W16"/>
  <c r="AA16"/>
  <c r="AE16"/>
  <c r="AI16"/>
  <c r="AM16"/>
  <c r="AQ16"/>
  <c r="AU16"/>
  <c r="AY16"/>
  <c r="BC16"/>
  <c r="BG16"/>
  <c r="BK16"/>
  <c r="O16"/>
</calcChain>
</file>

<file path=xl/sharedStrings.xml><?xml version="1.0" encoding="utf-8"?>
<sst xmlns="http://schemas.openxmlformats.org/spreadsheetml/2006/main" count="191" uniqueCount="71">
  <si>
    <t>Relevés hebdomadaires
TOTO</t>
  </si>
  <si>
    <t>S5</t>
  </si>
  <si>
    <t>TOTO1</t>
  </si>
  <si>
    <t>S52</t>
  </si>
  <si>
    <t>S1</t>
  </si>
  <si>
    <t>S2</t>
  </si>
  <si>
    <t>S3</t>
  </si>
  <si>
    <t>S4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</si>
  <si>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</si>
  <si>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</si>
  <si>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</si>
  <si>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</si>
  <si>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</si>
  <si>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</si>
  <si>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</si>
  <si>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</si>
  <si>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</si>
  <si>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</si>
  <si>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</si>
  <si>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</si>
  <si>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</si>
  <si>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</si>
  <si>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</si>
  <si>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</si>
  <si>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</si>
  <si>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</si>
  <si>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</si>
  <si>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</si>
  <si>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</si>
  <si>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</si>
  <si>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</si>
  <si>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</si>
  <si>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</si>
  <si>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</si>
  <si>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</si>
  <si>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</si>
  <si>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</si>
  <si>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</si>
  <si>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</si>
  <si>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</si>
  <si>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</si>
  <si>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</si>
  <si>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</si>
  <si>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</si>
  <si>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</si>
  <si>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</si>
  <si>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</si>
  <si>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</si>
  <si>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</si>
  <si>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</si>
  <si>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</si>
  <si>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</si>
  <si>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</si>
  <si>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</si>
  <si>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A</t>
  </si>
  <si>
    <t>TOTO2</t>
  </si>
  <si>
    <t>C</t>
  </si>
  <si>
    <t>TOTO3</t>
  </si>
  <si>
    <t>TOTO4</t>
  </si>
  <si>
    <t>D</t>
  </si>
  <si>
    <t>F</t>
  </si>
  <si>
    <t xml:space="preserve">  </t>
  </si>
  <si>
    <t>CHOU</t>
  </si>
  <si>
    <t>Total TOTOS</t>
  </si>
  <si>
    <t>TITI</t>
  </si>
  <si>
    <t>TOTAL TITI</t>
  </si>
  <si>
    <t>TOTO</t>
  </si>
  <si>
    <t xml:space="preserve">A </t>
  </si>
  <si>
    <t>TITI A+C</t>
  </si>
  <si>
    <t>TITI D+F</t>
  </si>
  <si>
    <t>POU</t>
  </si>
</sst>
</file>

<file path=xl/styles.xml><?xml version="1.0" encoding="utf-8"?>
<styleSheet xmlns="http://schemas.openxmlformats.org/spreadsheetml/2006/main">
  <numFmts count="1">
    <numFmt numFmtId="164" formatCode="0.0"/>
  </numFmts>
  <fonts count="14">
    <font>
      <sz val="10"/>
      <name val="Arial"/>
    </font>
    <font>
      <sz val="9"/>
      <name val="Verdana"/>
      <family val="2"/>
    </font>
    <font>
      <sz val="26"/>
      <color indexed="8"/>
      <name val="Verdana"/>
      <family val="2"/>
    </font>
    <font>
      <b/>
      <sz val="9"/>
      <color indexed="8"/>
      <name val="Verdana"/>
      <family val="2"/>
    </font>
    <font>
      <b/>
      <sz val="16"/>
      <color theme="3"/>
      <name val="Arial"/>
      <family val="2"/>
    </font>
    <font>
      <b/>
      <sz val="20"/>
      <name val="Arial"/>
      <family val="2"/>
    </font>
    <font>
      <b/>
      <sz val="16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14"/>
      <name val="Arial"/>
      <family val="2"/>
    </font>
    <font>
      <i/>
      <sz val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CCFF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6">
    <xf numFmtId="0" fontId="0" fillId="0" borderId="0" xfId="0"/>
    <xf numFmtId="49" fontId="1" fillId="0" borderId="4" xfId="0" applyNumberFormat="1" applyFont="1" applyBorder="1" applyAlignment="1">
      <alignment vertical="center" wrapText="1"/>
    </xf>
    <xf numFmtId="49" fontId="3" fillId="0" borderId="5" xfId="0" applyNumberFormat="1" applyFont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49" fontId="1" fillId="0" borderId="9" xfId="0" applyNumberFormat="1" applyFont="1" applyBorder="1" applyAlignment="1">
      <alignment vertical="center" wrapText="1"/>
    </xf>
    <xf numFmtId="49" fontId="3" fillId="0" borderId="10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49" fontId="1" fillId="0" borderId="14" xfId="0" applyNumberFormat="1" applyFont="1" applyBorder="1" applyAlignment="1">
      <alignment vertical="center" wrapText="1"/>
    </xf>
    <xf numFmtId="14" fontId="3" fillId="0" borderId="15" xfId="0" applyNumberFormat="1" applyFont="1" applyBorder="1" applyAlignment="1">
      <alignment horizontal="center" vertical="center" wrapText="1"/>
    </xf>
    <xf numFmtId="14" fontId="0" fillId="0" borderId="0" xfId="0" applyNumberFormat="1"/>
    <xf numFmtId="0" fontId="5" fillId="3" borderId="16" xfId="0" applyFont="1" applyFill="1" applyBorder="1" applyAlignment="1">
      <alignment horizontal="center" vertical="center"/>
    </xf>
    <xf numFmtId="0" fontId="6" fillId="3" borderId="17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 wrapText="1"/>
    </xf>
    <xf numFmtId="0" fontId="6" fillId="3" borderId="19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2" borderId="20" xfId="0" applyFont="1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10" fillId="4" borderId="22" xfId="0" applyFont="1" applyFill="1" applyBorder="1" applyAlignment="1">
      <alignment horizontal="center"/>
    </xf>
    <xf numFmtId="164" fontId="10" fillId="4" borderId="16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8" fillId="5" borderId="20" xfId="0" applyFont="1" applyFill="1" applyBorder="1" applyAlignment="1">
      <alignment horizontal="center" vertical="center"/>
    </xf>
    <xf numFmtId="0" fontId="11" fillId="5" borderId="20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10" fillId="4" borderId="21" xfId="0" applyFont="1" applyFill="1" applyBorder="1" applyAlignment="1">
      <alignment horizontal="center"/>
    </xf>
    <xf numFmtId="164" fontId="10" fillId="4" borderId="27" xfId="0" applyNumberFormat="1" applyFont="1" applyFill="1" applyBorder="1" applyAlignment="1">
      <alignment horizontal="center"/>
    </xf>
    <xf numFmtId="0" fontId="11" fillId="0" borderId="0" xfId="0" applyFont="1" applyAlignment="1">
      <alignment horizontal="center"/>
    </xf>
    <xf numFmtId="0" fontId="8" fillId="5" borderId="28" xfId="0" applyFont="1" applyFill="1" applyBorder="1" applyAlignment="1">
      <alignment horizontal="center" vertical="center"/>
    </xf>
    <xf numFmtId="164" fontId="11" fillId="5" borderId="28" xfId="0" applyNumberFormat="1" applyFont="1" applyFill="1" applyBorder="1" applyAlignment="1">
      <alignment horizontal="center" vertical="center"/>
    </xf>
    <xf numFmtId="0" fontId="7" fillId="5" borderId="29" xfId="0" applyFont="1" applyFill="1" applyBorder="1" applyAlignment="1">
      <alignment horizontal="center" vertical="center"/>
    </xf>
    <xf numFmtId="164" fontId="10" fillId="6" borderId="30" xfId="0" applyNumberFormat="1" applyFont="1" applyFill="1" applyBorder="1" applyAlignment="1">
      <alignment horizontal="center" vertical="center"/>
    </xf>
    <xf numFmtId="0" fontId="11" fillId="5" borderId="28" xfId="0" applyFont="1" applyFill="1" applyBorder="1" applyAlignment="1">
      <alignment horizontal="center" vertical="center"/>
    </xf>
    <xf numFmtId="0" fontId="7" fillId="5" borderId="32" xfId="0" applyFont="1" applyFill="1" applyBorder="1" applyAlignment="1">
      <alignment horizontal="center" vertical="center"/>
    </xf>
    <xf numFmtId="0" fontId="10" fillId="7" borderId="22" xfId="0" applyFont="1" applyFill="1" applyBorder="1" applyAlignment="1">
      <alignment horizontal="center"/>
    </xf>
    <xf numFmtId="164" fontId="10" fillId="7" borderId="16" xfId="0" applyNumberFormat="1" applyFont="1" applyFill="1" applyBorder="1" applyAlignment="1">
      <alignment horizontal="center"/>
    </xf>
    <xf numFmtId="164" fontId="10" fillId="6" borderId="33" xfId="0" applyNumberFormat="1" applyFont="1" applyFill="1" applyBorder="1" applyAlignment="1">
      <alignment horizontal="center" vertical="center"/>
    </xf>
    <xf numFmtId="164" fontId="10" fillId="6" borderId="34" xfId="0" applyNumberFormat="1" applyFont="1" applyFill="1" applyBorder="1" applyAlignment="1">
      <alignment horizontal="center" vertical="center"/>
    </xf>
    <xf numFmtId="0" fontId="10" fillId="7" borderId="21" xfId="0" applyFont="1" applyFill="1" applyBorder="1" applyAlignment="1">
      <alignment horizontal="center"/>
    </xf>
    <xf numFmtId="164" fontId="10" fillId="7" borderId="27" xfId="0" applyNumberFormat="1" applyFont="1" applyFill="1" applyBorder="1" applyAlignment="1">
      <alignment horizontal="center"/>
    </xf>
    <xf numFmtId="0" fontId="8" fillId="5" borderId="36" xfId="0" applyFont="1" applyFill="1" applyBorder="1" applyAlignment="1">
      <alignment horizontal="center" vertical="center"/>
    </xf>
    <xf numFmtId="0" fontId="11" fillId="5" borderId="36" xfId="0" applyFont="1" applyFill="1" applyBorder="1" applyAlignment="1">
      <alignment horizontal="center" vertical="center"/>
    </xf>
    <xf numFmtId="0" fontId="7" fillId="5" borderId="37" xfId="0" applyFont="1" applyFill="1" applyBorder="1" applyAlignment="1">
      <alignment horizontal="center" vertical="center"/>
    </xf>
    <xf numFmtId="164" fontId="10" fillId="6" borderId="38" xfId="0" applyNumberFormat="1" applyFont="1" applyFill="1" applyBorder="1" applyAlignment="1">
      <alignment horizontal="center" vertical="center"/>
    </xf>
    <xf numFmtId="0" fontId="10" fillId="7" borderId="39" xfId="0" applyFont="1" applyFill="1" applyBorder="1" applyAlignment="1">
      <alignment horizontal="center"/>
    </xf>
    <xf numFmtId="164" fontId="10" fillId="7" borderId="35" xfId="0" applyNumberFormat="1" applyFont="1" applyFill="1" applyBorder="1" applyAlignment="1">
      <alignment horizontal="center"/>
    </xf>
    <xf numFmtId="0" fontId="10" fillId="2" borderId="29" xfId="0" applyFont="1" applyFill="1" applyBorder="1" applyAlignment="1">
      <alignment horizontal="center" vertical="center"/>
    </xf>
    <xf numFmtId="0" fontId="10" fillId="6" borderId="33" xfId="0" applyFont="1" applyFill="1" applyBorder="1" applyAlignment="1">
      <alignment horizontal="center" vertical="center"/>
    </xf>
    <xf numFmtId="0" fontId="10" fillId="6" borderId="10" xfId="0" applyFont="1" applyFill="1" applyBorder="1" applyAlignment="1">
      <alignment horizontal="center" vertical="center"/>
    </xf>
    <xf numFmtId="0" fontId="10" fillId="2" borderId="37" xfId="0" applyFont="1" applyFill="1" applyBorder="1" applyAlignment="1">
      <alignment horizontal="center" vertical="center"/>
    </xf>
    <xf numFmtId="0" fontId="10" fillId="6" borderId="40" xfId="0" applyFont="1" applyFill="1" applyBorder="1" applyAlignment="1">
      <alignment horizontal="center" vertical="center"/>
    </xf>
    <xf numFmtId="0" fontId="10" fillId="6" borderId="15" xfId="0" applyFont="1" applyFill="1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8" fillId="2" borderId="41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11" fillId="5" borderId="34" xfId="0" applyFont="1" applyFill="1" applyBorder="1" applyAlignment="1">
      <alignment horizontal="center" vertical="center"/>
    </xf>
    <xf numFmtId="0" fontId="0" fillId="5" borderId="37" xfId="0" applyFill="1" applyBorder="1" applyAlignment="1">
      <alignment horizontal="center" vertical="center"/>
    </xf>
    <xf numFmtId="0" fontId="11" fillId="5" borderId="42" xfId="0" applyFont="1" applyFill="1" applyBorder="1" applyAlignment="1">
      <alignment horizontal="center" vertical="center"/>
    </xf>
    <xf numFmtId="0" fontId="7" fillId="2" borderId="29" xfId="0" applyFont="1" applyFill="1" applyBorder="1" applyAlignment="1">
      <alignment horizontal="center" vertical="center"/>
    </xf>
    <xf numFmtId="0" fontId="10" fillId="6" borderId="30" xfId="0" applyFont="1" applyFill="1" applyBorder="1" applyAlignment="1">
      <alignment horizontal="center" vertical="center"/>
    </xf>
    <xf numFmtId="0" fontId="10" fillId="5" borderId="32" xfId="0" applyFont="1" applyFill="1" applyBorder="1" applyAlignment="1">
      <alignment horizontal="center" vertical="center"/>
    </xf>
    <xf numFmtId="0" fontId="10" fillId="0" borderId="44" xfId="0" applyFont="1" applyBorder="1" applyAlignment="1">
      <alignment horizontal="center" vertical="center"/>
    </xf>
    <xf numFmtId="0" fontId="10" fillId="0" borderId="45" xfId="0" applyFont="1" applyBorder="1" applyAlignment="1">
      <alignment horizontal="center" vertical="center"/>
    </xf>
    <xf numFmtId="0" fontId="10" fillId="6" borderId="43" xfId="0" applyFont="1" applyFill="1" applyBorder="1" applyAlignment="1">
      <alignment horizontal="center" vertical="center"/>
    </xf>
    <xf numFmtId="0" fontId="13" fillId="5" borderId="32" xfId="0" applyFont="1" applyFill="1" applyBorder="1" applyAlignment="1">
      <alignment horizontal="center" vertical="center"/>
    </xf>
    <xf numFmtId="164" fontId="10" fillId="8" borderId="30" xfId="0" applyNumberFormat="1" applyFont="1" applyFill="1" applyBorder="1" applyAlignment="1">
      <alignment horizontal="center" vertical="center"/>
    </xf>
    <xf numFmtId="164" fontId="10" fillId="8" borderId="31" xfId="0" applyNumberFormat="1" applyFont="1" applyFill="1" applyBorder="1" applyAlignment="1">
      <alignment horizontal="center" vertical="center"/>
    </xf>
    <xf numFmtId="164" fontId="10" fillId="8" borderId="33" xfId="0" applyNumberFormat="1" applyFont="1" applyFill="1" applyBorder="1" applyAlignment="1">
      <alignment horizontal="center" vertical="center"/>
    </xf>
    <xf numFmtId="164" fontId="10" fillId="8" borderId="34" xfId="0" applyNumberFormat="1" applyFont="1" applyFill="1" applyBorder="1" applyAlignment="1">
      <alignment horizontal="center" vertical="center"/>
    </xf>
    <xf numFmtId="164" fontId="10" fillId="8" borderId="38" xfId="0" applyNumberFormat="1" applyFont="1" applyFill="1" applyBorder="1" applyAlignment="1">
      <alignment horizontal="center" vertical="center"/>
    </xf>
    <xf numFmtId="0" fontId="10" fillId="8" borderId="30" xfId="0" applyFont="1" applyFill="1" applyBorder="1" applyAlignment="1">
      <alignment horizontal="center" vertical="center"/>
    </xf>
    <xf numFmtId="0" fontId="10" fillId="8" borderId="43" xfId="0" applyFont="1" applyFill="1" applyBorder="1" applyAlignment="1">
      <alignment horizontal="center" vertical="center"/>
    </xf>
    <xf numFmtId="0" fontId="10" fillId="8" borderId="33" xfId="0" applyFont="1" applyFill="1" applyBorder="1" applyAlignment="1">
      <alignment horizontal="center" vertical="center"/>
    </xf>
    <xf numFmtId="0" fontId="10" fillId="8" borderId="10" xfId="0" applyFont="1" applyFill="1" applyBorder="1" applyAlignment="1">
      <alignment horizontal="center" vertical="center"/>
    </xf>
    <xf numFmtId="164" fontId="10" fillId="8" borderId="10" xfId="0" applyNumberFormat="1" applyFont="1" applyFill="1" applyBorder="1" applyAlignment="1">
      <alignment horizontal="center" vertical="center"/>
    </xf>
    <xf numFmtId="0" fontId="9" fillId="0" borderId="21" xfId="0" applyFont="1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164" fontId="10" fillId="4" borderId="16" xfId="0" applyNumberFormat="1" applyFont="1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12" fillId="0" borderId="27" xfId="0" applyFont="1" applyBorder="1" applyAlignment="1">
      <alignment horizontal="center" vertical="center"/>
    </xf>
    <xf numFmtId="0" fontId="12" fillId="0" borderId="35" xfId="0" applyFont="1" applyBorder="1" applyAlignment="1">
      <alignment horizontal="center" vertical="center"/>
    </xf>
    <xf numFmtId="0" fontId="10" fillId="7" borderId="16" xfId="0" applyFont="1" applyFill="1" applyBorder="1" applyAlignment="1">
      <alignment horizontal="center" vertical="center"/>
    </xf>
    <xf numFmtId="0" fontId="7" fillId="5" borderId="16" xfId="0" applyFont="1" applyFill="1" applyBorder="1" applyAlignment="1">
      <alignment horizontal="center" vertical="center"/>
    </xf>
    <xf numFmtId="164" fontId="7" fillId="5" borderId="16" xfId="0" applyNumberFormat="1" applyFont="1" applyFill="1" applyBorder="1" applyAlignment="1">
      <alignment horizontal="center" vertical="center"/>
    </xf>
    <xf numFmtId="2" fontId="7" fillId="5" borderId="16" xfId="0" applyNumberFormat="1" applyFont="1" applyFill="1" applyBorder="1" applyAlignment="1">
      <alignment horizontal="center" vertical="center"/>
    </xf>
    <xf numFmtId="0" fontId="9" fillId="0" borderId="16" xfId="0" applyFont="1" applyBorder="1" applyAlignment="1">
      <alignment horizontal="center" vertical="center" wrapText="1"/>
    </xf>
    <xf numFmtId="0" fontId="9" fillId="0" borderId="27" xfId="0" applyFont="1" applyBorder="1" applyAlignment="1">
      <alignment horizontal="center" vertical="center" wrapText="1"/>
    </xf>
    <xf numFmtId="0" fontId="9" fillId="0" borderId="35" xfId="0" applyFont="1" applyBorder="1" applyAlignment="1">
      <alignment horizontal="center" vertical="center" wrapText="1"/>
    </xf>
    <xf numFmtId="0" fontId="7" fillId="5" borderId="35" xfId="0" applyFont="1" applyFill="1" applyBorder="1" applyAlignment="1">
      <alignment horizontal="center" vertical="center"/>
    </xf>
    <xf numFmtId="164" fontId="7" fillId="5" borderId="35" xfId="0" applyNumberFormat="1" applyFont="1" applyFill="1" applyBorder="1" applyAlignment="1">
      <alignment horizontal="center" vertical="center"/>
    </xf>
    <xf numFmtId="2" fontId="7" fillId="5" borderId="35" xfId="0" applyNumberFormat="1" applyFont="1" applyFill="1" applyBorder="1" applyAlignment="1">
      <alignment horizontal="center" vertical="center"/>
    </xf>
    <xf numFmtId="0" fontId="0" fillId="0" borderId="27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49" fontId="1" fillId="0" borderId="1" xfId="0" applyNumberFormat="1" applyFont="1" applyBorder="1" applyAlignment="1">
      <alignment horizontal="center" vertical="center" wrapText="1"/>
    </xf>
    <xf numFmtId="49" fontId="1" fillId="0" borderId="2" xfId="0" applyNumberFormat="1" applyFont="1" applyBorder="1" applyAlignment="1">
      <alignment horizontal="center" vertical="center" wrapText="1"/>
    </xf>
    <xf numFmtId="49" fontId="1" fillId="0" borderId="7" xfId="0" applyNumberFormat="1" applyFont="1" applyBorder="1" applyAlignment="1">
      <alignment horizontal="center" vertical="center" wrapText="1"/>
    </xf>
    <xf numFmtId="49" fontId="1" fillId="0" borderId="8" xfId="0" applyNumberFormat="1" applyFont="1" applyBorder="1" applyAlignment="1">
      <alignment horizontal="center" vertical="center" wrapText="1"/>
    </xf>
    <xf numFmtId="49" fontId="1" fillId="0" borderId="11" xfId="0" applyNumberFormat="1" applyFont="1" applyBorder="1" applyAlignment="1">
      <alignment horizontal="center" vertical="center" wrapText="1"/>
    </xf>
    <xf numFmtId="49" fontId="1" fillId="0" borderId="12" xfId="0" applyNumberFormat="1" applyFont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49" fontId="2" fillId="2" borderId="3" xfId="0" applyNumberFormat="1" applyFont="1" applyFill="1" applyBorder="1" applyAlignment="1">
      <alignment horizontal="center" vertical="center" wrapText="1"/>
    </xf>
    <xf numFmtId="49" fontId="2" fillId="2" borderId="2" xfId="0" applyNumberFormat="1" applyFont="1" applyFill="1" applyBorder="1" applyAlignment="1">
      <alignment horizontal="center" vertical="center" wrapText="1"/>
    </xf>
    <xf numFmtId="49" fontId="2" fillId="2" borderId="7" xfId="0" applyNumberFormat="1" applyFont="1" applyFill="1" applyBorder="1" applyAlignment="1">
      <alignment horizontal="center" vertical="center" wrapText="1"/>
    </xf>
    <xf numFmtId="49" fontId="2" fillId="2" borderId="0" xfId="0" applyNumberFormat="1" applyFont="1" applyFill="1" applyAlignment="1">
      <alignment horizontal="center" vertical="center" wrapText="1"/>
    </xf>
    <xf numFmtId="49" fontId="2" fillId="2" borderId="8" xfId="0" applyNumberFormat="1" applyFont="1" applyFill="1" applyBorder="1" applyAlignment="1">
      <alignment horizontal="center" vertical="center" wrapText="1"/>
    </xf>
    <xf numFmtId="49" fontId="2" fillId="2" borderId="11" xfId="0" applyNumberFormat="1" applyFont="1" applyFill="1" applyBorder="1" applyAlignment="1">
      <alignment horizontal="center" vertical="center" wrapText="1"/>
    </xf>
    <xf numFmtId="49" fontId="2" fillId="2" borderId="13" xfId="0" applyNumberFormat="1" applyFont="1" applyFill="1" applyBorder="1" applyAlignment="1">
      <alignment horizontal="center" vertical="center" wrapText="1"/>
    </xf>
    <xf numFmtId="49" fontId="2" fillId="2" borderId="1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N59"/>
  <sheetViews>
    <sheetView tabSelected="1" zoomScale="80" zoomScaleNormal="80" workbookViewId="0">
      <pane xSplit="15" topLeftCell="P1" activePane="topRight" state="frozen"/>
      <selection pane="topRight" activeCell="A10" sqref="A10"/>
    </sheetView>
  </sheetViews>
  <sheetFormatPr baseColWidth="10" defaultRowHeight="12.75"/>
  <cols>
    <col min="1" max="6" width="15.7109375" customWidth="1"/>
    <col min="7" max="7" width="21.7109375" bestFit="1" customWidth="1"/>
    <col min="8" max="10" width="15.7109375" customWidth="1"/>
    <col min="11" max="11" width="16.5703125" style="6" customWidth="1"/>
    <col min="12" max="12" width="8.7109375" style="6" customWidth="1"/>
    <col min="13" max="13" width="27.140625" bestFit="1" customWidth="1"/>
    <col min="14" max="66" width="8.7109375" customWidth="1"/>
    <col min="257" max="262" width="15.7109375" customWidth="1"/>
    <col min="263" max="263" width="21.7109375" bestFit="1" customWidth="1"/>
    <col min="264" max="266" width="15.7109375" customWidth="1"/>
    <col min="267" max="267" width="16.5703125" customWidth="1"/>
    <col min="268" max="268" width="8.7109375" customWidth="1"/>
    <col min="269" max="269" width="27.140625" bestFit="1" customWidth="1"/>
    <col min="270" max="322" width="8.7109375" customWidth="1"/>
    <col min="513" max="518" width="15.7109375" customWidth="1"/>
    <col min="519" max="519" width="21.7109375" bestFit="1" customWidth="1"/>
    <col min="520" max="522" width="15.7109375" customWidth="1"/>
    <col min="523" max="523" width="16.5703125" customWidth="1"/>
    <col min="524" max="524" width="8.7109375" customWidth="1"/>
    <col min="525" max="525" width="27.140625" bestFit="1" customWidth="1"/>
    <col min="526" max="578" width="8.7109375" customWidth="1"/>
    <col min="769" max="774" width="15.7109375" customWidth="1"/>
    <col min="775" max="775" width="21.7109375" bestFit="1" customWidth="1"/>
    <col min="776" max="778" width="15.7109375" customWidth="1"/>
    <col min="779" max="779" width="16.5703125" customWidth="1"/>
    <col min="780" max="780" width="8.7109375" customWidth="1"/>
    <col min="781" max="781" width="27.140625" bestFit="1" customWidth="1"/>
    <col min="782" max="834" width="8.7109375" customWidth="1"/>
    <col min="1025" max="1030" width="15.7109375" customWidth="1"/>
    <col min="1031" max="1031" width="21.7109375" bestFit="1" customWidth="1"/>
    <col min="1032" max="1034" width="15.7109375" customWidth="1"/>
    <col min="1035" max="1035" width="16.5703125" customWidth="1"/>
    <col min="1036" max="1036" width="8.7109375" customWidth="1"/>
    <col min="1037" max="1037" width="27.140625" bestFit="1" customWidth="1"/>
    <col min="1038" max="1090" width="8.7109375" customWidth="1"/>
    <col min="1281" max="1286" width="15.7109375" customWidth="1"/>
    <col min="1287" max="1287" width="21.7109375" bestFit="1" customWidth="1"/>
    <col min="1288" max="1290" width="15.7109375" customWidth="1"/>
    <col min="1291" max="1291" width="16.5703125" customWidth="1"/>
    <col min="1292" max="1292" width="8.7109375" customWidth="1"/>
    <col min="1293" max="1293" width="27.140625" bestFit="1" customWidth="1"/>
    <col min="1294" max="1346" width="8.7109375" customWidth="1"/>
    <col min="1537" max="1542" width="15.7109375" customWidth="1"/>
    <col min="1543" max="1543" width="21.7109375" bestFit="1" customWidth="1"/>
    <col min="1544" max="1546" width="15.7109375" customWidth="1"/>
    <col min="1547" max="1547" width="16.5703125" customWidth="1"/>
    <col min="1548" max="1548" width="8.7109375" customWidth="1"/>
    <col min="1549" max="1549" width="27.140625" bestFit="1" customWidth="1"/>
    <col min="1550" max="1602" width="8.7109375" customWidth="1"/>
    <col min="1793" max="1798" width="15.7109375" customWidth="1"/>
    <col min="1799" max="1799" width="21.7109375" bestFit="1" customWidth="1"/>
    <col min="1800" max="1802" width="15.7109375" customWidth="1"/>
    <col min="1803" max="1803" width="16.5703125" customWidth="1"/>
    <col min="1804" max="1804" width="8.7109375" customWidth="1"/>
    <col min="1805" max="1805" width="27.140625" bestFit="1" customWidth="1"/>
    <col min="1806" max="1858" width="8.7109375" customWidth="1"/>
    <col min="2049" max="2054" width="15.7109375" customWidth="1"/>
    <col min="2055" max="2055" width="21.7109375" bestFit="1" customWidth="1"/>
    <col min="2056" max="2058" width="15.7109375" customWidth="1"/>
    <col min="2059" max="2059" width="16.5703125" customWidth="1"/>
    <col min="2060" max="2060" width="8.7109375" customWidth="1"/>
    <col min="2061" max="2061" width="27.140625" bestFit="1" customWidth="1"/>
    <col min="2062" max="2114" width="8.7109375" customWidth="1"/>
    <col min="2305" max="2310" width="15.7109375" customWidth="1"/>
    <col min="2311" max="2311" width="21.7109375" bestFit="1" customWidth="1"/>
    <col min="2312" max="2314" width="15.7109375" customWidth="1"/>
    <col min="2315" max="2315" width="16.5703125" customWidth="1"/>
    <col min="2316" max="2316" width="8.7109375" customWidth="1"/>
    <col min="2317" max="2317" width="27.140625" bestFit="1" customWidth="1"/>
    <col min="2318" max="2370" width="8.7109375" customWidth="1"/>
    <col min="2561" max="2566" width="15.7109375" customWidth="1"/>
    <col min="2567" max="2567" width="21.7109375" bestFit="1" customWidth="1"/>
    <col min="2568" max="2570" width="15.7109375" customWidth="1"/>
    <col min="2571" max="2571" width="16.5703125" customWidth="1"/>
    <col min="2572" max="2572" width="8.7109375" customWidth="1"/>
    <col min="2573" max="2573" width="27.140625" bestFit="1" customWidth="1"/>
    <col min="2574" max="2626" width="8.7109375" customWidth="1"/>
    <col min="2817" max="2822" width="15.7109375" customWidth="1"/>
    <col min="2823" max="2823" width="21.7109375" bestFit="1" customWidth="1"/>
    <col min="2824" max="2826" width="15.7109375" customWidth="1"/>
    <col min="2827" max="2827" width="16.5703125" customWidth="1"/>
    <col min="2828" max="2828" width="8.7109375" customWidth="1"/>
    <col min="2829" max="2829" width="27.140625" bestFit="1" customWidth="1"/>
    <col min="2830" max="2882" width="8.7109375" customWidth="1"/>
    <col min="3073" max="3078" width="15.7109375" customWidth="1"/>
    <col min="3079" max="3079" width="21.7109375" bestFit="1" customWidth="1"/>
    <col min="3080" max="3082" width="15.7109375" customWidth="1"/>
    <col min="3083" max="3083" width="16.5703125" customWidth="1"/>
    <col min="3084" max="3084" width="8.7109375" customWidth="1"/>
    <col min="3085" max="3085" width="27.140625" bestFit="1" customWidth="1"/>
    <col min="3086" max="3138" width="8.7109375" customWidth="1"/>
    <col min="3329" max="3334" width="15.7109375" customWidth="1"/>
    <col min="3335" max="3335" width="21.7109375" bestFit="1" customWidth="1"/>
    <col min="3336" max="3338" width="15.7109375" customWidth="1"/>
    <col min="3339" max="3339" width="16.5703125" customWidth="1"/>
    <col min="3340" max="3340" width="8.7109375" customWidth="1"/>
    <col min="3341" max="3341" width="27.140625" bestFit="1" customWidth="1"/>
    <col min="3342" max="3394" width="8.7109375" customWidth="1"/>
    <col min="3585" max="3590" width="15.7109375" customWidth="1"/>
    <col min="3591" max="3591" width="21.7109375" bestFit="1" customWidth="1"/>
    <col min="3592" max="3594" width="15.7109375" customWidth="1"/>
    <col min="3595" max="3595" width="16.5703125" customWidth="1"/>
    <col min="3596" max="3596" width="8.7109375" customWidth="1"/>
    <col min="3597" max="3597" width="27.140625" bestFit="1" customWidth="1"/>
    <col min="3598" max="3650" width="8.7109375" customWidth="1"/>
    <col min="3841" max="3846" width="15.7109375" customWidth="1"/>
    <col min="3847" max="3847" width="21.7109375" bestFit="1" customWidth="1"/>
    <col min="3848" max="3850" width="15.7109375" customWidth="1"/>
    <col min="3851" max="3851" width="16.5703125" customWidth="1"/>
    <col min="3852" max="3852" width="8.7109375" customWidth="1"/>
    <col min="3853" max="3853" width="27.140625" bestFit="1" customWidth="1"/>
    <col min="3854" max="3906" width="8.7109375" customWidth="1"/>
    <col min="4097" max="4102" width="15.7109375" customWidth="1"/>
    <col min="4103" max="4103" width="21.7109375" bestFit="1" customWidth="1"/>
    <col min="4104" max="4106" width="15.7109375" customWidth="1"/>
    <col min="4107" max="4107" width="16.5703125" customWidth="1"/>
    <col min="4108" max="4108" width="8.7109375" customWidth="1"/>
    <col min="4109" max="4109" width="27.140625" bestFit="1" customWidth="1"/>
    <col min="4110" max="4162" width="8.7109375" customWidth="1"/>
    <col min="4353" max="4358" width="15.7109375" customWidth="1"/>
    <col min="4359" max="4359" width="21.7109375" bestFit="1" customWidth="1"/>
    <col min="4360" max="4362" width="15.7109375" customWidth="1"/>
    <col min="4363" max="4363" width="16.5703125" customWidth="1"/>
    <col min="4364" max="4364" width="8.7109375" customWidth="1"/>
    <col min="4365" max="4365" width="27.140625" bestFit="1" customWidth="1"/>
    <col min="4366" max="4418" width="8.7109375" customWidth="1"/>
    <col min="4609" max="4614" width="15.7109375" customWidth="1"/>
    <col min="4615" max="4615" width="21.7109375" bestFit="1" customWidth="1"/>
    <col min="4616" max="4618" width="15.7109375" customWidth="1"/>
    <col min="4619" max="4619" width="16.5703125" customWidth="1"/>
    <col min="4620" max="4620" width="8.7109375" customWidth="1"/>
    <col min="4621" max="4621" width="27.140625" bestFit="1" customWidth="1"/>
    <col min="4622" max="4674" width="8.7109375" customWidth="1"/>
    <col min="4865" max="4870" width="15.7109375" customWidth="1"/>
    <col min="4871" max="4871" width="21.7109375" bestFit="1" customWidth="1"/>
    <col min="4872" max="4874" width="15.7109375" customWidth="1"/>
    <col min="4875" max="4875" width="16.5703125" customWidth="1"/>
    <col min="4876" max="4876" width="8.7109375" customWidth="1"/>
    <col min="4877" max="4877" width="27.140625" bestFit="1" customWidth="1"/>
    <col min="4878" max="4930" width="8.7109375" customWidth="1"/>
    <col min="5121" max="5126" width="15.7109375" customWidth="1"/>
    <col min="5127" max="5127" width="21.7109375" bestFit="1" customWidth="1"/>
    <col min="5128" max="5130" width="15.7109375" customWidth="1"/>
    <col min="5131" max="5131" width="16.5703125" customWidth="1"/>
    <col min="5132" max="5132" width="8.7109375" customWidth="1"/>
    <col min="5133" max="5133" width="27.140625" bestFit="1" customWidth="1"/>
    <col min="5134" max="5186" width="8.7109375" customWidth="1"/>
    <col min="5377" max="5382" width="15.7109375" customWidth="1"/>
    <col min="5383" max="5383" width="21.7109375" bestFit="1" customWidth="1"/>
    <col min="5384" max="5386" width="15.7109375" customWidth="1"/>
    <col min="5387" max="5387" width="16.5703125" customWidth="1"/>
    <col min="5388" max="5388" width="8.7109375" customWidth="1"/>
    <col min="5389" max="5389" width="27.140625" bestFit="1" customWidth="1"/>
    <col min="5390" max="5442" width="8.7109375" customWidth="1"/>
    <col min="5633" max="5638" width="15.7109375" customWidth="1"/>
    <col min="5639" max="5639" width="21.7109375" bestFit="1" customWidth="1"/>
    <col min="5640" max="5642" width="15.7109375" customWidth="1"/>
    <col min="5643" max="5643" width="16.5703125" customWidth="1"/>
    <col min="5644" max="5644" width="8.7109375" customWidth="1"/>
    <col min="5645" max="5645" width="27.140625" bestFit="1" customWidth="1"/>
    <col min="5646" max="5698" width="8.7109375" customWidth="1"/>
    <col min="5889" max="5894" width="15.7109375" customWidth="1"/>
    <col min="5895" max="5895" width="21.7109375" bestFit="1" customWidth="1"/>
    <col min="5896" max="5898" width="15.7109375" customWidth="1"/>
    <col min="5899" max="5899" width="16.5703125" customWidth="1"/>
    <col min="5900" max="5900" width="8.7109375" customWidth="1"/>
    <col min="5901" max="5901" width="27.140625" bestFit="1" customWidth="1"/>
    <col min="5902" max="5954" width="8.7109375" customWidth="1"/>
    <col min="6145" max="6150" width="15.7109375" customWidth="1"/>
    <col min="6151" max="6151" width="21.7109375" bestFit="1" customWidth="1"/>
    <col min="6152" max="6154" width="15.7109375" customWidth="1"/>
    <col min="6155" max="6155" width="16.5703125" customWidth="1"/>
    <col min="6156" max="6156" width="8.7109375" customWidth="1"/>
    <col min="6157" max="6157" width="27.140625" bestFit="1" customWidth="1"/>
    <col min="6158" max="6210" width="8.7109375" customWidth="1"/>
    <col min="6401" max="6406" width="15.7109375" customWidth="1"/>
    <col min="6407" max="6407" width="21.7109375" bestFit="1" customWidth="1"/>
    <col min="6408" max="6410" width="15.7109375" customWidth="1"/>
    <col min="6411" max="6411" width="16.5703125" customWidth="1"/>
    <col min="6412" max="6412" width="8.7109375" customWidth="1"/>
    <col min="6413" max="6413" width="27.140625" bestFit="1" customWidth="1"/>
    <col min="6414" max="6466" width="8.7109375" customWidth="1"/>
    <col min="6657" max="6662" width="15.7109375" customWidth="1"/>
    <col min="6663" max="6663" width="21.7109375" bestFit="1" customWidth="1"/>
    <col min="6664" max="6666" width="15.7109375" customWidth="1"/>
    <col min="6667" max="6667" width="16.5703125" customWidth="1"/>
    <col min="6668" max="6668" width="8.7109375" customWidth="1"/>
    <col min="6669" max="6669" width="27.140625" bestFit="1" customWidth="1"/>
    <col min="6670" max="6722" width="8.7109375" customWidth="1"/>
    <col min="6913" max="6918" width="15.7109375" customWidth="1"/>
    <col min="6919" max="6919" width="21.7109375" bestFit="1" customWidth="1"/>
    <col min="6920" max="6922" width="15.7109375" customWidth="1"/>
    <col min="6923" max="6923" width="16.5703125" customWidth="1"/>
    <col min="6924" max="6924" width="8.7109375" customWidth="1"/>
    <col min="6925" max="6925" width="27.140625" bestFit="1" customWidth="1"/>
    <col min="6926" max="6978" width="8.7109375" customWidth="1"/>
    <col min="7169" max="7174" width="15.7109375" customWidth="1"/>
    <col min="7175" max="7175" width="21.7109375" bestFit="1" customWidth="1"/>
    <col min="7176" max="7178" width="15.7109375" customWidth="1"/>
    <col min="7179" max="7179" width="16.5703125" customWidth="1"/>
    <col min="7180" max="7180" width="8.7109375" customWidth="1"/>
    <col min="7181" max="7181" width="27.140625" bestFit="1" customWidth="1"/>
    <col min="7182" max="7234" width="8.7109375" customWidth="1"/>
    <col min="7425" max="7430" width="15.7109375" customWidth="1"/>
    <col min="7431" max="7431" width="21.7109375" bestFit="1" customWidth="1"/>
    <col min="7432" max="7434" width="15.7109375" customWidth="1"/>
    <col min="7435" max="7435" width="16.5703125" customWidth="1"/>
    <col min="7436" max="7436" width="8.7109375" customWidth="1"/>
    <col min="7437" max="7437" width="27.140625" bestFit="1" customWidth="1"/>
    <col min="7438" max="7490" width="8.7109375" customWidth="1"/>
    <col min="7681" max="7686" width="15.7109375" customWidth="1"/>
    <col min="7687" max="7687" width="21.7109375" bestFit="1" customWidth="1"/>
    <col min="7688" max="7690" width="15.7109375" customWidth="1"/>
    <col min="7691" max="7691" width="16.5703125" customWidth="1"/>
    <col min="7692" max="7692" width="8.7109375" customWidth="1"/>
    <col min="7693" max="7693" width="27.140625" bestFit="1" customWidth="1"/>
    <col min="7694" max="7746" width="8.7109375" customWidth="1"/>
    <col min="7937" max="7942" width="15.7109375" customWidth="1"/>
    <col min="7943" max="7943" width="21.7109375" bestFit="1" customWidth="1"/>
    <col min="7944" max="7946" width="15.7109375" customWidth="1"/>
    <col min="7947" max="7947" width="16.5703125" customWidth="1"/>
    <col min="7948" max="7948" width="8.7109375" customWidth="1"/>
    <col min="7949" max="7949" width="27.140625" bestFit="1" customWidth="1"/>
    <col min="7950" max="8002" width="8.7109375" customWidth="1"/>
    <col min="8193" max="8198" width="15.7109375" customWidth="1"/>
    <col min="8199" max="8199" width="21.7109375" bestFit="1" customWidth="1"/>
    <col min="8200" max="8202" width="15.7109375" customWidth="1"/>
    <col min="8203" max="8203" width="16.5703125" customWidth="1"/>
    <col min="8204" max="8204" width="8.7109375" customWidth="1"/>
    <col min="8205" max="8205" width="27.140625" bestFit="1" customWidth="1"/>
    <col min="8206" max="8258" width="8.7109375" customWidth="1"/>
    <col min="8449" max="8454" width="15.7109375" customWidth="1"/>
    <col min="8455" max="8455" width="21.7109375" bestFit="1" customWidth="1"/>
    <col min="8456" max="8458" width="15.7109375" customWidth="1"/>
    <col min="8459" max="8459" width="16.5703125" customWidth="1"/>
    <col min="8460" max="8460" width="8.7109375" customWidth="1"/>
    <col min="8461" max="8461" width="27.140625" bestFit="1" customWidth="1"/>
    <col min="8462" max="8514" width="8.7109375" customWidth="1"/>
    <col min="8705" max="8710" width="15.7109375" customWidth="1"/>
    <col min="8711" max="8711" width="21.7109375" bestFit="1" customWidth="1"/>
    <col min="8712" max="8714" width="15.7109375" customWidth="1"/>
    <col min="8715" max="8715" width="16.5703125" customWidth="1"/>
    <col min="8716" max="8716" width="8.7109375" customWidth="1"/>
    <col min="8717" max="8717" width="27.140625" bestFit="1" customWidth="1"/>
    <col min="8718" max="8770" width="8.7109375" customWidth="1"/>
    <col min="8961" max="8966" width="15.7109375" customWidth="1"/>
    <col min="8967" max="8967" width="21.7109375" bestFit="1" customWidth="1"/>
    <col min="8968" max="8970" width="15.7109375" customWidth="1"/>
    <col min="8971" max="8971" width="16.5703125" customWidth="1"/>
    <col min="8972" max="8972" width="8.7109375" customWidth="1"/>
    <col min="8973" max="8973" width="27.140625" bestFit="1" customWidth="1"/>
    <col min="8974" max="9026" width="8.7109375" customWidth="1"/>
    <col min="9217" max="9222" width="15.7109375" customWidth="1"/>
    <col min="9223" max="9223" width="21.7109375" bestFit="1" customWidth="1"/>
    <col min="9224" max="9226" width="15.7109375" customWidth="1"/>
    <col min="9227" max="9227" width="16.5703125" customWidth="1"/>
    <col min="9228" max="9228" width="8.7109375" customWidth="1"/>
    <col min="9229" max="9229" width="27.140625" bestFit="1" customWidth="1"/>
    <col min="9230" max="9282" width="8.7109375" customWidth="1"/>
    <col min="9473" max="9478" width="15.7109375" customWidth="1"/>
    <col min="9479" max="9479" width="21.7109375" bestFit="1" customWidth="1"/>
    <col min="9480" max="9482" width="15.7109375" customWidth="1"/>
    <col min="9483" max="9483" width="16.5703125" customWidth="1"/>
    <col min="9484" max="9484" width="8.7109375" customWidth="1"/>
    <col min="9485" max="9485" width="27.140625" bestFit="1" customWidth="1"/>
    <col min="9486" max="9538" width="8.7109375" customWidth="1"/>
    <col min="9729" max="9734" width="15.7109375" customWidth="1"/>
    <col min="9735" max="9735" width="21.7109375" bestFit="1" customWidth="1"/>
    <col min="9736" max="9738" width="15.7109375" customWidth="1"/>
    <col min="9739" max="9739" width="16.5703125" customWidth="1"/>
    <col min="9740" max="9740" width="8.7109375" customWidth="1"/>
    <col min="9741" max="9741" width="27.140625" bestFit="1" customWidth="1"/>
    <col min="9742" max="9794" width="8.7109375" customWidth="1"/>
    <col min="9985" max="9990" width="15.7109375" customWidth="1"/>
    <col min="9991" max="9991" width="21.7109375" bestFit="1" customWidth="1"/>
    <col min="9992" max="9994" width="15.7109375" customWidth="1"/>
    <col min="9995" max="9995" width="16.5703125" customWidth="1"/>
    <col min="9996" max="9996" width="8.7109375" customWidth="1"/>
    <col min="9997" max="9997" width="27.140625" bestFit="1" customWidth="1"/>
    <col min="9998" max="10050" width="8.7109375" customWidth="1"/>
    <col min="10241" max="10246" width="15.7109375" customWidth="1"/>
    <col min="10247" max="10247" width="21.7109375" bestFit="1" customWidth="1"/>
    <col min="10248" max="10250" width="15.7109375" customWidth="1"/>
    <col min="10251" max="10251" width="16.5703125" customWidth="1"/>
    <col min="10252" max="10252" width="8.7109375" customWidth="1"/>
    <col min="10253" max="10253" width="27.140625" bestFit="1" customWidth="1"/>
    <col min="10254" max="10306" width="8.7109375" customWidth="1"/>
    <col min="10497" max="10502" width="15.7109375" customWidth="1"/>
    <col min="10503" max="10503" width="21.7109375" bestFit="1" customWidth="1"/>
    <col min="10504" max="10506" width="15.7109375" customWidth="1"/>
    <col min="10507" max="10507" width="16.5703125" customWidth="1"/>
    <col min="10508" max="10508" width="8.7109375" customWidth="1"/>
    <col min="10509" max="10509" width="27.140625" bestFit="1" customWidth="1"/>
    <col min="10510" max="10562" width="8.7109375" customWidth="1"/>
    <col min="10753" max="10758" width="15.7109375" customWidth="1"/>
    <col min="10759" max="10759" width="21.7109375" bestFit="1" customWidth="1"/>
    <col min="10760" max="10762" width="15.7109375" customWidth="1"/>
    <col min="10763" max="10763" width="16.5703125" customWidth="1"/>
    <col min="10764" max="10764" width="8.7109375" customWidth="1"/>
    <col min="10765" max="10765" width="27.140625" bestFit="1" customWidth="1"/>
    <col min="10766" max="10818" width="8.7109375" customWidth="1"/>
    <col min="11009" max="11014" width="15.7109375" customWidth="1"/>
    <col min="11015" max="11015" width="21.7109375" bestFit="1" customWidth="1"/>
    <col min="11016" max="11018" width="15.7109375" customWidth="1"/>
    <col min="11019" max="11019" width="16.5703125" customWidth="1"/>
    <col min="11020" max="11020" width="8.7109375" customWidth="1"/>
    <col min="11021" max="11021" width="27.140625" bestFit="1" customWidth="1"/>
    <col min="11022" max="11074" width="8.7109375" customWidth="1"/>
    <col min="11265" max="11270" width="15.7109375" customWidth="1"/>
    <col min="11271" max="11271" width="21.7109375" bestFit="1" customWidth="1"/>
    <col min="11272" max="11274" width="15.7109375" customWidth="1"/>
    <col min="11275" max="11275" width="16.5703125" customWidth="1"/>
    <col min="11276" max="11276" width="8.7109375" customWidth="1"/>
    <col min="11277" max="11277" width="27.140625" bestFit="1" customWidth="1"/>
    <col min="11278" max="11330" width="8.7109375" customWidth="1"/>
    <col min="11521" max="11526" width="15.7109375" customWidth="1"/>
    <col min="11527" max="11527" width="21.7109375" bestFit="1" customWidth="1"/>
    <col min="11528" max="11530" width="15.7109375" customWidth="1"/>
    <col min="11531" max="11531" width="16.5703125" customWidth="1"/>
    <col min="11532" max="11532" width="8.7109375" customWidth="1"/>
    <col min="11533" max="11533" width="27.140625" bestFit="1" customWidth="1"/>
    <col min="11534" max="11586" width="8.7109375" customWidth="1"/>
    <col min="11777" max="11782" width="15.7109375" customWidth="1"/>
    <col min="11783" max="11783" width="21.7109375" bestFit="1" customWidth="1"/>
    <col min="11784" max="11786" width="15.7109375" customWidth="1"/>
    <col min="11787" max="11787" width="16.5703125" customWidth="1"/>
    <col min="11788" max="11788" width="8.7109375" customWidth="1"/>
    <col min="11789" max="11789" width="27.140625" bestFit="1" customWidth="1"/>
    <col min="11790" max="11842" width="8.7109375" customWidth="1"/>
    <col min="12033" max="12038" width="15.7109375" customWidth="1"/>
    <col min="12039" max="12039" width="21.7109375" bestFit="1" customWidth="1"/>
    <col min="12040" max="12042" width="15.7109375" customWidth="1"/>
    <col min="12043" max="12043" width="16.5703125" customWidth="1"/>
    <col min="12044" max="12044" width="8.7109375" customWidth="1"/>
    <col min="12045" max="12045" width="27.140625" bestFit="1" customWidth="1"/>
    <col min="12046" max="12098" width="8.7109375" customWidth="1"/>
    <col min="12289" max="12294" width="15.7109375" customWidth="1"/>
    <col min="12295" max="12295" width="21.7109375" bestFit="1" customWidth="1"/>
    <col min="12296" max="12298" width="15.7109375" customWidth="1"/>
    <col min="12299" max="12299" width="16.5703125" customWidth="1"/>
    <col min="12300" max="12300" width="8.7109375" customWidth="1"/>
    <col min="12301" max="12301" width="27.140625" bestFit="1" customWidth="1"/>
    <col min="12302" max="12354" width="8.7109375" customWidth="1"/>
    <col min="12545" max="12550" width="15.7109375" customWidth="1"/>
    <col min="12551" max="12551" width="21.7109375" bestFit="1" customWidth="1"/>
    <col min="12552" max="12554" width="15.7109375" customWidth="1"/>
    <col min="12555" max="12555" width="16.5703125" customWidth="1"/>
    <col min="12556" max="12556" width="8.7109375" customWidth="1"/>
    <col min="12557" max="12557" width="27.140625" bestFit="1" customWidth="1"/>
    <col min="12558" max="12610" width="8.7109375" customWidth="1"/>
    <col min="12801" max="12806" width="15.7109375" customWidth="1"/>
    <col min="12807" max="12807" width="21.7109375" bestFit="1" customWidth="1"/>
    <col min="12808" max="12810" width="15.7109375" customWidth="1"/>
    <col min="12811" max="12811" width="16.5703125" customWidth="1"/>
    <col min="12812" max="12812" width="8.7109375" customWidth="1"/>
    <col min="12813" max="12813" width="27.140625" bestFit="1" customWidth="1"/>
    <col min="12814" max="12866" width="8.7109375" customWidth="1"/>
    <col min="13057" max="13062" width="15.7109375" customWidth="1"/>
    <col min="13063" max="13063" width="21.7109375" bestFit="1" customWidth="1"/>
    <col min="13064" max="13066" width="15.7109375" customWidth="1"/>
    <col min="13067" max="13067" width="16.5703125" customWidth="1"/>
    <col min="13068" max="13068" width="8.7109375" customWidth="1"/>
    <col min="13069" max="13069" width="27.140625" bestFit="1" customWidth="1"/>
    <col min="13070" max="13122" width="8.7109375" customWidth="1"/>
    <col min="13313" max="13318" width="15.7109375" customWidth="1"/>
    <col min="13319" max="13319" width="21.7109375" bestFit="1" customWidth="1"/>
    <col min="13320" max="13322" width="15.7109375" customWidth="1"/>
    <col min="13323" max="13323" width="16.5703125" customWidth="1"/>
    <col min="13324" max="13324" width="8.7109375" customWidth="1"/>
    <col min="13325" max="13325" width="27.140625" bestFit="1" customWidth="1"/>
    <col min="13326" max="13378" width="8.7109375" customWidth="1"/>
    <col min="13569" max="13574" width="15.7109375" customWidth="1"/>
    <col min="13575" max="13575" width="21.7109375" bestFit="1" customWidth="1"/>
    <col min="13576" max="13578" width="15.7109375" customWidth="1"/>
    <col min="13579" max="13579" width="16.5703125" customWidth="1"/>
    <col min="13580" max="13580" width="8.7109375" customWidth="1"/>
    <col min="13581" max="13581" width="27.140625" bestFit="1" customWidth="1"/>
    <col min="13582" max="13634" width="8.7109375" customWidth="1"/>
    <col min="13825" max="13830" width="15.7109375" customWidth="1"/>
    <col min="13831" max="13831" width="21.7109375" bestFit="1" customWidth="1"/>
    <col min="13832" max="13834" width="15.7109375" customWidth="1"/>
    <col min="13835" max="13835" width="16.5703125" customWidth="1"/>
    <col min="13836" max="13836" width="8.7109375" customWidth="1"/>
    <col min="13837" max="13837" width="27.140625" bestFit="1" customWidth="1"/>
    <col min="13838" max="13890" width="8.7109375" customWidth="1"/>
    <col min="14081" max="14086" width="15.7109375" customWidth="1"/>
    <col min="14087" max="14087" width="21.7109375" bestFit="1" customWidth="1"/>
    <col min="14088" max="14090" width="15.7109375" customWidth="1"/>
    <col min="14091" max="14091" width="16.5703125" customWidth="1"/>
    <col min="14092" max="14092" width="8.7109375" customWidth="1"/>
    <col min="14093" max="14093" width="27.140625" bestFit="1" customWidth="1"/>
    <col min="14094" max="14146" width="8.7109375" customWidth="1"/>
    <col min="14337" max="14342" width="15.7109375" customWidth="1"/>
    <col min="14343" max="14343" width="21.7109375" bestFit="1" customWidth="1"/>
    <col min="14344" max="14346" width="15.7109375" customWidth="1"/>
    <col min="14347" max="14347" width="16.5703125" customWidth="1"/>
    <col min="14348" max="14348" width="8.7109375" customWidth="1"/>
    <col min="14349" max="14349" width="27.140625" bestFit="1" customWidth="1"/>
    <col min="14350" max="14402" width="8.7109375" customWidth="1"/>
    <col min="14593" max="14598" width="15.7109375" customWidth="1"/>
    <col min="14599" max="14599" width="21.7109375" bestFit="1" customWidth="1"/>
    <col min="14600" max="14602" width="15.7109375" customWidth="1"/>
    <col min="14603" max="14603" width="16.5703125" customWidth="1"/>
    <col min="14604" max="14604" width="8.7109375" customWidth="1"/>
    <col min="14605" max="14605" width="27.140625" bestFit="1" customWidth="1"/>
    <col min="14606" max="14658" width="8.7109375" customWidth="1"/>
    <col min="14849" max="14854" width="15.7109375" customWidth="1"/>
    <col min="14855" max="14855" width="21.7109375" bestFit="1" customWidth="1"/>
    <col min="14856" max="14858" width="15.7109375" customWidth="1"/>
    <col min="14859" max="14859" width="16.5703125" customWidth="1"/>
    <col min="14860" max="14860" width="8.7109375" customWidth="1"/>
    <col min="14861" max="14861" width="27.140625" bestFit="1" customWidth="1"/>
    <col min="14862" max="14914" width="8.7109375" customWidth="1"/>
    <col min="15105" max="15110" width="15.7109375" customWidth="1"/>
    <col min="15111" max="15111" width="21.7109375" bestFit="1" customWidth="1"/>
    <col min="15112" max="15114" width="15.7109375" customWidth="1"/>
    <col min="15115" max="15115" width="16.5703125" customWidth="1"/>
    <col min="15116" max="15116" width="8.7109375" customWidth="1"/>
    <col min="15117" max="15117" width="27.140625" bestFit="1" customWidth="1"/>
    <col min="15118" max="15170" width="8.7109375" customWidth="1"/>
    <col min="15361" max="15366" width="15.7109375" customWidth="1"/>
    <col min="15367" max="15367" width="21.7109375" bestFit="1" customWidth="1"/>
    <col min="15368" max="15370" width="15.7109375" customWidth="1"/>
    <col min="15371" max="15371" width="16.5703125" customWidth="1"/>
    <col min="15372" max="15372" width="8.7109375" customWidth="1"/>
    <col min="15373" max="15373" width="27.140625" bestFit="1" customWidth="1"/>
    <col min="15374" max="15426" width="8.7109375" customWidth="1"/>
    <col min="15617" max="15622" width="15.7109375" customWidth="1"/>
    <col min="15623" max="15623" width="21.7109375" bestFit="1" customWidth="1"/>
    <col min="15624" max="15626" width="15.7109375" customWidth="1"/>
    <col min="15627" max="15627" width="16.5703125" customWidth="1"/>
    <col min="15628" max="15628" width="8.7109375" customWidth="1"/>
    <col min="15629" max="15629" width="27.140625" bestFit="1" customWidth="1"/>
    <col min="15630" max="15682" width="8.7109375" customWidth="1"/>
    <col min="15873" max="15878" width="15.7109375" customWidth="1"/>
    <col min="15879" max="15879" width="21.7109375" bestFit="1" customWidth="1"/>
    <col min="15880" max="15882" width="15.7109375" customWidth="1"/>
    <col min="15883" max="15883" width="16.5703125" customWidth="1"/>
    <col min="15884" max="15884" width="8.7109375" customWidth="1"/>
    <col min="15885" max="15885" width="27.140625" bestFit="1" customWidth="1"/>
    <col min="15886" max="15938" width="8.7109375" customWidth="1"/>
    <col min="16129" max="16134" width="15.7109375" customWidth="1"/>
    <col min="16135" max="16135" width="21.7109375" bestFit="1" customWidth="1"/>
    <col min="16136" max="16138" width="15.7109375" customWidth="1"/>
    <col min="16139" max="16139" width="16.5703125" customWidth="1"/>
    <col min="16140" max="16140" width="8.7109375" customWidth="1"/>
    <col min="16141" max="16141" width="27.140625" bestFit="1" customWidth="1"/>
    <col min="16142" max="16194" width="8.7109375" customWidth="1"/>
  </cols>
  <sheetData>
    <row r="1" spans="1:66" ht="21" customHeight="1" thickBot="1">
      <c r="A1" s="101"/>
      <c r="B1" s="102"/>
      <c r="C1" s="107" t="s">
        <v>0</v>
      </c>
      <c r="D1" s="108"/>
      <c r="E1" s="108"/>
      <c r="F1" s="108"/>
      <c r="G1" s="108"/>
      <c r="H1" s="108"/>
      <c r="I1" s="109"/>
      <c r="J1" s="1"/>
      <c r="K1" s="2"/>
      <c r="L1" s="3" t="s">
        <v>7</v>
      </c>
    </row>
    <row r="2" spans="1:66" ht="21" customHeight="1">
      <c r="A2" s="103"/>
      <c r="B2" s="104"/>
      <c r="C2" s="110"/>
      <c r="D2" s="111"/>
      <c r="E2" s="111"/>
      <c r="F2" s="111"/>
      <c r="G2" s="111"/>
      <c r="H2" s="111"/>
      <c r="I2" s="112"/>
      <c r="J2" s="4"/>
      <c r="K2" s="5"/>
    </row>
    <row r="3" spans="1:66" ht="21" customHeight="1" thickBot="1">
      <c r="A3" s="105"/>
      <c r="B3" s="106"/>
      <c r="C3" s="113"/>
      <c r="D3" s="114"/>
      <c r="E3" s="114"/>
      <c r="F3" s="114"/>
      <c r="G3" s="114"/>
      <c r="H3" s="114"/>
      <c r="I3" s="115"/>
      <c r="J3" s="7"/>
      <c r="K3" s="8"/>
    </row>
    <row r="5" spans="1:66">
      <c r="A5" s="9"/>
    </row>
    <row r="6" spans="1:66" ht="13.5" thickBot="1"/>
    <row r="7" spans="1:66" ht="20.100000000000001" customHeight="1" thickTop="1" thickBot="1">
      <c r="B7" s="10" t="s">
        <v>2</v>
      </c>
      <c r="C7" s="11"/>
      <c r="D7" s="12"/>
      <c r="E7" s="12" t="s">
        <v>70</v>
      </c>
      <c r="F7" s="13"/>
      <c r="G7" s="14"/>
      <c r="H7" s="15"/>
      <c r="I7" s="16" t="s">
        <v>64</v>
      </c>
      <c r="J7" s="16" t="s">
        <v>65</v>
      </c>
      <c r="L7"/>
    </row>
    <row r="8" spans="1:66" ht="20.100000000000001" customHeight="1" thickTop="1" thickBot="1">
      <c r="B8" s="17"/>
      <c r="C8" s="93"/>
      <c r="D8" s="18"/>
      <c r="E8" s="19">
        <v>20</v>
      </c>
      <c r="F8" s="83"/>
      <c r="G8" s="86"/>
      <c r="H8" s="20"/>
      <c r="I8" s="21"/>
      <c r="J8" s="22"/>
      <c r="L8"/>
      <c r="M8" s="23" t="s">
        <v>66</v>
      </c>
      <c r="N8" s="24" t="s">
        <v>3</v>
      </c>
      <c r="O8" s="25" t="s">
        <v>4</v>
      </c>
      <c r="P8" s="26" t="s">
        <v>5</v>
      </c>
      <c r="Q8" s="26" t="s">
        <v>6</v>
      </c>
      <c r="R8" s="26" t="s">
        <v>7</v>
      </c>
      <c r="S8" s="26" t="s">
        <v>1</v>
      </c>
      <c r="T8" s="26" t="s">
        <v>8</v>
      </c>
      <c r="U8" s="26" t="s">
        <v>9</v>
      </c>
      <c r="V8" s="26" t="s">
        <v>10</v>
      </c>
      <c r="W8" s="26" t="s">
        <v>11</v>
      </c>
      <c r="X8" s="26" t="s">
        <v>12</v>
      </c>
      <c r="Y8" s="26" t="s">
        <v>13</v>
      </c>
      <c r="Z8" s="26" t="s">
        <v>14</v>
      </c>
      <c r="AA8" s="26" t="s">
        <v>15</v>
      </c>
      <c r="AB8" s="26" t="s">
        <v>16</v>
      </c>
      <c r="AC8" s="26" t="s">
        <v>17</v>
      </c>
      <c r="AD8" s="26" t="s">
        <v>18</v>
      </c>
      <c r="AE8" s="26" t="s">
        <v>19</v>
      </c>
      <c r="AF8" s="26" t="s">
        <v>20</v>
      </c>
      <c r="AG8" s="26" t="s">
        <v>21</v>
      </c>
      <c r="AH8" s="26" t="s">
        <v>22</v>
      </c>
      <c r="AI8" s="26" t="s">
        <v>23</v>
      </c>
      <c r="AJ8" s="26" t="s">
        <v>24</v>
      </c>
      <c r="AK8" s="26" t="s">
        <v>25</v>
      </c>
      <c r="AL8" s="26" t="s">
        <v>26</v>
      </c>
      <c r="AM8" s="26" t="s">
        <v>27</v>
      </c>
      <c r="AN8" s="26" t="s">
        <v>28</v>
      </c>
      <c r="AO8" s="26" t="s">
        <v>29</v>
      </c>
      <c r="AP8" s="26" t="s">
        <v>30</v>
      </c>
      <c r="AQ8" s="26" t="s">
        <v>31</v>
      </c>
      <c r="AR8" s="26" t="s">
        <v>32</v>
      </c>
      <c r="AS8" s="26" t="s">
        <v>33</v>
      </c>
      <c r="AT8" s="26" t="s">
        <v>34</v>
      </c>
      <c r="AU8" s="26" t="s">
        <v>35</v>
      </c>
      <c r="AV8" s="26" t="s">
        <v>36</v>
      </c>
      <c r="AW8" s="26" t="s">
        <v>37</v>
      </c>
      <c r="AX8" s="26" t="s">
        <v>38</v>
      </c>
      <c r="AY8" s="26" t="s">
        <v>39</v>
      </c>
      <c r="AZ8" s="26" t="s">
        <v>40</v>
      </c>
      <c r="BA8" s="26" t="s">
        <v>41</v>
      </c>
      <c r="BB8" s="26" t="s">
        <v>42</v>
      </c>
      <c r="BC8" s="26" t="s">
        <v>43</v>
      </c>
      <c r="BD8" s="26" t="s">
        <v>44</v>
      </c>
      <c r="BE8" s="26" t="s">
        <v>45</v>
      </c>
      <c r="BF8" s="26" t="s">
        <v>46</v>
      </c>
      <c r="BG8" s="26" t="s">
        <v>47</v>
      </c>
      <c r="BH8" s="26" t="s">
        <v>48</v>
      </c>
      <c r="BI8" s="26" t="s">
        <v>49</v>
      </c>
      <c r="BJ8" s="26" t="s">
        <v>50</v>
      </c>
      <c r="BK8" s="26" t="s">
        <v>51</v>
      </c>
      <c r="BL8" s="26" t="s">
        <v>52</v>
      </c>
      <c r="BM8" s="26" t="s">
        <v>53</v>
      </c>
      <c r="BN8" s="27" t="s">
        <v>3</v>
      </c>
    </row>
    <row r="9" spans="1:66" ht="20.100000000000001" customHeight="1">
      <c r="B9" s="17"/>
      <c r="C9" s="99"/>
      <c r="D9" s="28"/>
      <c r="E9" s="29">
        <v>9</v>
      </c>
      <c r="F9" s="84"/>
      <c r="G9" s="87"/>
      <c r="H9" s="30"/>
      <c r="I9" s="31" t="s">
        <v>54</v>
      </c>
      <c r="J9" s="32">
        <f>(E13+E14+E15+E16+E17)+(E39+E40+E41+E42+E43)</f>
        <v>265</v>
      </c>
      <c r="L9"/>
      <c r="M9" s="33" t="s">
        <v>2</v>
      </c>
      <c r="N9" s="34"/>
      <c r="O9" s="70" t="str">
        <f>IF(($L1)="S1",SUM($E8:$E17),"")</f>
        <v/>
      </c>
      <c r="P9" s="70" t="str">
        <f>IF(($L1)="S2",SUM($E8:$E17),"")</f>
        <v/>
      </c>
      <c r="Q9" s="70" t="str">
        <f>IF(($L1)="S3",SUM($E8:$E17),"")</f>
        <v/>
      </c>
      <c r="R9" s="70">
        <f>IF(($L1)="S4",SUM($E8:$E17),"")</f>
        <v>88</v>
      </c>
      <c r="S9" s="70" t="str">
        <f>IF(($L1)="S5",SUM($E8:$E17),"")</f>
        <v/>
      </c>
      <c r="T9" s="70" t="str">
        <f>IF(($L1)="S6",SUM($E8:$E17),"")</f>
        <v/>
      </c>
      <c r="U9" s="70" t="str">
        <f>IF(($L1)="S7",SUM($E8:$E17),"")</f>
        <v/>
      </c>
      <c r="V9" s="70" t="str">
        <f>IF(($L1)="S8",SUM($E8:$E17),"")</f>
        <v/>
      </c>
      <c r="W9" s="70" t="str">
        <f>IF(($L1)="S9",SUM($E8:$E17),"")</f>
        <v/>
      </c>
      <c r="X9" s="70" t="str">
        <f>IF(($L1)="S10",SUM($E8:$E17),"")</f>
        <v/>
      </c>
      <c r="Y9" s="70" t="str">
        <f>IF(($L1)="S11",SUM($E8:$E17),"")</f>
        <v/>
      </c>
      <c r="Z9" s="70" t="str">
        <f>IF(($L1)="S12",SUM($E8:$E17),"")</f>
        <v/>
      </c>
      <c r="AA9" s="70" t="str">
        <f>IF(($L1)="S13",SUM($E8:$E17),"")</f>
        <v/>
      </c>
      <c r="AB9" s="70" t="str">
        <f>IF(($L1)="S14",SUM($E8:$E17),"")</f>
        <v/>
      </c>
      <c r="AC9" s="70" t="str">
        <f>IF(($L1)="S15",SUM($E8:$E17),"")</f>
        <v/>
      </c>
      <c r="AD9" s="70" t="str">
        <f>IF(($L1)="S16",SUM($E8:$E17),"")</f>
        <v/>
      </c>
      <c r="AE9" s="70" t="str">
        <f>IF(($L1)="S17",SUM($E8:$E17),"")</f>
        <v/>
      </c>
      <c r="AF9" s="70" t="str">
        <f>IF(($L1)="S18",SUM($E8:$E17),"")</f>
        <v/>
      </c>
      <c r="AG9" s="70" t="str">
        <f>IF(($L1)="S19",SUM($E8:$E17),"")</f>
        <v/>
      </c>
      <c r="AH9" s="70" t="str">
        <f>IF(($L1)="S20",SUM($E8:$E17),"")</f>
        <v/>
      </c>
      <c r="AI9" s="70" t="str">
        <f>IF(($L1)="S21",SUM($E8:$E17),"")</f>
        <v/>
      </c>
      <c r="AJ9" s="70" t="str">
        <f>IF(($L1)="S22",SUM($E8:$E17),"")</f>
        <v/>
      </c>
      <c r="AK9" s="70" t="str">
        <f>IF(($L1)="S23",SUM($E8:$E17),"")</f>
        <v/>
      </c>
      <c r="AL9" s="70" t="str">
        <f>IF(($L1)="S24",SUM($E8:$E17),"")</f>
        <v/>
      </c>
      <c r="AM9" s="70" t="str">
        <f>IF(($L1)="S25",SUM($E8:$E17),"")</f>
        <v/>
      </c>
      <c r="AN9" s="70" t="str">
        <f>IF(($L1)="S26",SUM($E8:$E17),"")</f>
        <v/>
      </c>
      <c r="AO9" s="70" t="str">
        <f>IF(($L1)="S27",SUM($E8:$E17),"")</f>
        <v/>
      </c>
      <c r="AP9" s="70" t="str">
        <f>IF(($L1)="S28",SUM($E8:$E17),"")</f>
        <v/>
      </c>
      <c r="AQ9" s="70" t="str">
        <f>IF(($L1)="S29",SUM($E8:$E17),"")</f>
        <v/>
      </c>
      <c r="AR9" s="70" t="str">
        <f>IF(($L1)="S30",SUM($E8:$E17),"")</f>
        <v/>
      </c>
      <c r="AS9" s="70" t="str">
        <f>IF(($L1)="S31",SUM($E8:$E17),"")</f>
        <v/>
      </c>
      <c r="AT9" s="70" t="str">
        <f>IF(($L1)="S32",SUM($E8:$E17),"")</f>
        <v/>
      </c>
      <c r="AU9" s="70" t="str">
        <f>IF(($L1)="S33",SUM($E8:$E17),"")</f>
        <v/>
      </c>
      <c r="AV9" s="70" t="str">
        <f>IF(($L1)="S34",SUM($E8:$E17),"")</f>
        <v/>
      </c>
      <c r="AW9" s="70" t="str">
        <f>IF(($L1)="S35",SUM($E8:$E17),"")</f>
        <v/>
      </c>
      <c r="AX9" s="70" t="str">
        <f>IF(($L1)="S36",SUM($E8:$E17),"")</f>
        <v/>
      </c>
      <c r="AY9" s="70" t="str">
        <f>IF(($L1)="S37",SUM($E8:$E17),"")</f>
        <v/>
      </c>
      <c r="AZ9" s="70" t="str">
        <f>IF(($L1)="S38",SUM($E8:$E17),"")</f>
        <v/>
      </c>
      <c r="BA9" s="70" t="str">
        <f>IF(($L1)="S39",SUM($E8:$E17),"")</f>
        <v/>
      </c>
      <c r="BB9" s="70" t="str">
        <f>IF(($L1)="S40",SUM($E8:$E17),"")</f>
        <v/>
      </c>
      <c r="BC9" s="70" t="str">
        <f>IF(($L1)="S41",SUM($E8:$E17),"")</f>
        <v/>
      </c>
      <c r="BD9" s="70" t="str">
        <f>IF(($L1)="S42",SUM($E8:$E17),"")</f>
        <v/>
      </c>
      <c r="BE9" s="70" t="str">
        <f>IF(($L1)="S43",SUM($E8:$E17),"")</f>
        <v/>
      </c>
      <c r="BF9" s="70" t="str">
        <f>IF(($L1)="S44",SUM($E8:$E17),"")</f>
        <v/>
      </c>
      <c r="BG9" s="70" t="str">
        <f>IF(($L1)="S45",SUM($E8:$E17),"")</f>
        <v/>
      </c>
      <c r="BH9" s="70" t="str">
        <f>IF(($L1)="S46",SUM($E8:$E17),"")</f>
        <v/>
      </c>
      <c r="BI9" s="70" t="str">
        <f>IF(($L1)="S47",SUM($E8:$E17),"")</f>
        <v/>
      </c>
      <c r="BJ9" s="70" t="str">
        <f>IF(($L1)="S48",SUM($E8:$E17),"")</f>
        <v/>
      </c>
      <c r="BK9" s="70" t="str">
        <f>IF(($L1)="S49",SUM($E8:$E17),"")</f>
        <v/>
      </c>
      <c r="BL9" s="70" t="str">
        <f>IF(($L1)="S50",SUM($E8:$E17),"")</f>
        <v/>
      </c>
      <c r="BM9" s="70" t="str">
        <f>IF(($L1)="S51",SUM($E8:$E17),"")</f>
        <v/>
      </c>
      <c r="BN9" s="71" t="str">
        <f>IF(($L1)="S52",SUM($E8:$E17),"")</f>
        <v/>
      </c>
    </row>
    <row r="10" spans="1:66" ht="20.100000000000001" customHeight="1">
      <c r="B10" s="17"/>
      <c r="C10" s="99"/>
      <c r="D10" s="28"/>
      <c r="E10" s="29">
        <v>0</v>
      </c>
      <c r="F10" s="84"/>
      <c r="G10" s="87"/>
      <c r="H10" s="30"/>
      <c r="I10" s="31"/>
      <c r="J10" s="35"/>
      <c r="L10"/>
      <c r="M10" s="36" t="s">
        <v>55</v>
      </c>
      <c r="N10" s="34"/>
      <c r="O10" s="70" t="str">
        <f>IF(($L1)="S1",SUM($E21:$E30),"")</f>
        <v/>
      </c>
      <c r="P10" s="70" t="str">
        <f>IF(($L1)="S2",SUM($E21:$E30),"")</f>
        <v/>
      </c>
      <c r="Q10" s="70" t="str">
        <f>IF(($L1)="S3",SUM($E21:$E30),"")</f>
        <v/>
      </c>
      <c r="R10" s="70">
        <f>IF(($L1)="S4",SUM($E21:$E30),"")</f>
        <v>286</v>
      </c>
      <c r="S10" s="70" t="str">
        <f>IF(($L1)="S5",SUM($E21:$E30),"")</f>
        <v/>
      </c>
      <c r="T10" s="70" t="str">
        <f>IF(($L1)="S6",SUM($E21:$E30),"")</f>
        <v/>
      </c>
      <c r="U10" s="70" t="str">
        <f>IF(($L1)="S7",SUM($E21:$E30),"")</f>
        <v/>
      </c>
      <c r="V10" s="70" t="str">
        <f>IF(($L1)="S8",SUM($E21:$E30),"")</f>
        <v/>
      </c>
      <c r="W10" s="70" t="str">
        <f>IF(($L1)="S9",SUM($E21:$E30),"")</f>
        <v/>
      </c>
      <c r="X10" s="70" t="str">
        <f>IF(($L1)="S10",SUM($E21:$E30),"")</f>
        <v/>
      </c>
      <c r="Y10" s="70" t="str">
        <f>IF(($L1)="S11",SUM($E21:$E30),"")</f>
        <v/>
      </c>
      <c r="Z10" s="70" t="str">
        <f>IF(($L1)="S12",SUM($E21:$E30),"")</f>
        <v/>
      </c>
      <c r="AA10" s="70" t="str">
        <f>IF(($L1)="S13",SUM($E21:$E30),"")</f>
        <v/>
      </c>
      <c r="AB10" s="70" t="str">
        <f>IF(($L1)="S14",SUM($E21:$E30),"")</f>
        <v/>
      </c>
      <c r="AC10" s="70" t="str">
        <f>IF(($L1)="S15",SUM($E21:$E30),"")</f>
        <v/>
      </c>
      <c r="AD10" s="70" t="str">
        <f>IF(($L1)="S16",SUM($E21:$E30),"")</f>
        <v/>
      </c>
      <c r="AE10" s="70" t="str">
        <f>IF(($L1)="S17",SUM($E21:$E30),"")</f>
        <v/>
      </c>
      <c r="AF10" s="70" t="str">
        <f>IF(($L1)="S18",SUM($E21:$E30),"")</f>
        <v/>
      </c>
      <c r="AG10" s="70" t="str">
        <f>IF(($L1)="S19",SUM($E21:$E30),"")</f>
        <v/>
      </c>
      <c r="AH10" s="70" t="str">
        <f>IF(($L1)="S20",SUM($E21:$E30),"")</f>
        <v/>
      </c>
      <c r="AI10" s="70" t="str">
        <f>IF(($L1)="S21",SUM($E21:$E30),"")</f>
        <v/>
      </c>
      <c r="AJ10" s="70" t="str">
        <f>IF(($L1)="S22",SUM($E21:$E30),"")</f>
        <v/>
      </c>
      <c r="AK10" s="70" t="str">
        <f>IF(($L1)="S23",SUM($E21:$E30),"")</f>
        <v/>
      </c>
      <c r="AL10" s="70" t="str">
        <f>IF(($L1)="S24",SUM($E21:$E30),"")</f>
        <v/>
      </c>
      <c r="AM10" s="70" t="str">
        <f>IF(($L1)="S25",SUM($E21:$E30),"")</f>
        <v/>
      </c>
      <c r="AN10" s="70" t="str">
        <f>IF(($L1)="S26",SUM($E21:$E30),"")</f>
        <v/>
      </c>
      <c r="AO10" s="70" t="str">
        <f>IF(($L1)="S27",SUM($E21:$E30),"")</f>
        <v/>
      </c>
      <c r="AP10" s="70" t="str">
        <f>IF(($L1)="S28",SUM($E21:$E30),"")</f>
        <v/>
      </c>
      <c r="AQ10" s="70" t="str">
        <f>IF(($L1)="S29",SUM($E21:$E30),"")</f>
        <v/>
      </c>
      <c r="AR10" s="70" t="str">
        <f>IF(($L1)="S30",SUM($E21:$E30),"")</f>
        <v/>
      </c>
      <c r="AS10" s="70" t="str">
        <f>IF(($L1)="S31",SUM($E21:$E30),"")</f>
        <v/>
      </c>
      <c r="AT10" s="70" t="str">
        <f>IF(($L1)="S32",SUM($E21:$E30),"")</f>
        <v/>
      </c>
      <c r="AU10" s="70" t="str">
        <f>IF(($L1)="S33",SUM($E21:$E30),"")</f>
        <v/>
      </c>
      <c r="AV10" s="70" t="str">
        <f>IF(($L1)="S34",SUM($E21:$E30),"")</f>
        <v/>
      </c>
      <c r="AW10" s="70" t="str">
        <f>IF(($L1)="S35",SUM($E21:$E30),"")</f>
        <v/>
      </c>
      <c r="AX10" s="70" t="str">
        <f>IF(($L1)="S36",SUM($E21:$E30),"")</f>
        <v/>
      </c>
      <c r="AY10" s="70" t="str">
        <f>IF(($L1)="S37",SUM($E21:$E30),"")</f>
        <v/>
      </c>
      <c r="AZ10" s="70" t="str">
        <f>IF(($L1)="S38",SUM($E21:$E30),"")</f>
        <v/>
      </c>
      <c r="BA10" s="70" t="str">
        <f>IF(($L1)="S39",SUM($E21:$E30),"")</f>
        <v/>
      </c>
      <c r="BB10" s="70" t="str">
        <f>IF(($L1)="S40",SUM($E21:$E30),"")</f>
        <v/>
      </c>
      <c r="BC10" s="70" t="str">
        <f>IF(($L1)="S41",SUM($E21:$E30),"")</f>
        <v/>
      </c>
      <c r="BD10" s="70" t="str">
        <f>IF(($L1)="S42",SUM($E21:$E30),"")</f>
        <v/>
      </c>
      <c r="BE10" s="70" t="str">
        <f>IF(($L1)="S43",SUM($E21:$E30),"")</f>
        <v/>
      </c>
      <c r="BF10" s="70" t="str">
        <f>IF(($L1)="S44",SUM($E21:$E30),"")</f>
        <v/>
      </c>
      <c r="BG10" s="70" t="str">
        <f>IF(($L1)="S45",SUM($E21:$E30),"")</f>
        <v/>
      </c>
      <c r="BH10" s="70" t="str">
        <f>IF(($L1)="S46",SUM($E21:$E30),"")</f>
        <v/>
      </c>
      <c r="BI10" s="70" t="str">
        <f>IF(($L1)="S47",SUM($E21:$E30),"")</f>
        <v/>
      </c>
      <c r="BJ10" s="70" t="str">
        <f>IF(($L1)="S48",SUM($E21:$E30),"")</f>
        <v/>
      </c>
      <c r="BK10" s="72" t="str">
        <f>IF(($L1)="S49",SUM($E21:$E30),"")</f>
        <v/>
      </c>
      <c r="BL10" s="72" t="str">
        <f>IF(($L1)="S50",SUM($E21:$E30),"")</f>
        <v/>
      </c>
      <c r="BM10" s="72" t="str">
        <f>IF(($L1)="S51",SUM($E21:$E30),"")</f>
        <v/>
      </c>
      <c r="BN10" s="73" t="str">
        <f>IF(($L1)="S52",SUM($E21:$E30),"")</f>
        <v/>
      </c>
    </row>
    <row r="11" spans="1:66" ht="20.100000000000001" customHeight="1">
      <c r="B11" s="17"/>
      <c r="C11" s="99"/>
      <c r="D11" s="28"/>
      <c r="E11" s="29">
        <v>3</v>
      </c>
      <c r="F11" s="84"/>
      <c r="G11" s="87"/>
      <c r="H11" s="30"/>
      <c r="I11" s="31" t="s">
        <v>56</v>
      </c>
      <c r="J11" s="32">
        <f>(E26+E27+E28+E29+E30)+(E52+E53+E54+E55+E56)</f>
        <v>400</v>
      </c>
      <c r="L11"/>
      <c r="M11" s="36" t="s">
        <v>57</v>
      </c>
      <c r="N11" s="34"/>
      <c r="O11" s="70" t="str">
        <f>IF(($L1)="S1",SUM($E34:$E43),"")</f>
        <v/>
      </c>
      <c r="P11" s="70" t="str">
        <f>IF(($L1)="S2",SUM($E34:$E43),"")</f>
        <v/>
      </c>
      <c r="Q11" s="70" t="str">
        <f>IF(($L1)="S3",SUM($E34:$E43),"")</f>
        <v/>
      </c>
      <c r="R11" s="70">
        <f>IF(($L1)="S4",SUM($E34:$E43),"")</f>
        <v>457</v>
      </c>
      <c r="S11" s="70" t="str">
        <f>IF(($L1)="S5",SUM($E34:$E43),"")</f>
        <v/>
      </c>
      <c r="T11" s="70" t="str">
        <f>IF(($L1)="S6",SUM($E34:$E43),"")</f>
        <v/>
      </c>
      <c r="U11" s="70" t="str">
        <f>IF(($L1)="S7",SUM($E34:$E43),"")</f>
        <v/>
      </c>
      <c r="V11" s="70" t="str">
        <f>IF(($L1)="S8",SUM($E34:$E43),"")</f>
        <v/>
      </c>
      <c r="W11" s="70" t="str">
        <f>IF(($L1)="S9",SUM($E34:$E43),"")</f>
        <v/>
      </c>
      <c r="X11" s="70" t="str">
        <f>IF(($L1)="S10",SUM($E34:$E43),"")</f>
        <v/>
      </c>
      <c r="Y11" s="70" t="str">
        <f>IF(($L1)="S11",SUM($E34:$E43),"")</f>
        <v/>
      </c>
      <c r="Z11" s="70" t="str">
        <f>IF(($L1)="S12",SUM($E34:$E43),"")</f>
        <v/>
      </c>
      <c r="AA11" s="70" t="str">
        <f>IF(($L1)="S13",SUM($E34:$E43),"")</f>
        <v/>
      </c>
      <c r="AB11" s="70" t="str">
        <f>IF(($L1)="S14",SUM($E34:$E43),"")</f>
        <v/>
      </c>
      <c r="AC11" s="70" t="str">
        <f>IF(($L1)="S15",SUM($E34:$E43),"")</f>
        <v/>
      </c>
      <c r="AD11" s="70" t="str">
        <f>IF(($L1)="S16",SUM($E34:$E43),"")</f>
        <v/>
      </c>
      <c r="AE11" s="70" t="str">
        <f>IF(($L1)="S17",SUM($E34:$E43),"")</f>
        <v/>
      </c>
      <c r="AF11" s="70" t="str">
        <f>IF(($L1)="S18",SUM($E34:$E43),"")</f>
        <v/>
      </c>
      <c r="AG11" s="70" t="str">
        <f>IF(($L1)="S19",SUM($E34:$E43),"")</f>
        <v/>
      </c>
      <c r="AH11" s="70" t="str">
        <f>IF(($L1)="S20",SUM($E34:$E43),"")</f>
        <v/>
      </c>
      <c r="AI11" s="70" t="str">
        <f>IF(($L1)="S21",SUM($E34:$E43),"")</f>
        <v/>
      </c>
      <c r="AJ11" s="70" t="str">
        <f>IF(($L1)="S22",SUM($E34:$E43),"")</f>
        <v/>
      </c>
      <c r="AK11" s="70" t="str">
        <f>IF(($L1)="S23",SUM($E34:$E43),"")</f>
        <v/>
      </c>
      <c r="AL11" s="70" t="str">
        <f>IF(($L1)="S24",SUM($E34:$E43),"")</f>
        <v/>
      </c>
      <c r="AM11" s="70" t="str">
        <f>IF(($L1)="S25",SUM($E34:$E43),"")</f>
        <v/>
      </c>
      <c r="AN11" s="70" t="str">
        <f>IF(($L1)="S26",SUM($E34:$E43),"")</f>
        <v/>
      </c>
      <c r="AO11" s="70" t="str">
        <f>IF(($L1)="S27",SUM($E34:$E43),"")</f>
        <v/>
      </c>
      <c r="AP11" s="70" t="str">
        <f>IF(($L1)="S28",SUM($E34:$E43),"")</f>
        <v/>
      </c>
      <c r="AQ11" s="70" t="str">
        <f>IF(($L1)="S29",SUM($E34:$E43),"")</f>
        <v/>
      </c>
      <c r="AR11" s="70" t="str">
        <f>IF(($L1)="S30",SUM($E34:$E43),"")</f>
        <v/>
      </c>
      <c r="AS11" s="70" t="str">
        <f>IF(($L1)="S31",SUM($E34:$E43),"")</f>
        <v/>
      </c>
      <c r="AT11" s="70" t="str">
        <f>IF(($L1)="S32",SUM($E34:$E43),"")</f>
        <v/>
      </c>
      <c r="AU11" s="70" t="str">
        <f>IF(($L1)="S33",SUM($E34:$E43),"")</f>
        <v/>
      </c>
      <c r="AV11" s="70" t="str">
        <f>IF(($L1)="S34",SUM($E34:$E43),"")</f>
        <v/>
      </c>
      <c r="AW11" s="70" t="str">
        <f>IF(($L1)="S35",SUM($E34:$E43),"")</f>
        <v/>
      </c>
      <c r="AX11" s="70" t="str">
        <f>IF(($L1)="S36",SUM($E34:$E43),"")</f>
        <v/>
      </c>
      <c r="AY11" s="70" t="str">
        <f>IF(($L1)="S37",SUM($E34:$E43),"")</f>
        <v/>
      </c>
      <c r="AZ11" s="70" t="str">
        <f>IF(($L1)="S38",SUM($E34:$E43),"")</f>
        <v/>
      </c>
      <c r="BA11" s="70" t="str">
        <f>IF(($L1)="S39",SUM($E34:$E43),"")</f>
        <v/>
      </c>
      <c r="BB11" s="70" t="str">
        <f>IF(($L1)="S40",SUM($E34:$E43),"")</f>
        <v/>
      </c>
      <c r="BC11" s="70" t="str">
        <f>IF(($L1)="S41",SUM($E34:$E43),"")</f>
        <v/>
      </c>
      <c r="BD11" s="70" t="str">
        <f>IF(($L1)="S42",SUM($E34:$E43),"")</f>
        <v/>
      </c>
      <c r="BE11" s="70" t="str">
        <f>IF(($L1)="S43",SUM($E34:$E43),"")</f>
        <v/>
      </c>
      <c r="BF11" s="70" t="str">
        <f>IF(($L1)="S44",SUM($E34:$E43),"")</f>
        <v/>
      </c>
      <c r="BG11" s="70" t="str">
        <f>IF(($L1)="S45",SUM($E34:$E43),"")</f>
        <v/>
      </c>
      <c r="BH11" s="70" t="str">
        <f>IF(($L1)="S46",SUM($E34:$E43),"")</f>
        <v/>
      </c>
      <c r="BI11" s="70" t="str">
        <f>IF(($L1)="S47",SUM($E34:$E43),"")</f>
        <v/>
      </c>
      <c r="BJ11" s="70" t="str">
        <f>IF(($L1)="S48",SUM($E34:$E43),"")</f>
        <v/>
      </c>
      <c r="BK11" s="72" t="str">
        <f>IF(($L1)="S49",SUM($E34:$E43),"")</f>
        <v/>
      </c>
      <c r="BL11" s="72" t="str">
        <f>IF(($L1)="S50",SUM($E34:$E43),"")</f>
        <v/>
      </c>
      <c r="BM11" s="72" t="str">
        <f>IF(($L1)="S51",SUM($E34:$E43),"")</f>
        <v/>
      </c>
      <c r="BN11" s="73" t="str">
        <f>IF(($L1)="S52",SUM($E34:$E43),"")</f>
        <v/>
      </c>
    </row>
    <row r="12" spans="1:66" ht="20.100000000000001" customHeight="1" thickBot="1">
      <c r="B12" s="17"/>
      <c r="C12" s="99"/>
      <c r="D12" s="28"/>
      <c r="E12" s="29">
        <v>18</v>
      </c>
      <c r="F12" s="85"/>
      <c r="G12" s="87"/>
      <c r="H12" s="30"/>
      <c r="I12" s="31"/>
      <c r="J12" s="35"/>
      <c r="L12"/>
      <c r="M12" s="36" t="s">
        <v>58</v>
      </c>
      <c r="N12" s="34"/>
      <c r="O12" s="70" t="str">
        <f>IF(($L1)="S1",SUM($E47:$E56),"")</f>
        <v/>
      </c>
      <c r="P12" s="70" t="str">
        <f>IF(($L1)="S2",SUM($E47:$E56),"")</f>
        <v/>
      </c>
      <c r="Q12" s="70" t="str">
        <f>IF(($L1)="S3",SUM($E47:$E56),"")</f>
        <v/>
      </c>
      <c r="R12" s="70">
        <f>IF(($L1)="S4",SUM($E47:$E56),"")</f>
        <v>518</v>
      </c>
      <c r="S12" s="70" t="str">
        <f>IF(($L1)="S5",SUM($E47:$E56),"")</f>
        <v/>
      </c>
      <c r="T12" s="70" t="str">
        <f>IF(($L1)="S6",SUM($E47:$E56),"")</f>
        <v/>
      </c>
      <c r="U12" s="70" t="str">
        <f>IF(($L1)="S7",SUM($E47:$E56),"")</f>
        <v/>
      </c>
      <c r="V12" s="70" t="str">
        <f>IF(($L1)="S8",SUM($E47:$E56),"")</f>
        <v/>
      </c>
      <c r="W12" s="70" t="str">
        <f>IF(($L1)="S9",SUM($E47:$E56),"")</f>
        <v/>
      </c>
      <c r="X12" s="70" t="str">
        <f>IF(($L1)="S10",SUM($E47:$E56),"")</f>
        <v/>
      </c>
      <c r="Y12" s="70" t="str">
        <f>IF(($L1)="S11",SUM($E47:$E56),"")</f>
        <v/>
      </c>
      <c r="Z12" s="70" t="str">
        <f>IF(($L1)="S12",SUM($E47:$E56),"")</f>
        <v/>
      </c>
      <c r="AA12" s="70" t="str">
        <f>IF(($L1)="S13",SUM($E47:$E56),"")</f>
        <v/>
      </c>
      <c r="AB12" s="70" t="str">
        <f>IF(($L1)="S14",SUM($E47:$E56),"")</f>
        <v/>
      </c>
      <c r="AC12" s="70" t="str">
        <f>IF(($L1)="S15",SUM($E47:$E56),"")</f>
        <v/>
      </c>
      <c r="AD12" s="70" t="str">
        <f>IF(($L1)="S16",SUM($E47:$E56),"")</f>
        <v/>
      </c>
      <c r="AE12" s="70" t="str">
        <f>IF(($L1)="S17",SUM($E47:$E56),"")</f>
        <v/>
      </c>
      <c r="AF12" s="70" t="str">
        <f>IF(($L1)="S18",SUM($E47:$E56),"")</f>
        <v/>
      </c>
      <c r="AG12" s="70" t="str">
        <f>IF(($L1)="S19",SUM($E47:$E56),"")</f>
        <v/>
      </c>
      <c r="AH12" s="70" t="str">
        <f>IF(($L1)="S20",SUM($E47:$E56),"")</f>
        <v/>
      </c>
      <c r="AI12" s="70" t="str">
        <f>IF(($L1)="S21",SUM($E47:$E56),"")</f>
        <v/>
      </c>
      <c r="AJ12" s="70" t="str">
        <f>IF(($L1)="S22",SUM($E47:$E56),"")</f>
        <v/>
      </c>
      <c r="AK12" s="70" t="str">
        <f>IF(($L1)="S23",SUM($E47:$E56),"")</f>
        <v/>
      </c>
      <c r="AL12" s="70" t="str">
        <f>IF(($L1)="S24",SUM($E47:$E56),"")</f>
        <v/>
      </c>
      <c r="AM12" s="70" t="str">
        <f>IF(($L1)="S25",SUM($E47:$E56),"")</f>
        <v/>
      </c>
      <c r="AN12" s="70" t="str">
        <f>IF(($L1)="S26",SUM($E47:$E56),"")</f>
        <v/>
      </c>
      <c r="AO12" s="70" t="str">
        <f>IF(($L1)="S27",SUM($E47:$E56),"")</f>
        <v/>
      </c>
      <c r="AP12" s="70" t="str">
        <f>IF(($L1)="S28",SUM($E47:$E56),"")</f>
        <v/>
      </c>
      <c r="AQ12" s="70" t="str">
        <f>IF(($L1)="S29",SUM($E47:$E56),"")</f>
        <v/>
      </c>
      <c r="AR12" s="70" t="str">
        <f>IF(($L1)="S30",SUM($E47:$E56),"")</f>
        <v/>
      </c>
      <c r="AS12" s="70" t="str">
        <f>IF(($L1)="S31",SUM($E47:$E56),"")</f>
        <v/>
      </c>
      <c r="AT12" s="70" t="str">
        <f>IF(($L1)="S32",SUM($E47:$E56),"")</f>
        <v/>
      </c>
      <c r="AU12" s="70" t="str">
        <f>IF(($L1)="S33",SUM($E47:$E56),"")</f>
        <v/>
      </c>
      <c r="AV12" s="70" t="str">
        <f>IF(($L1)="S34",SUM($E47:$E56),"")</f>
        <v/>
      </c>
      <c r="AW12" s="70" t="str">
        <f>IF(($L1)="S35",SUM($E47:$E56),"")</f>
        <v/>
      </c>
      <c r="AX12" s="70" t="str">
        <f>IF(($L1)="S36",SUM($E47:$E56),"")</f>
        <v/>
      </c>
      <c r="AY12" s="70" t="str">
        <f>IF(($L1)="S37",SUM($E47:$E56),"")</f>
        <v/>
      </c>
      <c r="AZ12" s="70" t="str">
        <f>IF(($L1)="S38",SUM($E47:$E56),"")</f>
        <v/>
      </c>
      <c r="BA12" s="70" t="str">
        <f>IF(($L1)="S39",SUM($E47:$E56),"")</f>
        <v/>
      </c>
      <c r="BB12" s="70" t="str">
        <f>IF(($L1)="S40",SUM($E47:$E56),"")</f>
        <v/>
      </c>
      <c r="BC12" s="70" t="str">
        <f>IF(($L1)="S41",SUM($E47:$E56),"")</f>
        <v/>
      </c>
      <c r="BD12" s="70" t="str">
        <f>IF(($L1)="S42",SUM($E47:$E56),"")</f>
        <v/>
      </c>
      <c r="BE12" s="70" t="str">
        <f>IF(($L1)="S43",SUM($E47:$E56),"")</f>
        <v/>
      </c>
      <c r="BF12" s="70" t="str">
        <f>IF(($L1)="S44",SUM($E47:$E56),"")</f>
        <v/>
      </c>
      <c r="BG12" s="70" t="str">
        <f>IF(($L1)="S45",SUM($E47:$E56),"")</f>
        <v/>
      </c>
      <c r="BH12" s="70" t="str">
        <f>IF(($L1)="S46",SUM($E47:$E56),"")</f>
        <v/>
      </c>
      <c r="BI12" s="70" t="str">
        <f>IF(($L1)="S47",SUM($E47:$E56),"")</f>
        <v/>
      </c>
      <c r="BJ12" s="70" t="str">
        <f>IF(($L1)="S48",SUM($E47:$E56),"")</f>
        <v/>
      </c>
      <c r="BK12" s="72" t="str">
        <f>IF(($L1)="S49",SUM($E47:$E56),"")</f>
        <v/>
      </c>
      <c r="BL12" s="72" t="str">
        <f>IF(($L1)="S50",SUM($E47:$E56),"")</f>
        <v/>
      </c>
      <c r="BM12" s="72" t="str">
        <f>IF(($L1)="S51",SUM($E47:$E56),"")</f>
        <v/>
      </c>
      <c r="BN12" s="73" t="str">
        <f>IF(($L1)="S52",SUM($E47:$E56),"")</f>
        <v/>
      </c>
    </row>
    <row r="13" spans="1:66" ht="20.100000000000001" customHeight="1" thickTop="1">
      <c r="B13" s="17"/>
      <c r="C13" s="99"/>
      <c r="D13" s="37"/>
      <c r="E13" s="38">
        <v>8</v>
      </c>
      <c r="F13" s="89"/>
      <c r="G13" s="87"/>
      <c r="H13" s="30"/>
      <c r="I13" s="31" t="s">
        <v>59</v>
      </c>
      <c r="J13" s="32">
        <f>(E8+E9+E10+E11+E12)+(E34+E35+E36+E37+E38)</f>
        <v>280</v>
      </c>
      <c r="L13"/>
      <c r="M13" s="69" t="s">
        <v>62</v>
      </c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  <c r="AF13" s="39"/>
      <c r="AG13" s="39"/>
      <c r="AH13" s="39"/>
      <c r="AI13" s="39"/>
      <c r="AJ13" s="39"/>
      <c r="AK13" s="39"/>
      <c r="AL13" s="39"/>
      <c r="AM13" s="39"/>
      <c r="AN13" s="39"/>
      <c r="AO13" s="39"/>
      <c r="AP13" s="39"/>
      <c r="AQ13" s="39"/>
      <c r="AR13" s="39"/>
      <c r="AS13" s="39"/>
      <c r="AT13" s="39"/>
      <c r="AU13" s="39"/>
      <c r="AV13" s="39"/>
      <c r="AW13" s="39"/>
      <c r="AX13" s="39"/>
      <c r="AY13" s="39"/>
      <c r="AZ13" s="39"/>
      <c r="BA13" s="39"/>
      <c r="BB13" s="39"/>
      <c r="BC13" s="39"/>
      <c r="BD13" s="39"/>
      <c r="BE13" s="39"/>
      <c r="BF13" s="39"/>
      <c r="BG13" s="39"/>
      <c r="BH13" s="39"/>
      <c r="BI13" s="39"/>
      <c r="BJ13" s="39"/>
      <c r="BK13" s="39"/>
      <c r="BL13" s="39"/>
      <c r="BM13" s="39"/>
      <c r="BN13" s="40"/>
    </row>
    <row r="14" spans="1:66" ht="20.100000000000001" customHeight="1">
      <c r="B14" s="17"/>
      <c r="C14" s="99"/>
      <c r="D14" s="41"/>
      <c r="E14" s="42">
        <v>3</v>
      </c>
      <c r="F14" s="84"/>
      <c r="G14" s="87"/>
      <c r="H14" s="30"/>
      <c r="I14" s="31"/>
      <c r="J14" s="35"/>
      <c r="L14"/>
      <c r="M14" s="69" t="s">
        <v>62</v>
      </c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39"/>
      <c r="AJ14" s="39"/>
      <c r="AK14" s="39"/>
      <c r="AL14" s="39"/>
      <c r="AM14" s="39"/>
      <c r="AN14" s="39"/>
      <c r="AO14" s="39"/>
      <c r="AP14" s="39"/>
      <c r="AQ14" s="39"/>
      <c r="AR14" s="39"/>
      <c r="AS14" s="39"/>
      <c r="AT14" s="39"/>
      <c r="AU14" s="39"/>
      <c r="AV14" s="39"/>
      <c r="AW14" s="39"/>
      <c r="AX14" s="39"/>
      <c r="AY14" s="39"/>
      <c r="AZ14" s="39"/>
      <c r="BA14" s="39"/>
      <c r="BB14" s="39"/>
      <c r="BC14" s="39"/>
      <c r="BD14" s="39"/>
      <c r="BE14" s="39"/>
      <c r="BF14" s="39"/>
      <c r="BG14" s="39"/>
      <c r="BH14" s="39"/>
      <c r="BI14" s="39"/>
      <c r="BJ14" s="39"/>
      <c r="BK14" s="39"/>
      <c r="BL14" s="39"/>
      <c r="BM14" s="39"/>
      <c r="BN14" s="40"/>
    </row>
    <row r="15" spans="1:66" ht="20.100000000000001" customHeight="1">
      <c r="B15" s="17"/>
      <c r="C15" s="99"/>
      <c r="D15" s="41"/>
      <c r="E15" s="42">
        <v>0</v>
      </c>
      <c r="F15" s="84"/>
      <c r="G15" s="87"/>
      <c r="H15" s="30"/>
      <c r="I15" s="31" t="s">
        <v>60</v>
      </c>
      <c r="J15" s="32">
        <f>(E21+E22+E23+E24+E25)+(E47+E48+E49+E50+E51)</f>
        <v>404</v>
      </c>
      <c r="L15"/>
      <c r="M15" s="69" t="s">
        <v>62</v>
      </c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  <c r="AE15" s="39"/>
      <c r="AF15" s="39"/>
      <c r="AG15" s="39"/>
      <c r="AH15" s="39"/>
      <c r="AI15" s="39"/>
      <c r="AJ15" s="39"/>
      <c r="AK15" s="39"/>
      <c r="AL15" s="39"/>
      <c r="AM15" s="39"/>
      <c r="AN15" s="39"/>
      <c r="AO15" s="39"/>
      <c r="AP15" s="39"/>
      <c r="AQ15" s="39"/>
      <c r="AR15" s="39"/>
      <c r="AS15" s="39"/>
      <c r="AT15" s="39"/>
      <c r="AU15" s="39"/>
      <c r="AV15" s="39"/>
      <c r="AW15" s="39"/>
      <c r="AX15" s="39"/>
      <c r="AY15" s="39"/>
      <c r="AZ15" s="39"/>
      <c r="BA15" s="39"/>
      <c r="BB15" s="39"/>
      <c r="BC15" s="39"/>
      <c r="BD15" s="39"/>
      <c r="BE15" s="39"/>
      <c r="BF15" s="39"/>
      <c r="BG15" s="39"/>
      <c r="BH15" s="39"/>
      <c r="BI15" s="39"/>
      <c r="BJ15" s="39"/>
      <c r="BK15" s="39"/>
      <c r="BL15" s="39"/>
      <c r="BM15" s="39"/>
      <c r="BN15" s="40"/>
    </row>
    <row r="16" spans="1:66" ht="20.100000000000001" customHeight="1" thickBot="1">
      <c r="B16" s="17"/>
      <c r="C16" s="99"/>
      <c r="D16" s="41"/>
      <c r="E16" s="42">
        <v>8</v>
      </c>
      <c r="F16" s="84"/>
      <c r="G16" s="87"/>
      <c r="H16" s="30"/>
      <c r="I16" s="43"/>
      <c r="J16" s="44"/>
      <c r="L16"/>
      <c r="M16" s="45" t="s">
        <v>63</v>
      </c>
      <c r="N16" s="46"/>
      <c r="O16" s="74">
        <f t="shared" ref="O16:BI16" si="0">SUM(O9:O15)</f>
        <v>0</v>
      </c>
      <c r="P16" s="74">
        <f t="shared" si="0"/>
        <v>0</v>
      </c>
      <c r="Q16" s="74">
        <f t="shared" si="0"/>
        <v>0</v>
      </c>
      <c r="R16" s="74">
        <f t="shared" si="0"/>
        <v>1349</v>
      </c>
      <c r="S16" s="74">
        <f t="shared" si="0"/>
        <v>0</v>
      </c>
      <c r="T16" s="74">
        <f t="shared" si="0"/>
        <v>0</v>
      </c>
      <c r="U16" s="74">
        <f t="shared" si="0"/>
        <v>0</v>
      </c>
      <c r="V16" s="74">
        <f t="shared" si="0"/>
        <v>0</v>
      </c>
      <c r="W16" s="74">
        <f t="shared" si="0"/>
        <v>0</v>
      </c>
      <c r="X16" s="74">
        <f t="shared" si="0"/>
        <v>0</v>
      </c>
      <c r="Y16" s="74">
        <f t="shared" si="0"/>
        <v>0</v>
      </c>
      <c r="Z16" s="74">
        <f t="shared" si="0"/>
        <v>0</v>
      </c>
      <c r="AA16" s="74">
        <f t="shared" si="0"/>
        <v>0</v>
      </c>
      <c r="AB16" s="74">
        <f t="shared" si="0"/>
        <v>0</v>
      </c>
      <c r="AC16" s="74">
        <f t="shared" si="0"/>
        <v>0</v>
      </c>
      <c r="AD16" s="74">
        <f t="shared" si="0"/>
        <v>0</v>
      </c>
      <c r="AE16" s="74">
        <f t="shared" si="0"/>
        <v>0</v>
      </c>
      <c r="AF16" s="74">
        <f t="shared" si="0"/>
        <v>0</v>
      </c>
      <c r="AG16" s="74">
        <f t="shared" si="0"/>
        <v>0</v>
      </c>
      <c r="AH16" s="74">
        <f t="shared" si="0"/>
        <v>0</v>
      </c>
      <c r="AI16" s="74">
        <f t="shared" si="0"/>
        <v>0</v>
      </c>
      <c r="AJ16" s="74">
        <f t="shared" si="0"/>
        <v>0</v>
      </c>
      <c r="AK16" s="74">
        <f t="shared" si="0"/>
        <v>0</v>
      </c>
      <c r="AL16" s="74">
        <f t="shared" si="0"/>
        <v>0</v>
      </c>
      <c r="AM16" s="74">
        <f t="shared" si="0"/>
        <v>0</v>
      </c>
      <c r="AN16" s="74">
        <f t="shared" si="0"/>
        <v>0</v>
      </c>
      <c r="AO16" s="74">
        <f t="shared" si="0"/>
        <v>0</v>
      </c>
      <c r="AP16" s="74">
        <f t="shared" si="0"/>
        <v>0</v>
      </c>
      <c r="AQ16" s="74">
        <f t="shared" si="0"/>
        <v>0</v>
      </c>
      <c r="AR16" s="74">
        <f t="shared" si="0"/>
        <v>0</v>
      </c>
      <c r="AS16" s="74">
        <f t="shared" si="0"/>
        <v>0</v>
      </c>
      <c r="AT16" s="74">
        <f t="shared" si="0"/>
        <v>0</v>
      </c>
      <c r="AU16" s="74">
        <f t="shared" si="0"/>
        <v>0</v>
      </c>
      <c r="AV16" s="74">
        <f t="shared" si="0"/>
        <v>0</v>
      </c>
      <c r="AW16" s="74">
        <f t="shared" si="0"/>
        <v>0</v>
      </c>
      <c r="AX16" s="74">
        <f t="shared" si="0"/>
        <v>0</v>
      </c>
      <c r="AY16" s="74">
        <f t="shared" si="0"/>
        <v>0</v>
      </c>
      <c r="AZ16" s="74">
        <f t="shared" si="0"/>
        <v>0</v>
      </c>
      <c r="BA16" s="74">
        <f t="shared" si="0"/>
        <v>0</v>
      </c>
      <c r="BB16" s="74">
        <f t="shared" si="0"/>
        <v>0</v>
      </c>
      <c r="BC16" s="74">
        <f t="shared" si="0"/>
        <v>0</v>
      </c>
      <c r="BD16" s="74">
        <f t="shared" si="0"/>
        <v>0</v>
      </c>
      <c r="BE16" s="74">
        <f t="shared" si="0"/>
        <v>0</v>
      </c>
      <c r="BF16" s="74">
        <f t="shared" si="0"/>
        <v>0</v>
      </c>
      <c r="BG16" s="74">
        <f t="shared" si="0"/>
        <v>0</v>
      </c>
      <c r="BH16" s="74">
        <f t="shared" si="0"/>
        <v>0</v>
      </c>
      <c r="BI16" s="74">
        <f t="shared" si="0"/>
        <v>0</v>
      </c>
      <c r="BJ16" s="74">
        <f>SUM(BJ9:BJ15)</f>
        <v>0</v>
      </c>
      <c r="BK16" s="74">
        <f>SUM(BK9:BK15)</f>
        <v>0</v>
      </c>
      <c r="BL16" s="74">
        <f>SUM(BL9:BL15)</f>
        <v>0</v>
      </c>
      <c r="BM16" s="74">
        <f>SUM(BM9:BM15)</f>
        <v>0</v>
      </c>
      <c r="BN16" s="73">
        <f>SUM(BN9:BN15)</f>
        <v>0</v>
      </c>
    </row>
    <row r="17" spans="2:66" ht="20.100000000000001" customHeight="1" thickBot="1">
      <c r="B17" s="17"/>
      <c r="C17" s="99"/>
      <c r="D17" s="47"/>
      <c r="E17" s="48">
        <v>19</v>
      </c>
      <c r="F17" s="85"/>
      <c r="G17" s="87"/>
      <c r="H17" s="30"/>
      <c r="L17"/>
      <c r="M17" s="49"/>
      <c r="N17" s="50"/>
      <c r="O17" s="50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  <c r="AA17" s="50"/>
      <c r="AB17" s="50"/>
      <c r="AC17" s="50"/>
      <c r="AD17" s="50"/>
      <c r="AE17" s="50"/>
      <c r="AF17" s="50"/>
      <c r="AG17" s="50"/>
      <c r="AH17" s="50"/>
      <c r="AI17" s="50"/>
      <c r="AJ17" s="50"/>
      <c r="AK17" s="50"/>
      <c r="AL17" s="50"/>
      <c r="AM17" s="50"/>
      <c r="AN17" s="50"/>
      <c r="AO17" s="50"/>
      <c r="AP17" s="50"/>
      <c r="AQ17" s="50"/>
      <c r="AR17" s="50"/>
      <c r="AS17" s="50"/>
      <c r="AT17" s="50"/>
      <c r="AU17" s="50"/>
      <c r="AV17" s="50"/>
      <c r="AW17" s="50"/>
      <c r="AX17" s="50"/>
      <c r="AY17" s="50"/>
      <c r="AZ17" s="50"/>
      <c r="BA17" s="50"/>
      <c r="BB17" s="50"/>
      <c r="BC17" s="50"/>
      <c r="BD17" s="50"/>
      <c r="BE17" s="50"/>
      <c r="BF17" s="50"/>
      <c r="BG17" s="50"/>
      <c r="BH17" s="50"/>
      <c r="BI17" s="50"/>
      <c r="BJ17" s="50"/>
      <c r="BK17" s="50"/>
      <c r="BL17" s="50"/>
      <c r="BM17" s="50"/>
      <c r="BN17" s="51"/>
    </row>
    <row r="18" spans="2:66" ht="20.100000000000001" customHeight="1" thickTop="1" thickBot="1">
      <c r="B18" s="17"/>
      <c r="C18" s="99"/>
      <c r="D18" s="90"/>
      <c r="E18" s="91">
        <f>SUM(E8:E17)</f>
        <v>88</v>
      </c>
      <c r="F18" s="92"/>
      <c r="G18" s="87"/>
      <c r="H18" s="30" t="s">
        <v>61</v>
      </c>
      <c r="K18"/>
      <c r="L18"/>
      <c r="M18" s="52"/>
      <c r="N18" s="53"/>
      <c r="O18" s="53"/>
      <c r="P18" s="53"/>
      <c r="Q18" s="53"/>
      <c r="R18" s="53"/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3"/>
      <c r="AJ18" s="53"/>
      <c r="AK18" s="53"/>
      <c r="AL18" s="53"/>
      <c r="AM18" s="53"/>
      <c r="AN18" s="53"/>
      <c r="AO18" s="53"/>
      <c r="AP18" s="53"/>
      <c r="AQ18" s="53"/>
      <c r="AR18" s="53"/>
      <c r="AS18" s="53"/>
      <c r="AT18" s="53"/>
      <c r="AU18" s="53"/>
      <c r="AV18" s="53"/>
      <c r="AW18" s="53"/>
      <c r="AX18" s="53"/>
      <c r="AY18" s="53"/>
      <c r="AZ18" s="53"/>
      <c r="BA18" s="53"/>
      <c r="BB18" s="53"/>
      <c r="BC18" s="53"/>
      <c r="BD18" s="53"/>
      <c r="BE18" s="53"/>
      <c r="BF18" s="53"/>
      <c r="BG18" s="53"/>
      <c r="BH18" s="53"/>
      <c r="BI18" s="53"/>
      <c r="BJ18" s="53"/>
      <c r="BK18" s="53"/>
      <c r="BL18" s="53"/>
      <c r="BM18" s="53"/>
      <c r="BN18" s="54"/>
    </row>
    <row r="19" spans="2:66" ht="20.100000000000001" customHeight="1" thickBot="1">
      <c r="B19" s="17"/>
      <c r="C19" s="100"/>
      <c r="D19" s="85"/>
      <c r="E19" s="85"/>
      <c r="F19" s="85"/>
      <c r="G19" s="88"/>
      <c r="H19" s="30"/>
      <c r="L19"/>
    </row>
    <row r="20" spans="2:66" ht="20.100000000000001" customHeight="1" thickTop="1" thickBot="1">
      <c r="B20" s="10" t="s">
        <v>55</v>
      </c>
      <c r="C20" s="11"/>
      <c r="D20" s="12"/>
      <c r="E20" s="12" t="s">
        <v>70</v>
      </c>
      <c r="F20" s="13"/>
      <c r="G20" s="14"/>
      <c r="H20" s="30"/>
      <c r="L20"/>
    </row>
    <row r="21" spans="2:66" ht="20.100000000000001" customHeight="1" thickTop="1" thickBot="1">
      <c r="B21" s="55"/>
      <c r="C21" s="94"/>
      <c r="D21" s="28"/>
      <c r="E21" s="29">
        <v>16</v>
      </c>
      <c r="F21" s="83"/>
      <c r="G21" s="86"/>
      <c r="H21" s="30"/>
      <c r="L21"/>
    </row>
    <row r="22" spans="2:66" ht="22.5" customHeight="1">
      <c r="B22" s="55"/>
      <c r="C22" s="99"/>
      <c r="D22" s="28"/>
      <c r="E22" s="29">
        <v>52</v>
      </c>
      <c r="F22" s="84"/>
      <c r="G22" s="87"/>
      <c r="H22" s="15"/>
      <c r="I22" s="56"/>
      <c r="J22" s="57"/>
      <c r="K22" s="57"/>
      <c r="L22"/>
    </row>
    <row r="23" spans="2:66" ht="20.100000000000001" customHeight="1" thickBot="1">
      <c r="B23" s="55"/>
      <c r="C23" s="99"/>
      <c r="D23" s="28"/>
      <c r="E23" s="29">
        <v>19</v>
      </c>
      <c r="F23" s="84"/>
      <c r="G23" s="87"/>
      <c r="H23" s="58"/>
      <c r="I23" s="59"/>
      <c r="J23" s="60"/>
      <c r="K23" s="60"/>
      <c r="L23"/>
    </row>
    <row r="24" spans="2:66" ht="20.100000000000001" customHeight="1" thickBot="1">
      <c r="B24" s="55"/>
      <c r="C24" s="99"/>
      <c r="D24" s="28"/>
      <c r="E24" s="29">
        <v>32</v>
      </c>
      <c r="F24" s="84"/>
      <c r="G24" s="87"/>
      <c r="H24" s="30"/>
      <c r="I24" s="61"/>
      <c r="J24" s="62"/>
      <c r="K24" s="62"/>
      <c r="L24"/>
      <c r="M24" s="63" t="s">
        <v>64</v>
      </c>
      <c r="N24" s="24" t="s">
        <v>3</v>
      </c>
      <c r="O24" s="26" t="str">
        <f>+O8</f>
        <v>S1</v>
      </c>
      <c r="P24" s="26" t="s">
        <v>5</v>
      </c>
      <c r="Q24" s="26" t="s">
        <v>6</v>
      </c>
      <c r="R24" s="26" t="s">
        <v>7</v>
      </c>
      <c r="S24" s="26" t="s">
        <v>1</v>
      </c>
      <c r="T24" s="26" t="s">
        <v>8</v>
      </c>
      <c r="U24" s="26" t="s">
        <v>9</v>
      </c>
      <c r="V24" s="26" t="s">
        <v>10</v>
      </c>
      <c r="W24" s="26" t="s">
        <v>11</v>
      </c>
      <c r="X24" s="26" t="s">
        <v>12</v>
      </c>
      <c r="Y24" s="26" t="s">
        <v>13</v>
      </c>
      <c r="Z24" s="26" t="s">
        <v>14</v>
      </c>
      <c r="AA24" s="26" t="s">
        <v>15</v>
      </c>
      <c r="AB24" s="26" t="s">
        <v>16</v>
      </c>
      <c r="AC24" s="26" t="s">
        <v>17</v>
      </c>
      <c r="AD24" s="26" t="s">
        <v>18</v>
      </c>
      <c r="AE24" s="26" t="s">
        <v>19</v>
      </c>
      <c r="AF24" s="26" t="s">
        <v>20</v>
      </c>
      <c r="AG24" s="26" t="s">
        <v>21</v>
      </c>
      <c r="AH24" s="26" t="s">
        <v>22</v>
      </c>
      <c r="AI24" s="26" t="s">
        <v>23</v>
      </c>
      <c r="AJ24" s="26" t="s">
        <v>24</v>
      </c>
      <c r="AK24" s="26" t="s">
        <v>25</v>
      </c>
      <c r="AL24" s="26" t="s">
        <v>26</v>
      </c>
      <c r="AM24" s="26" t="s">
        <v>27</v>
      </c>
      <c r="AN24" s="26" t="s">
        <v>28</v>
      </c>
      <c r="AO24" s="26" t="s">
        <v>29</v>
      </c>
      <c r="AP24" s="26" t="s">
        <v>30</v>
      </c>
      <c r="AQ24" s="26" t="s">
        <v>31</v>
      </c>
      <c r="AR24" s="26" t="s">
        <v>32</v>
      </c>
      <c r="AS24" s="26" t="s">
        <v>33</v>
      </c>
      <c r="AT24" s="26" t="s">
        <v>34</v>
      </c>
      <c r="AU24" s="26" t="s">
        <v>35</v>
      </c>
      <c r="AV24" s="26" t="s">
        <v>36</v>
      </c>
      <c r="AW24" s="26" t="s">
        <v>37</v>
      </c>
      <c r="AX24" s="26" t="s">
        <v>38</v>
      </c>
      <c r="AY24" s="26" t="s">
        <v>39</v>
      </c>
      <c r="AZ24" s="26" t="s">
        <v>40</v>
      </c>
      <c r="BA24" s="26" t="s">
        <v>41</v>
      </c>
      <c r="BB24" s="26" t="s">
        <v>42</v>
      </c>
      <c r="BC24" s="26" t="s">
        <v>43</v>
      </c>
      <c r="BD24" s="26" t="s">
        <v>44</v>
      </c>
      <c r="BE24" s="26" t="s">
        <v>45</v>
      </c>
      <c r="BF24" s="26" t="s">
        <v>46</v>
      </c>
      <c r="BG24" s="26" t="s">
        <v>47</v>
      </c>
      <c r="BH24" s="26" t="s">
        <v>48</v>
      </c>
      <c r="BI24" s="26" t="s">
        <v>49</v>
      </c>
      <c r="BJ24" s="26" t="s">
        <v>50</v>
      </c>
      <c r="BK24" s="26" t="s">
        <v>51</v>
      </c>
      <c r="BL24" s="26" t="s">
        <v>52</v>
      </c>
      <c r="BM24" s="26" t="s">
        <v>53</v>
      </c>
      <c r="BN24" s="27" t="s">
        <v>3</v>
      </c>
    </row>
    <row r="25" spans="2:66" ht="20.100000000000001" customHeight="1" thickBot="1">
      <c r="B25" s="55"/>
      <c r="C25" s="99"/>
      <c r="D25" s="28"/>
      <c r="E25" s="29">
        <v>26</v>
      </c>
      <c r="F25" s="85"/>
      <c r="G25" s="87"/>
      <c r="H25" s="30"/>
      <c r="L25"/>
      <c r="M25" s="36" t="s">
        <v>67</v>
      </c>
      <c r="N25" s="64"/>
      <c r="O25" s="75" t="str">
        <f>IF(($L1)="S1",$J9,"")</f>
        <v/>
      </c>
      <c r="P25" s="75" t="str">
        <f>IF(($L1)="S2",$J9,"")</f>
        <v/>
      </c>
      <c r="Q25" s="75" t="str">
        <f>IF(($L1)="S3",$J9,"")</f>
        <v/>
      </c>
      <c r="R25" s="75">
        <f>IF(($L1)="S4",$J9,"")</f>
        <v>265</v>
      </c>
      <c r="S25" s="75" t="str">
        <f>IF(($L1)="S5",$J9,"")</f>
        <v/>
      </c>
      <c r="T25" s="75" t="str">
        <f>IF(($L1)="S6",$J9,"")</f>
        <v/>
      </c>
      <c r="U25" s="75" t="str">
        <f>IF(($L1)="S7",$J9,"")</f>
        <v/>
      </c>
      <c r="V25" s="75" t="str">
        <f>IF(($L1)="S8",$J9,"")</f>
        <v/>
      </c>
      <c r="W25" s="75" t="str">
        <f>IF(($L1)="S9",$J9,"")</f>
        <v/>
      </c>
      <c r="X25" s="75" t="str">
        <f>IF(($L1)="S10",$J9,"")</f>
        <v/>
      </c>
      <c r="Y25" s="75" t="str">
        <f>IF(($L1)="S11",$J9,"")</f>
        <v/>
      </c>
      <c r="Z25" s="75" t="str">
        <f>IF(($L1)="S12",$J9,"")</f>
        <v/>
      </c>
      <c r="AA25" s="75" t="str">
        <f>IF(($L1)="S13",$J9,"")</f>
        <v/>
      </c>
      <c r="AB25" s="75" t="str">
        <f>IF(($L1)="S14",$J9,"")</f>
        <v/>
      </c>
      <c r="AC25" s="75" t="str">
        <f>IF(($L1)="S15",$J9,"")</f>
        <v/>
      </c>
      <c r="AD25" s="75" t="str">
        <f>IF(($L1)="S16",$J9,"")</f>
        <v/>
      </c>
      <c r="AE25" s="75" t="str">
        <f>IF(($L1)="S17",$J9,"")</f>
        <v/>
      </c>
      <c r="AF25" s="75" t="str">
        <f>IF(($L1)="S18",$J9,"")</f>
        <v/>
      </c>
      <c r="AG25" s="75" t="str">
        <f>IF(($L1)="S19",$J9,"")</f>
        <v/>
      </c>
      <c r="AH25" s="75" t="str">
        <f>IF(($L1)="S20",$J9,"")</f>
        <v/>
      </c>
      <c r="AI25" s="75" t="str">
        <f>IF(($L1)="S21",$J9,"")</f>
        <v/>
      </c>
      <c r="AJ25" s="75" t="str">
        <f>IF(($L1)="S22",$J9,"")</f>
        <v/>
      </c>
      <c r="AK25" s="75" t="str">
        <f>IF(($L1)="S23",$J9,"")</f>
        <v/>
      </c>
      <c r="AL25" s="75" t="str">
        <f>IF(($L1)="S24",$J9,"")</f>
        <v/>
      </c>
      <c r="AM25" s="75" t="str">
        <f>IF(($L1)="S25",$J9,"")</f>
        <v/>
      </c>
      <c r="AN25" s="75" t="str">
        <f>IF(($L1)="S26",$J9,"")</f>
        <v/>
      </c>
      <c r="AO25" s="75" t="str">
        <f>IF(($L1)="S27",$J9,"")</f>
        <v/>
      </c>
      <c r="AP25" s="75" t="str">
        <f>IF(($L1)="S28",$J9,"")</f>
        <v/>
      </c>
      <c r="AQ25" s="75" t="str">
        <f>IF(($L1)="S29",$J9,"")</f>
        <v/>
      </c>
      <c r="AR25" s="75" t="str">
        <f>IF(($L1)="S30",$J9,"")</f>
        <v/>
      </c>
      <c r="AS25" s="75" t="str">
        <f>IF(($L1)="S31",$J9,"")</f>
        <v/>
      </c>
      <c r="AT25" s="75" t="str">
        <f>IF(($L1)="S32",$J9,"")</f>
        <v/>
      </c>
      <c r="AU25" s="75" t="str">
        <f>IF(($L1)="S33",$J9,"")</f>
        <v/>
      </c>
      <c r="AV25" s="75" t="str">
        <f>IF(($L1)="S34",$J9,"")</f>
        <v/>
      </c>
      <c r="AW25" s="75" t="str">
        <f>IF(($L1)="S35",$J9,"")</f>
        <v/>
      </c>
      <c r="AX25" s="75" t="str">
        <f>IF(($L1)="S36",$J9,"")</f>
        <v/>
      </c>
      <c r="AY25" s="75" t="str">
        <f>IF(($L1)="S37",$J9,"")</f>
        <v/>
      </c>
      <c r="AZ25" s="75" t="str">
        <f>IF(($L1)="S38",$J9,"")</f>
        <v/>
      </c>
      <c r="BA25" s="75" t="str">
        <f>IF(($L1)="S39",$J9,"")</f>
        <v/>
      </c>
      <c r="BB25" s="75" t="str">
        <f>IF(($L1)="S40",$J9,"")</f>
        <v/>
      </c>
      <c r="BC25" s="75" t="str">
        <f>IF(($L1)="S41",$J9,"")</f>
        <v/>
      </c>
      <c r="BD25" s="75" t="str">
        <f>IF(($L1)="S42",$J9,"")</f>
        <v/>
      </c>
      <c r="BE25" s="75" t="str">
        <f>IF(($L1)="S43",$J9,"")</f>
        <v/>
      </c>
      <c r="BF25" s="75" t="str">
        <f>IF(($L1)="S44",$J9,"")</f>
        <v/>
      </c>
      <c r="BG25" s="75" t="str">
        <f>IF(($L1)="S45",$J9,"")</f>
        <v/>
      </c>
      <c r="BH25" s="75" t="str">
        <f>IF(($L1)="S46",$J9,"")</f>
        <v/>
      </c>
      <c r="BI25" s="75" t="str">
        <f>IF(($L1)="S47",$J9,"")</f>
        <v/>
      </c>
      <c r="BJ25" s="75" t="str">
        <f>IF(($L1)="S48",$J9,"")</f>
        <v/>
      </c>
      <c r="BK25" s="75" t="str">
        <f>IF(($L1)="S49",$J9,"")</f>
        <v/>
      </c>
      <c r="BL25" s="75" t="str">
        <f>IF(($L1)="S50",$J9,"")</f>
        <v/>
      </c>
      <c r="BM25" s="75" t="str">
        <f>IF(($L1)="S51",$J9,"")</f>
        <v/>
      </c>
      <c r="BN25" s="76" t="str">
        <f>IF(($L1)="S52",$J9,"")</f>
        <v/>
      </c>
    </row>
    <row r="26" spans="2:66" ht="20.100000000000001" customHeight="1" thickTop="1">
      <c r="B26" s="55"/>
      <c r="C26" s="99"/>
      <c r="D26" s="37"/>
      <c r="E26" s="38">
        <v>16</v>
      </c>
      <c r="F26" s="89"/>
      <c r="G26" s="87"/>
      <c r="H26" s="30"/>
      <c r="M26" s="36" t="s">
        <v>56</v>
      </c>
      <c r="N26" s="50"/>
      <c r="O26" s="77" t="str">
        <f>IF(($L1)="S1",$J11,"")</f>
        <v/>
      </c>
      <c r="P26" s="77" t="str">
        <f>IF(($L1)="S2",$J11,"")</f>
        <v/>
      </c>
      <c r="Q26" s="77" t="str">
        <f>IF(($L1)="S3",$J11,"")</f>
        <v/>
      </c>
      <c r="R26" s="77">
        <f>IF(($L1)="S4",$J11,"")</f>
        <v>400</v>
      </c>
      <c r="S26" s="77" t="str">
        <f>IF(($L1)="S5",$J11,"")</f>
        <v/>
      </c>
      <c r="T26" s="77" t="str">
        <f>IF(($L1)="S6",$J11,"")</f>
        <v/>
      </c>
      <c r="U26" s="77" t="str">
        <f>IF(($L1)="S7",$J11,"")</f>
        <v/>
      </c>
      <c r="V26" s="77" t="str">
        <f>IF(($L1)="S8",$J11,"")</f>
        <v/>
      </c>
      <c r="W26" s="77" t="str">
        <f>IF(($L1)="S9",$J11,"")</f>
        <v/>
      </c>
      <c r="X26" s="77" t="str">
        <f>IF(($L1)="S10",$J11,"")</f>
        <v/>
      </c>
      <c r="Y26" s="77" t="str">
        <f>IF(($L1)="S11",$J11,"")</f>
        <v/>
      </c>
      <c r="Z26" s="77" t="str">
        <f>IF(($L1)="S12",$J11,"")</f>
        <v/>
      </c>
      <c r="AA26" s="77" t="str">
        <f>IF(($L1)="S13",$J11,"")</f>
        <v/>
      </c>
      <c r="AB26" s="77" t="str">
        <f>IF(($L1)="S14",$J11,"")</f>
        <v/>
      </c>
      <c r="AC26" s="77" t="str">
        <f>IF(($L1)="S15",$J11,"")</f>
        <v/>
      </c>
      <c r="AD26" s="77" t="str">
        <f>IF(($L1)="S16",$J11,"")</f>
        <v/>
      </c>
      <c r="AE26" s="77" t="str">
        <f>IF(($L1)="S17",$J11,"")</f>
        <v/>
      </c>
      <c r="AF26" s="77" t="str">
        <f>IF(($L1)="S18",$J11,"")</f>
        <v/>
      </c>
      <c r="AG26" s="77" t="str">
        <f>IF(($L1)="S19",$J11,"")</f>
        <v/>
      </c>
      <c r="AH26" s="77" t="str">
        <f>IF(($L1)="S20",$J11,"")</f>
        <v/>
      </c>
      <c r="AI26" s="77" t="str">
        <f>IF(($L1)="S21",$J11,"")</f>
        <v/>
      </c>
      <c r="AJ26" s="77" t="str">
        <f>IF(($L1)="S22",$J11,"")</f>
        <v/>
      </c>
      <c r="AK26" s="77" t="str">
        <f>IF(($L1)="S23",$J11,"")</f>
        <v/>
      </c>
      <c r="AL26" s="77" t="str">
        <f>IF(($L1)="S24",$J11,"")</f>
        <v/>
      </c>
      <c r="AM26" s="77" t="str">
        <f>IF(($L1)="S25",$J11,"")</f>
        <v/>
      </c>
      <c r="AN26" s="77" t="str">
        <f>IF(($L1)="S26",$J11,"")</f>
        <v/>
      </c>
      <c r="AO26" s="77" t="str">
        <f>IF(($L1)="S27",$J11,"")</f>
        <v/>
      </c>
      <c r="AP26" s="77" t="str">
        <f>IF(($L1)="S28",$J11,"")</f>
        <v/>
      </c>
      <c r="AQ26" s="77" t="str">
        <f>IF(($L1)="S29",$J11,"")</f>
        <v/>
      </c>
      <c r="AR26" s="77" t="str">
        <f>IF(($L1)="S30",$J11,"")</f>
        <v/>
      </c>
      <c r="AS26" s="77" t="str">
        <f>IF(($L1)="S31",$J11,"")</f>
        <v/>
      </c>
      <c r="AT26" s="77" t="str">
        <f>IF(($L1)="S32",$J11,"")</f>
        <v/>
      </c>
      <c r="AU26" s="77" t="str">
        <f>IF(($L1)="S33",$J11,"")</f>
        <v/>
      </c>
      <c r="AV26" s="77" t="str">
        <f>IF(($L1)="S34",$J11,"")</f>
        <v/>
      </c>
      <c r="AW26" s="77" t="str">
        <f>IF(($L1)="S35",$J11,"")</f>
        <v/>
      </c>
      <c r="AX26" s="77" t="str">
        <f>IF(($L1)="S36",$J11,"")</f>
        <v/>
      </c>
      <c r="AY26" s="77" t="str">
        <f>IF(($L1)="S37",$J11,"")</f>
        <v/>
      </c>
      <c r="AZ26" s="77" t="str">
        <f>IF(($L1)="S38",$J11,"")</f>
        <v/>
      </c>
      <c r="BA26" s="77" t="str">
        <f>IF(($L1)="S39",$J11,"")</f>
        <v/>
      </c>
      <c r="BB26" s="77" t="str">
        <f>IF(($L1)="S40",$J11,"")</f>
        <v/>
      </c>
      <c r="BC26" s="77" t="str">
        <f>IF(($L1)="S41",$J11,"")</f>
        <v/>
      </c>
      <c r="BD26" s="77" t="str">
        <f>IF(($L1)="S42",$J11,"")</f>
        <v/>
      </c>
      <c r="BE26" s="77" t="str">
        <f>IF(($L1)="S43",$J11,"")</f>
        <v/>
      </c>
      <c r="BF26" s="77" t="str">
        <f>IF(($L1)="S44",$J11,"")</f>
        <v/>
      </c>
      <c r="BG26" s="77" t="str">
        <f>IF(($L1)="S45",$J11,"")</f>
        <v/>
      </c>
      <c r="BH26" s="77" t="str">
        <f>IF(($L1)="S46",$J11,"")</f>
        <v/>
      </c>
      <c r="BI26" s="77" t="str">
        <f>IF(($L1)="S47",$J11,"")</f>
        <v/>
      </c>
      <c r="BJ26" s="77" t="str">
        <f>IF(($L1)="S48",$J11,"")</f>
        <v/>
      </c>
      <c r="BK26" s="77" t="str">
        <f>IF(($L1)="S49",$J11,"")</f>
        <v/>
      </c>
      <c r="BL26" s="77" t="str">
        <f>IF(($L1)="S50",$J11,"")</f>
        <v/>
      </c>
      <c r="BM26" s="77" t="str">
        <f>IF(($L1)="S51",$J11,"")</f>
        <v/>
      </c>
      <c r="BN26" s="78" t="str">
        <f>IF(($L1)="S52",$J11,"")</f>
        <v/>
      </c>
    </row>
    <row r="27" spans="2:66" ht="20.100000000000001" customHeight="1">
      <c r="B27" s="55"/>
      <c r="C27" s="99"/>
      <c r="D27" s="41"/>
      <c r="E27" s="42">
        <v>32</v>
      </c>
      <c r="F27" s="84"/>
      <c r="G27" s="87"/>
      <c r="H27" s="30"/>
      <c r="M27" s="36" t="s">
        <v>68</v>
      </c>
      <c r="N27" s="39"/>
      <c r="O27" s="72">
        <f>SUM(O25:O26)</f>
        <v>0</v>
      </c>
      <c r="P27" s="72">
        <f t="shared" ref="P27:BI27" si="1">SUM(P25:P26)</f>
        <v>0</v>
      </c>
      <c r="Q27" s="72">
        <f t="shared" si="1"/>
        <v>0</v>
      </c>
      <c r="R27" s="72">
        <f t="shared" si="1"/>
        <v>665</v>
      </c>
      <c r="S27" s="72">
        <f t="shared" si="1"/>
        <v>0</v>
      </c>
      <c r="T27" s="72">
        <f t="shared" si="1"/>
        <v>0</v>
      </c>
      <c r="U27" s="72">
        <f t="shared" si="1"/>
        <v>0</v>
      </c>
      <c r="V27" s="72">
        <f t="shared" si="1"/>
        <v>0</v>
      </c>
      <c r="W27" s="72">
        <f t="shared" si="1"/>
        <v>0</v>
      </c>
      <c r="X27" s="72">
        <f t="shared" si="1"/>
        <v>0</v>
      </c>
      <c r="Y27" s="72">
        <f t="shared" si="1"/>
        <v>0</v>
      </c>
      <c r="Z27" s="72">
        <f t="shared" si="1"/>
        <v>0</v>
      </c>
      <c r="AA27" s="72">
        <f t="shared" si="1"/>
        <v>0</v>
      </c>
      <c r="AB27" s="72">
        <f t="shared" si="1"/>
        <v>0</v>
      </c>
      <c r="AC27" s="72">
        <f t="shared" si="1"/>
        <v>0</v>
      </c>
      <c r="AD27" s="72">
        <f t="shared" si="1"/>
        <v>0</v>
      </c>
      <c r="AE27" s="72">
        <f t="shared" si="1"/>
        <v>0</v>
      </c>
      <c r="AF27" s="72">
        <f t="shared" si="1"/>
        <v>0</v>
      </c>
      <c r="AG27" s="72">
        <f t="shared" si="1"/>
        <v>0</v>
      </c>
      <c r="AH27" s="72">
        <f t="shared" si="1"/>
        <v>0</v>
      </c>
      <c r="AI27" s="72">
        <f t="shared" si="1"/>
        <v>0</v>
      </c>
      <c r="AJ27" s="72">
        <f t="shared" si="1"/>
        <v>0</v>
      </c>
      <c r="AK27" s="72">
        <f t="shared" si="1"/>
        <v>0</v>
      </c>
      <c r="AL27" s="72">
        <f t="shared" si="1"/>
        <v>0</v>
      </c>
      <c r="AM27" s="72">
        <f t="shared" si="1"/>
        <v>0</v>
      </c>
      <c r="AN27" s="72">
        <f t="shared" si="1"/>
        <v>0</v>
      </c>
      <c r="AO27" s="72">
        <f t="shared" si="1"/>
        <v>0</v>
      </c>
      <c r="AP27" s="72">
        <f t="shared" si="1"/>
        <v>0</v>
      </c>
      <c r="AQ27" s="72">
        <f t="shared" si="1"/>
        <v>0</v>
      </c>
      <c r="AR27" s="72">
        <f t="shared" si="1"/>
        <v>0</v>
      </c>
      <c r="AS27" s="72">
        <f t="shared" si="1"/>
        <v>0</v>
      </c>
      <c r="AT27" s="72">
        <f t="shared" si="1"/>
        <v>0</v>
      </c>
      <c r="AU27" s="72">
        <f t="shared" si="1"/>
        <v>0</v>
      </c>
      <c r="AV27" s="72">
        <f t="shared" si="1"/>
        <v>0</v>
      </c>
      <c r="AW27" s="72">
        <f t="shared" si="1"/>
        <v>0</v>
      </c>
      <c r="AX27" s="72">
        <f t="shared" si="1"/>
        <v>0</v>
      </c>
      <c r="AY27" s="72">
        <f t="shared" si="1"/>
        <v>0</v>
      </c>
      <c r="AZ27" s="72">
        <f t="shared" si="1"/>
        <v>0</v>
      </c>
      <c r="BA27" s="72">
        <f t="shared" si="1"/>
        <v>0</v>
      </c>
      <c r="BB27" s="72">
        <f t="shared" si="1"/>
        <v>0</v>
      </c>
      <c r="BC27" s="72">
        <f t="shared" si="1"/>
        <v>0</v>
      </c>
      <c r="BD27" s="72">
        <f t="shared" si="1"/>
        <v>0</v>
      </c>
      <c r="BE27" s="72">
        <f t="shared" si="1"/>
        <v>0</v>
      </c>
      <c r="BF27" s="72">
        <f t="shared" si="1"/>
        <v>0</v>
      </c>
      <c r="BG27" s="72">
        <f t="shared" si="1"/>
        <v>0</v>
      </c>
      <c r="BH27" s="72">
        <f t="shared" si="1"/>
        <v>0</v>
      </c>
      <c r="BI27" s="72">
        <f t="shared" si="1"/>
        <v>0</v>
      </c>
      <c r="BJ27" s="72">
        <f>SUM(BJ25:BJ26)</f>
        <v>0</v>
      </c>
      <c r="BK27" s="72">
        <f>SUM(BK25:BK26)</f>
        <v>0</v>
      </c>
      <c r="BL27" s="72">
        <f>SUM(BL25:BL26)</f>
        <v>0</v>
      </c>
      <c r="BM27" s="72">
        <f>SUM(BM25:BM26)</f>
        <v>0</v>
      </c>
      <c r="BN27" s="79">
        <f>SUM(BN25:BN26)</f>
        <v>0</v>
      </c>
    </row>
    <row r="28" spans="2:66" ht="20.100000000000001" customHeight="1">
      <c r="B28" s="55"/>
      <c r="C28" s="99"/>
      <c r="D28" s="41"/>
      <c r="E28" s="42">
        <v>20</v>
      </c>
      <c r="F28" s="84"/>
      <c r="G28" s="87"/>
      <c r="H28" s="30"/>
      <c r="M28" s="36" t="s">
        <v>59</v>
      </c>
      <c r="N28" s="50"/>
      <c r="O28" s="77" t="str">
        <f>IF(($L1)="S1",$J13,"")</f>
        <v/>
      </c>
      <c r="P28" s="77" t="str">
        <f>IF(($L1)="S2",$J13,"")</f>
        <v/>
      </c>
      <c r="Q28" s="77" t="str">
        <f>IF(($L1)="S3",$J13,"")</f>
        <v/>
      </c>
      <c r="R28" s="77">
        <f>IF(($L1)="S4",$J13,"")</f>
        <v>280</v>
      </c>
      <c r="S28" s="77" t="str">
        <f>IF(($L1)="S5",$J13,"")</f>
        <v/>
      </c>
      <c r="T28" s="77" t="str">
        <f>IF(($L1)="S6",$J13,"")</f>
        <v/>
      </c>
      <c r="U28" s="77" t="str">
        <f>IF(($L1)="S7",$J13,"")</f>
        <v/>
      </c>
      <c r="V28" s="77" t="str">
        <f>IF(($L1)="S8",$J13,"")</f>
        <v/>
      </c>
      <c r="W28" s="77" t="str">
        <f>IF(($L1)="S9",$J13,"")</f>
        <v/>
      </c>
      <c r="X28" s="77" t="str">
        <f>IF(($L1)="S10",$J13,"")</f>
        <v/>
      </c>
      <c r="Y28" s="77" t="str">
        <f>IF(($L1)="S11",$J13,"")</f>
        <v/>
      </c>
      <c r="Z28" s="77" t="str">
        <f>IF(($L1)="S12",$J13,"")</f>
        <v/>
      </c>
      <c r="AA28" s="77" t="str">
        <f>IF(($L1)="S13",$J13,"")</f>
        <v/>
      </c>
      <c r="AB28" s="77" t="str">
        <f>IF(($L1)="S14",$J13,"")</f>
        <v/>
      </c>
      <c r="AC28" s="77" t="str">
        <f>IF(($L1)="S15",$J13,"")</f>
        <v/>
      </c>
      <c r="AD28" s="77" t="str">
        <f>IF(($L1)="S16",$J13,"")</f>
        <v/>
      </c>
      <c r="AE28" s="77" t="str">
        <f>IF(($L1)="S17",$J13,"")</f>
        <v/>
      </c>
      <c r="AF28" s="77" t="str">
        <f>IF(($L1)="S18",$J13,"")</f>
        <v/>
      </c>
      <c r="AG28" s="77" t="str">
        <f>IF(($L1)="S19",$J13,"")</f>
        <v/>
      </c>
      <c r="AH28" s="77" t="str">
        <f>IF(($L1)="S20",$J13,"")</f>
        <v/>
      </c>
      <c r="AI28" s="77" t="str">
        <f>IF(($L1)="S21",$J13,"")</f>
        <v/>
      </c>
      <c r="AJ28" s="77" t="str">
        <f>IF(($L1)="S22",$J13,"")</f>
        <v/>
      </c>
      <c r="AK28" s="77" t="str">
        <f>IF(($L1)="S23",$J13,"")</f>
        <v/>
      </c>
      <c r="AL28" s="77" t="str">
        <f>IF(($L1)="S24",$J13,"")</f>
        <v/>
      </c>
      <c r="AM28" s="77" t="str">
        <f>IF(($L1)="S25",$J13,"")</f>
        <v/>
      </c>
      <c r="AN28" s="77" t="str">
        <f>IF(($L1)="S26",$J13,"")</f>
        <v/>
      </c>
      <c r="AO28" s="77" t="str">
        <f>IF(($L1)="S27",$J13,"")</f>
        <v/>
      </c>
      <c r="AP28" s="77" t="str">
        <f>IF(($L1)="S28",$J13,"")</f>
        <v/>
      </c>
      <c r="AQ28" s="77" t="str">
        <f>IF(($L1)="S29",$J13,"")</f>
        <v/>
      </c>
      <c r="AR28" s="77" t="str">
        <f>IF(($L1)="S30",$J13,"")</f>
        <v/>
      </c>
      <c r="AS28" s="77" t="str">
        <f>IF(($L1)="S31",$J13,"")</f>
        <v/>
      </c>
      <c r="AT28" s="77" t="str">
        <f>IF(($L1)="S32",$J13,"")</f>
        <v/>
      </c>
      <c r="AU28" s="77" t="str">
        <f>IF(($L1)="S33",$J13,"")</f>
        <v/>
      </c>
      <c r="AV28" s="77" t="str">
        <f>IF(($L1)="S34",$J13,"")</f>
        <v/>
      </c>
      <c r="AW28" s="77" t="str">
        <f>IF(($L1)="S35",$J13,"")</f>
        <v/>
      </c>
      <c r="AX28" s="77" t="str">
        <f>IF(($L1)="S36",$J13,"")</f>
        <v/>
      </c>
      <c r="AY28" s="77" t="str">
        <f>IF(($L1)="S37",$J13,"")</f>
        <v/>
      </c>
      <c r="AZ28" s="77" t="str">
        <f>IF(($L1)="S38",$J13,"")</f>
        <v/>
      </c>
      <c r="BA28" s="77" t="str">
        <f>IF(($L1)="S39",$J13,"")</f>
        <v/>
      </c>
      <c r="BB28" s="77" t="str">
        <f>IF(($L1)="S40",$J13,"")</f>
        <v/>
      </c>
      <c r="BC28" s="77" t="str">
        <f>IF(($L1)="S41",$J13,"")</f>
        <v/>
      </c>
      <c r="BD28" s="77" t="str">
        <f>IF(($L1)="S42",$J13,"")</f>
        <v/>
      </c>
      <c r="BE28" s="77" t="str">
        <f>IF(($L1)="S43",$J13,"")</f>
        <v/>
      </c>
      <c r="BF28" s="77" t="str">
        <f>IF(($L1)="S44",$J13,"")</f>
        <v/>
      </c>
      <c r="BG28" s="77" t="str">
        <f>IF(($L1)="S45",$J13,"")</f>
        <v/>
      </c>
      <c r="BH28" s="77" t="str">
        <f>IF(($L1)="S46",$J13,"")</f>
        <v/>
      </c>
      <c r="BI28" s="77" t="str">
        <f>IF(($L1)="S47",$J13,"")</f>
        <v/>
      </c>
      <c r="BJ28" s="77" t="str">
        <f>IF(($L1)="S48",$J13,"")</f>
        <v/>
      </c>
      <c r="BK28" s="77" t="str">
        <f>IF(($L1)="S49",$J13,"")</f>
        <v/>
      </c>
      <c r="BL28" s="77" t="str">
        <f>IF(($L1)="S50",$J13,"")</f>
        <v/>
      </c>
      <c r="BM28" s="77" t="str">
        <f>IF(($L1)="S51",$J13,"")</f>
        <v/>
      </c>
      <c r="BN28" s="78" t="str">
        <f>IF(($L1)="S52",$J13,"")</f>
        <v/>
      </c>
    </row>
    <row r="29" spans="2:66" ht="20.100000000000001" customHeight="1">
      <c r="B29" s="55"/>
      <c r="C29" s="99"/>
      <c r="D29" s="41"/>
      <c r="E29" s="42">
        <v>56</v>
      </c>
      <c r="F29" s="84"/>
      <c r="G29" s="87"/>
      <c r="H29" s="30"/>
      <c r="M29" s="36" t="s">
        <v>60</v>
      </c>
      <c r="N29" s="50"/>
      <c r="O29" s="77" t="str">
        <f>IF(($L1)="S1",$J15,"")</f>
        <v/>
      </c>
      <c r="P29" s="77" t="str">
        <f>IF(($L1)="S2",$J15,"")</f>
        <v/>
      </c>
      <c r="Q29" s="77" t="str">
        <f>IF(($L1)="S3",$J15,"")</f>
        <v/>
      </c>
      <c r="R29" s="77">
        <f>IF(($L1)="S4",$J15,"")</f>
        <v>404</v>
      </c>
      <c r="S29" s="77" t="str">
        <f>IF(($L1)="S5",$J15,"")</f>
        <v/>
      </c>
      <c r="T29" s="77" t="str">
        <f>IF(($L1)="S6",$J15,"")</f>
        <v/>
      </c>
      <c r="U29" s="77" t="str">
        <f>IF(($L1)="S7",$J15,"")</f>
        <v/>
      </c>
      <c r="V29" s="77" t="str">
        <f>IF(($L1)="S8",$J15,"")</f>
        <v/>
      </c>
      <c r="W29" s="77" t="str">
        <f>IF(($L1)="S9",$J15,"")</f>
        <v/>
      </c>
      <c r="X29" s="77" t="str">
        <f>IF(($L1)="S10",$J15,"")</f>
        <v/>
      </c>
      <c r="Y29" s="77" t="str">
        <f>IF(($L1)="S11",$J15,"")</f>
        <v/>
      </c>
      <c r="Z29" s="77" t="str">
        <f>IF(($L1)="S12",$J15,"")</f>
        <v/>
      </c>
      <c r="AA29" s="77" t="str">
        <f>IF(($L1)="S13",$J15,"")</f>
        <v/>
      </c>
      <c r="AB29" s="77" t="str">
        <f>IF(($L1)="S14",$J15,"")</f>
        <v/>
      </c>
      <c r="AC29" s="77" t="str">
        <f>IF(($L1)="S15",$J15,"")</f>
        <v/>
      </c>
      <c r="AD29" s="77" t="str">
        <f>IF(($L1)="S16",$J15,"")</f>
        <v/>
      </c>
      <c r="AE29" s="77" t="str">
        <f>IF(($L1)="S17",$J15,"")</f>
        <v/>
      </c>
      <c r="AF29" s="77" t="str">
        <f>IF(($L1)="S18",$J15,"")</f>
        <v/>
      </c>
      <c r="AG29" s="77" t="str">
        <f>IF(($L1)="S19",$J15,"")</f>
        <v/>
      </c>
      <c r="AH29" s="77" t="str">
        <f>IF(($L1)="S20",$J15,"")</f>
        <v/>
      </c>
      <c r="AI29" s="77" t="str">
        <f>IF(($L1)="S21",$J15,"")</f>
        <v/>
      </c>
      <c r="AJ29" s="77" t="str">
        <f>IF(($L1)="S22",$J15,"")</f>
        <v/>
      </c>
      <c r="AK29" s="77" t="str">
        <f>IF(($L1)="S23",$J15,"")</f>
        <v/>
      </c>
      <c r="AL29" s="77" t="str">
        <f>IF(($L1)="S24",$J15,"")</f>
        <v/>
      </c>
      <c r="AM29" s="77" t="str">
        <f>IF(($L1)="S25",$J15,"")</f>
        <v/>
      </c>
      <c r="AN29" s="77" t="str">
        <f>IF(($L1)="S26",$J15,"")</f>
        <v/>
      </c>
      <c r="AO29" s="77" t="str">
        <f>IF(($L1)="S27",$J15,"")</f>
        <v/>
      </c>
      <c r="AP29" s="77" t="str">
        <f>IF(($L1)="S28",$J15,"")</f>
        <v/>
      </c>
      <c r="AQ29" s="77" t="str">
        <f>IF(($L1)="S29",$J15,"")</f>
        <v/>
      </c>
      <c r="AR29" s="77" t="str">
        <f>IF(($L1)="S30",$J15,"")</f>
        <v/>
      </c>
      <c r="AS29" s="77" t="str">
        <f>IF(($L1)="S31",$J15,"")</f>
        <v/>
      </c>
      <c r="AT29" s="77" t="str">
        <f>IF(($L1)="S32",$J15,"")</f>
        <v/>
      </c>
      <c r="AU29" s="77" t="str">
        <f>IF(($L1)="S33",$J15,"")</f>
        <v/>
      </c>
      <c r="AV29" s="77" t="str">
        <f>IF(($L1)="S34",$J15,"")</f>
        <v/>
      </c>
      <c r="AW29" s="77" t="str">
        <f>IF(($L1)="S35",$J15,"")</f>
        <v/>
      </c>
      <c r="AX29" s="77" t="str">
        <f>IF(($L1)="S36",$J15,"")</f>
        <v/>
      </c>
      <c r="AY29" s="77" t="str">
        <f>IF(($L1)="S37",$J15,"")</f>
        <v/>
      </c>
      <c r="AZ29" s="77" t="str">
        <f>IF(($L1)="S38",$J15,"")</f>
        <v/>
      </c>
      <c r="BA29" s="77" t="str">
        <f>IF(($L1)="S39",$J15,"")</f>
        <v/>
      </c>
      <c r="BB29" s="77" t="str">
        <f>IF(($L1)="S40",$J15,"")</f>
        <v/>
      </c>
      <c r="BC29" s="77" t="str">
        <f>IF(($L1)="S41",$J15,"")</f>
        <v/>
      </c>
      <c r="BD29" s="77" t="str">
        <f>IF(($L1)="S42",$J15,"")</f>
        <v/>
      </c>
      <c r="BE29" s="77" t="str">
        <f>IF(($L1)="S43",$J15,"")</f>
        <v/>
      </c>
      <c r="BF29" s="77" t="str">
        <f>IF(($L1)="S44",$J15,"")</f>
        <v/>
      </c>
      <c r="BG29" s="77" t="str">
        <f>IF(($L1)="S45",$J15,"")</f>
        <v/>
      </c>
      <c r="BH29" s="77" t="str">
        <f>IF(($L1)="S46",$J15,"")</f>
        <v/>
      </c>
      <c r="BI29" s="77" t="str">
        <f>IF(($L1)="S47",$J15,"")</f>
        <v/>
      </c>
      <c r="BJ29" s="77" t="str">
        <f>IF(($L1)="S48",$J15,"")</f>
        <v/>
      </c>
      <c r="BK29" s="77" t="str">
        <f>IF(($L1)="S49",$J15,"")</f>
        <v/>
      </c>
      <c r="BL29" s="77" t="str">
        <f>IF(($L1)="S50",$J15,"")</f>
        <v/>
      </c>
      <c r="BM29" s="77" t="str">
        <f>IF(($L1)="S51",$J15,"")</f>
        <v/>
      </c>
      <c r="BN29" s="78" t="str">
        <f>IF(($L1)="S52",$J15,"")</f>
        <v/>
      </c>
    </row>
    <row r="30" spans="2:66" ht="20.100000000000001" customHeight="1" thickBot="1">
      <c r="B30" s="55"/>
      <c r="C30" s="99"/>
      <c r="D30" s="47"/>
      <c r="E30" s="48">
        <v>17</v>
      </c>
      <c r="F30" s="85"/>
      <c r="G30" s="87"/>
      <c r="H30" s="30"/>
      <c r="M30" s="36" t="s">
        <v>69</v>
      </c>
      <c r="N30" s="39"/>
      <c r="O30" s="72">
        <f>SUM(O28:O29)</f>
        <v>0</v>
      </c>
      <c r="P30" s="72">
        <f t="shared" ref="P30:BI30" si="2">SUM(P28:P29)</f>
        <v>0</v>
      </c>
      <c r="Q30" s="72">
        <f t="shared" si="2"/>
        <v>0</v>
      </c>
      <c r="R30" s="72">
        <f t="shared" si="2"/>
        <v>684</v>
      </c>
      <c r="S30" s="72">
        <f t="shared" si="2"/>
        <v>0</v>
      </c>
      <c r="T30" s="72">
        <f t="shared" si="2"/>
        <v>0</v>
      </c>
      <c r="U30" s="72">
        <f t="shared" si="2"/>
        <v>0</v>
      </c>
      <c r="V30" s="72">
        <f t="shared" si="2"/>
        <v>0</v>
      </c>
      <c r="W30" s="72">
        <f t="shared" si="2"/>
        <v>0</v>
      </c>
      <c r="X30" s="72">
        <f t="shared" si="2"/>
        <v>0</v>
      </c>
      <c r="Y30" s="72">
        <f t="shared" si="2"/>
        <v>0</v>
      </c>
      <c r="Z30" s="72">
        <f t="shared" si="2"/>
        <v>0</v>
      </c>
      <c r="AA30" s="72">
        <f t="shared" si="2"/>
        <v>0</v>
      </c>
      <c r="AB30" s="72">
        <f t="shared" si="2"/>
        <v>0</v>
      </c>
      <c r="AC30" s="72">
        <f t="shared" si="2"/>
        <v>0</v>
      </c>
      <c r="AD30" s="72">
        <f t="shared" si="2"/>
        <v>0</v>
      </c>
      <c r="AE30" s="72">
        <f t="shared" si="2"/>
        <v>0</v>
      </c>
      <c r="AF30" s="72">
        <f t="shared" si="2"/>
        <v>0</v>
      </c>
      <c r="AG30" s="72">
        <f t="shared" si="2"/>
        <v>0</v>
      </c>
      <c r="AH30" s="72">
        <f t="shared" si="2"/>
        <v>0</v>
      </c>
      <c r="AI30" s="72">
        <f t="shared" si="2"/>
        <v>0</v>
      </c>
      <c r="AJ30" s="72">
        <f t="shared" si="2"/>
        <v>0</v>
      </c>
      <c r="AK30" s="72">
        <f t="shared" si="2"/>
        <v>0</v>
      </c>
      <c r="AL30" s="72">
        <f t="shared" si="2"/>
        <v>0</v>
      </c>
      <c r="AM30" s="72">
        <f t="shared" si="2"/>
        <v>0</v>
      </c>
      <c r="AN30" s="72">
        <f t="shared" si="2"/>
        <v>0</v>
      </c>
      <c r="AO30" s="72">
        <f t="shared" si="2"/>
        <v>0</v>
      </c>
      <c r="AP30" s="72">
        <f t="shared" si="2"/>
        <v>0</v>
      </c>
      <c r="AQ30" s="72">
        <f t="shared" si="2"/>
        <v>0</v>
      </c>
      <c r="AR30" s="72">
        <f t="shared" si="2"/>
        <v>0</v>
      </c>
      <c r="AS30" s="72">
        <f t="shared" si="2"/>
        <v>0</v>
      </c>
      <c r="AT30" s="72">
        <f t="shared" si="2"/>
        <v>0</v>
      </c>
      <c r="AU30" s="72">
        <f t="shared" si="2"/>
        <v>0</v>
      </c>
      <c r="AV30" s="72">
        <f t="shared" si="2"/>
        <v>0</v>
      </c>
      <c r="AW30" s="72">
        <f t="shared" si="2"/>
        <v>0</v>
      </c>
      <c r="AX30" s="72">
        <f t="shared" si="2"/>
        <v>0</v>
      </c>
      <c r="AY30" s="72">
        <f t="shared" si="2"/>
        <v>0</v>
      </c>
      <c r="AZ30" s="72">
        <f t="shared" si="2"/>
        <v>0</v>
      </c>
      <c r="BA30" s="72">
        <f t="shared" si="2"/>
        <v>0</v>
      </c>
      <c r="BB30" s="72">
        <f t="shared" si="2"/>
        <v>0</v>
      </c>
      <c r="BC30" s="72">
        <f t="shared" si="2"/>
        <v>0</v>
      </c>
      <c r="BD30" s="72">
        <f t="shared" si="2"/>
        <v>0</v>
      </c>
      <c r="BE30" s="72">
        <f t="shared" si="2"/>
        <v>0</v>
      </c>
      <c r="BF30" s="72">
        <f t="shared" si="2"/>
        <v>0</v>
      </c>
      <c r="BG30" s="72">
        <f t="shared" si="2"/>
        <v>0</v>
      </c>
      <c r="BH30" s="72">
        <f t="shared" si="2"/>
        <v>0</v>
      </c>
      <c r="BI30" s="72">
        <f t="shared" si="2"/>
        <v>0</v>
      </c>
      <c r="BJ30" s="72">
        <f>SUM(BJ28:BJ29)</f>
        <v>0</v>
      </c>
      <c r="BK30" s="72">
        <f>SUM(BK28:BK29)</f>
        <v>0</v>
      </c>
      <c r="BL30" s="72">
        <f>SUM(BL28:BL29)</f>
        <v>0</v>
      </c>
      <c r="BM30" s="72">
        <f>SUM(BM28:BM29)</f>
        <v>0</v>
      </c>
      <c r="BN30" s="79">
        <f>SUM(BN28:BN29)</f>
        <v>0</v>
      </c>
    </row>
    <row r="31" spans="2:66" ht="20.100000000000001" customHeight="1" thickTop="1" thickBot="1">
      <c r="B31" s="55"/>
      <c r="C31" s="99"/>
      <c r="D31" s="90"/>
      <c r="E31" s="91">
        <f>SUM(E21:E30)</f>
        <v>286</v>
      </c>
      <c r="F31" s="92"/>
      <c r="G31" s="87"/>
      <c r="H31" s="30"/>
      <c r="M31" s="65"/>
      <c r="N31" s="66"/>
      <c r="O31" s="66"/>
      <c r="P31" s="66"/>
      <c r="Q31" s="66"/>
      <c r="R31" s="66"/>
      <c r="S31" s="66"/>
      <c r="T31" s="66"/>
      <c r="U31" s="66"/>
      <c r="V31" s="66"/>
      <c r="W31" s="66"/>
      <c r="X31" s="66"/>
      <c r="Y31" s="66"/>
      <c r="Z31" s="66"/>
      <c r="AA31" s="66"/>
      <c r="AB31" s="66"/>
      <c r="AC31" s="66"/>
      <c r="AD31" s="66"/>
      <c r="AE31" s="66"/>
      <c r="AF31" s="66"/>
      <c r="AG31" s="66"/>
      <c r="AH31" s="66"/>
      <c r="AI31" s="66"/>
      <c r="AJ31" s="66"/>
      <c r="AK31" s="66"/>
      <c r="AL31" s="66"/>
      <c r="AM31" s="66"/>
      <c r="AN31" s="66"/>
      <c r="AO31" s="66"/>
      <c r="AP31" s="66"/>
      <c r="AQ31" s="66"/>
      <c r="AR31" s="66"/>
      <c r="AS31" s="66"/>
      <c r="AT31" s="66"/>
      <c r="AU31" s="66"/>
      <c r="AV31" s="66"/>
      <c r="AW31" s="66"/>
      <c r="AX31" s="66"/>
      <c r="AY31" s="66"/>
      <c r="AZ31" s="66"/>
      <c r="BA31" s="66"/>
      <c r="BB31" s="66"/>
      <c r="BC31" s="66"/>
      <c r="BD31" s="66"/>
      <c r="BE31" s="66"/>
      <c r="BF31" s="66"/>
      <c r="BG31" s="66"/>
      <c r="BH31" s="66"/>
      <c r="BI31" s="66"/>
      <c r="BJ31" s="66"/>
      <c r="BK31" s="66"/>
      <c r="BL31" s="66"/>
      <c r="BM31" s="66"/>
      <c r="BN31" s="67"/>
    </row>
    <row r="32" spans="2:66" ht="20.100000000000001" customHeight="1" thickBot="1">
      <c r="B32" s="55"/>
      <c r="C32" s="100"/>
      <c r="D32" s="85"/>
      <c r="E32" s="85"/>
      <c r="F32" s="85"/>
      <c r="G32" s="88"/>
      <c r="H32" s="30"/>
      <c r="M32" s="36"/>
      <c r="N32" s="26" t="s">
        <v>3</v>
      </c>
      <c r="O32" s="26" t="s">
        <v>4</v>
      </c>
      <c r="P32" s="26" t="s">
        <v>5</v>
      </c>
      <c r="Q32" s="26" t="s">
        <v>6</v>
      </c>
      <c r="R32" s="26" t="s">
        <v>7</v>
      </c>
      <c r="S32" s="26" t="s">
        <v>1</v>
      </c>
      <c r="T32" s="26" t="s">
        <v>8</v>
      </c>
      <c r="U32" s="26" t="s">
        <v>9</v>
      </c>
      <c r="V32" s="26" t="s">
        <v>10</v>
      </c>
      <c r="W32" s="26" t="s">
        <v>11</v>
      </c>
      <c r="X32" s="26" t="s">
        <v>12</v>
      </c>
      <c r="Y32" s="26" t="s">
        <v>13</v>
      </c>
      <c r="Z32" s="26" t="s">
        <v>14</v>
      </c>
      <c r="AA32" s="26" t="s">
        <v>15</v>
      </c>
      <c r="AB32" s="26" t="s">
        <v>16</v>
      </c>
      <c r="AC32" s="26" t="s">
        <v>17</v>
      </c>
      <c r="AD32" s="26" t="s">
        <v>18</v>
      </c>
      <c r="AE32" s="26" t="s">
        <v>19</v>
      </c>
      <c r="AF32" s="26" t="s">
        <v>20</v>
      </c>
      <c r="AG32" s="26" t="s">
        <v>21</v>
      </c>
      <c r="AH32" s="26" t="s">
        <v>22</v>
      </c>
      <c r="AI32" s="26" t="s">
        <v>23</v>
      </c>
      <c r="AJ32" s="26" t="s">
        <v>24</v>
      </c>
      <c r="AK32" s="26" t="s">
        <v>25</v>
      </c>
      <c r="AL32" s="26" t="s">
        <v>26</v>
      </c>
      <c r="AM32" s="26" t="s">
        <v>27</v>
      </c>
      <c r="AN32" s="26" t="s">
        <v>28</v>
      </c>
      <c r="AO32" s="26" t="s">
        <v>29</v>
      </c>
      <c r="AP32" s="26" t="s">
        <v>30</v>
      </c>
      <c r="AQ32" s="26" t="s">
        <v>31</v>
      </c>
      <c r="AR32" s="26" t="s">
        <v>32</v>
      </c>
      <c r="AS32" s="26" t="s">
        <v>33</v>
      </c>
      <c r="AT32" s="26" t="s">
        <v>34</v>
      </c>
      <c r="AU32" s="26" t="s">
        <v>35</v>
      </c>
      <c r="AV32" s="26" t="s">
        <v>36</v>
      </c>
      <c r="AW32" s="26" t="s">
        <v>37</v>
      </c>
      <c r="AX32" s="26" t="s">
        <v>38</v>
      </c>
      <c r="AY32" s="26" t="s">
        <v>39</v>
      </c>
      <c r="AZ32" s="26" t="s">
        <v>40</v>
      </c>
      <c r="BA32" s="26" t="s">
        <v>41</v>
      </c>
      <c r="BB32" s="26" t="s">
        <v>42</v>
      </c>
      <c r="BC32" s="26" t="s">
        <v>43</v>
      </c>
      <c r="BD32" s="26" t="s">
        <v>44</v>
      </c>
      <c r="BE32" s="26" t="s">
        <v>45</v>
      </c>
      <c r="BF32" s="26" t="s">
        <v>46</v>
      </c>
      <c r="BG32" s="26" t="s">
        <v>47</v>
      </c>
      <c r="BH32" s="26" t="s">
        <v>48</v>
      </c>
      <c r="BI32" s="26" t="s">
        <v>49</v>
      </c>
      <c r="BJ32" s="26" t="s">
        <v>50</v>
      </c>
      <c r="BK32" s="26" t="s">
        <v>51</v>
      </c>
      <c r="BL32" s="26" t="s">
        <v>52</v>
      </c>
      <c r="BM32" s="26" t="s">
        <v>53</v>
      </c>
      <c r="BN32" s="27" t="s">
        <v>3</v>
      </c>
    </row>
    <row r="33" spans="2:66" ht="20.100000000000001" customHeight="1" thickTop="1" thickBot="1">
      <c r="B33" s="10" t="s">
        <v>57</v>
      </c>
      <c r="C33" s="11"/>
      <c r="D33" s="12"/>
      <c r="E33" s="12" t="s">
        <v>70</v>
      </c>
      <c r="F33" s="13"/>
      <c r="G33" s="14"/>
      <c r="H33" s="30"/>
      <c r="M33" s="36"/>
      <c r="N33" s="64"/>
      <c r="O33" s="64"/>
      <c r="P33" s="64"/>
      <c r="Q33" s="64"/>
      <c r="R33" s="64"/>
      <c r="S33" s="64"/>
      <c r="T33" s="64"/>
      <c r="U33" s="64"/>
      <c r="V33" s="64"/>
      <c r="W33" s="64"/>
      <c r="X33" s="64"/>
      <c r="Y33" s="64"/>
      <c r="Z33" s="64"/>
      <c r="AA33" s="64"/>
      <c r="AB33" s="64"/>
      <c r="AC33" s="64"/>
      <c r="AD33" s="64"/>
      <c r="AE33" s="64"/>
      <c r="AF33" s="64"/>
      <c r="AG33" s="64"/>
      <c r="AH33" s="64"/>
      <c r="AI33" s="64"/>
      <c r="AJ33" s="64"/>
      <c r="AK33" s="64"/>
      <c r="AL33" s="64"/>
      <c r="AM33" s="64"/>
      <c r="AN33" s="64"/>
      <c r="AO33" s="64"/>
      <c r="AP33" s="64"/>
      <c r="AQ33" s="64"/>
      <c r="AR33" s="64"/>
      <c r="AS33" s="64"/>
      <c r="AT33" s="64"/>
      <c r="AU33" s="64"/>
      <c r="AV33" s="64"/>
      <c r="AW33" s="64"/>
      <c r="AX33" s="64"/>
      <c r="AY33" s="64"/>
      <c r="AZ33" s="64"/>
      <c r="BA33" s="64"/>
      <c r="BB33" s="64"/>
      <c r="BC33" s="64"/>
      <c r="BD33" s="64"/>
      <c r="BE33" s="64"/>
      <c r="BF33" s="64"/>
      <c r="BG33" s="64"/>
      <c r="BH33" s="64"/>
      <c r="BI33" s="64"/>
      <c r="BJ33" s="64"/>
      <c r="BK33" s="64"/>
      <c r="BL33" s="64"/>
      <c r="BM33" s="64"/>
      <c r="BN33" s="68"/>
    </row>
    <row r="34" spans="2:66" ht="20.100000000000001" customHeight="1" thickTop="1">
      <c r="B34" s="55"/>
      <c r="C34" s="93"/>
      <c r="D34" s="28"/>
      <c r="E34" s="29">
        <v>38</v>
      </c>
      <c r="F34" s="83"/>
      <c r="G34" s="86"/>
      <c r="H34" s="30"/>
      <c r="M34" s="36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0"/>
      <c r="AK34" s="50"/>
      <c r="AL34" s="50"/>
      <c r="AM34" s="50"/>
      <c r="AN34" s="50"/>
      <c r="AO34" s="50"/>
      <c r="AP34" s="50"/>
      <c r="AQ34" s="50"/>
      <c r="AR34" s="50"/>
      <c r="AS34" s="50"/>
      <c r="AT34" s="50"/>
      <c r="AU34" s="50"/>
      <c r="AV34" s="50"/>
      <c r="AW34" s="50"/>
      <c r="AX34" s="50"/>
      <c r="AY34" s="50"/>
      <c r="AZ34" s="50"/>
      <c r="BA34" s="50"/>
      <c r="BB34" s="50"/>
      <c r="BC34" s="50"/>
      <c r="BD34" s="50"/>
      <c r="BE34" s="50"/>
      <c r="BF34" s="50"/>
      <c r="BG34" s="50"/>
      <c r="BH34" s="50"/>
      <c r="BI34" s="50"/>
      <c r="BJ34" s="50"/>
      <c r="BK34" s="50"/>
      <c r="BL34" s="50"/>
      <c r="BM34" s="50"/>
      <c r="BN34" s="51"/>
    </row>
    <row r="35" spans="2:66" ht="20.100000000000001" customHeight="1">
      <c r="B35" s="55"/>
      <c r="C35" s="94"/>
      <c r="D35" s="28"/>
      <c r="E35" s="29">
        <v>66</v>
      </c>
      <c r="F35" s="84"/>
      <c r="G35" s="87"/>
      <c r="H35" s="30"/>
      <c r="M35" s="36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0"/>
      <c r="AJ35" s="50"/>
      <c r="AK35" s="50"/>
      <c r="AL35" s="50"/>
      <c r="AM35" s="50"/>
      <c r="AN35" s="50"/>
      <c r="AO35" s="50"/>
      <c r="AP35" s="50"/>
      <c r="AQ35" s="50"/>
      <c r="AR35" s="50"/>
      <c r="AS35" s="50"/>
      <c r="AT35" s="50"/>
      <c r="AU35" s="50"/>
      <c r="AV35" s="50"/>
      <c r="AW35" s="50"/>
      <c r="AX35" s="50"/>
      <c r="AY35" s="50"/>
      <c r="AZ35" s="50"/>
      <c r="BA35" s="50"/>
      <c r="BB35" s="50"/>
      <c r="BC35" s="50"/>
      <c r="BD35" s="50"/>
      <c r="BE35" s="50"/>
      <c r="BF35" s="50"/>
      <c r="BG35" s="50"/>
      <c r="BH35" s="50"/>
      <c r="BI35" s="50"/>
      <c r="BJ35" s="50"/>
      <c r="BK35" s="50"/>
      <c r="BL35" s="50"/>
      <c r="BM35" s="50"/>
      <c r="BN35" s="51"/>
    </row>
    <row r="36" spans="2:66" ht="20.100000000000001" customHeight="1" thickBot="1">
      <c r="B36" s="55"/>
      <c r="C36" s="94"/>
      <c r="D36" s="28"/>
      <c r="E36" s="29">
        <v>54</v>
      </c>
      <c r="F36" s="84"/>
      <c r="G36" s="87"/>
      <c r="H36" s="30"/>
      <c r="M36" s="45"/>
      <c r="N36" s="53"/>
      <c r="O36" s="53"/>
      <c r="P36" s="53"/>
      <c r="Q36" s="53"/>
      <c r="R36" s="53"/>
      <c r="S36" s="53"/>
      <c r="T36" s="53"/>
      <c r="U36" s="53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3"/>
      <c r="AH36" s="53"/>
      <c r="AI36" s="53"/>
      <c r="AJ36" s="53"/>
      <c r="AK36" s="53"/>
      <c r="AL36" s="53"/>
      <c r="AM36" s="53"/>
      <c r="AN36" s="53"/>
      <c r="AO36" s="53"/>
      <c r="AP36" s="53"/>
      <c r="AQ36" s="53"/>
      <c r="AR36" s="53"/>
      <c r="AS36" s="53"/>
      <c r="AT36" s="53"/>
      <c r="AU36" s="53"/>
      <c r="AV36" s="53"/>
      <c r="AW36" s="53"/>
      <c r="AX36" s="53"/>
      <c r="AY36" s="53"/>
      <c r="AZ36" s="53"/>
      <c r="BA36" s="53"/>
      <c r="BB36" s="53"/>
      <c r="BC36" s="53"/>
      <c r="BD36" s="53"/>
      <c r="BE36" s="53"/>
      <c r="BF36" s="53"/>
      <c r="BG36" s="53"/>
      <c r="BH36" s="53"/>
      <c r="BI36" s="53"/>
      <c r="BJ36" s="53"/>
      <c r="BK36" s="53"/>
      <c r="BL36" s="53"/>
      <c r="BM36" s="53"/>
      <c r="BN36" s="54"/>
    </row>
    <row r="37" spans="2:66" ht="20.100000000000001" customHeight="1">
      <c r="B37" s="55"/>
      <c r="C37" s="94"/>
      <c r="D37" s="28"/>
      <c r="E37" s="29">
        <v>46</v>
      </c>
      <c r="F37" s="84"/>
      <c r="G37" s="87"/>
      <c r="H37" s="15"/>
    </row>
    <row r="38" spans="2:66" ht="20.100000000000001" customHeight="1" thickBot="1">
      <c r="B38" s="55"/>
      <c r="C38" s="94"/>
      <c r="D38" s="28"/>
      <c r="E38" s="29">
        <v>26</v>
      </c>
      <c r="F38" s="85"/>
      <c r="G38" s="87"/>
      <c r="H38" s="58"/>
    </row>
    <row r="39" spans="2:66" ht="20.100000000000001" customHeight="1" thickTop="1">
      <c r="B39" s="55"/>
      <c r="C39" s="94"/>
      <c r="D39" s="37"/>
      <c r="E39" s="38">
        <v>27</v>
      </c>
      <c r="F39" s="89"/>
      <c r="G39" s="87"/>
      <c r="H39" s="30"/>
    </row>
    <row r="40" spans="2:66" ht="20.100000000000001" customHeight="1">
      <c r="B40" s="55"/>
      <c r="C40" s="94"/>
      <c r="D40" s="41"/>
      <c r="E40" s="42">
        <v>45</v>
      </c>
      <c r="F40" s="84"/>
      <c r="G40" s="87"/>
      <c r="H40" s="30"/>
    </row>
    <row r="41" spans="2:66" ht="20.100000000000001" customHeight="1">
      <c r="B41" s="55"/>
      <c r="C41" s="94"/>
      <c r="D41" s="41"/>
      <c r="E41" s="42">
        <v>55</v>
      </c>
      <c r="F41" s="84"/>
      <c r="G41" s="87"/>
      <c r="H41" s="30"/>
    </row>
    <row r="42" spans="2:66" ht="20.100000000000001" customHeight="1">
      <c r="B42" s="55"/>
      <c r="C42" s="94"/>
      <c r="D42" s="41"/>
      <c r="E42" s="42">
        <v>64</v>
      </c>
      <c r="F42" s="84"/>
      <c r="G42" s="87"/>
      <c r="H42" s="30"/>
    </row>
    <row r="43" spans="2:66" ht="20.100000000000001" customHeight="1" thickBot="1">
      <c r="B43" s="55"/>
      <c r="C43" s="94"/>
      <c r="D43" s="47"/>
      <c r="E43" s="48">
        <v>36</v>
      </c>
      <c r="F43" s="85"/>
      <c r="G43" s="87"/>
      <c r="H43" s="30"/>
    </row>
    <row r="44" spans="2:66" ht="20.100000000000001" customHeight="1" thickTop="1">
      <c r="B44" s="55"/>
      <c r="C44" s="94"/>
      <c r="D44" s="90"/>
      <c r="E44" s="91">
        <f>SUM(E34:E43)</f>
        <v>457</v>
      </c>
      <c r="F44" s="92"/>
      <c r="G44" s="87"/>
      <c r="H44" s="30"/>
    </row>
    <row r="45" spans="2:66" ht="20.100000000000001" customHeight="1" thickBot="1">
      <c r="B45" s="55"/>
      <c r="C45" s="95"/>
      <c r="D45" s="96"/>
      <c r="E45" s="97"/>
      <c r="F45" s="98"/>
      <c r="G45" s="88"/>
      <c r="H45" s="30"/>
    </row>
    <row r="46" spans="2:66" ht="20.100000000000001" customHeight="1" thickTop="1" thickBot="1">
      <c r="B46" s="10" t="s">
        <v>58</v>
      </c>
      <c r="C46" s="11"/>
      <c r="D46" s="12"/>
      <c r="E46" s="12" t="s">
        <v>70</v>
      </c>
      <c r="F46" s="13"/>
      <c r="G46" s="14"/>
      <c r="H46" s="30"/>
    </row>
    <row r="47" spans="2:66" ht="20.100000000000001" customHeight="1" thickTop="1">
      <c r="B47" s="55"/>
      <c r="C47" s="80"/>
      <c r="D47" s="28"/>
      <c r="E47" s="29">
        <v>45</v>
      </c>
      <c r="F47" s="83"/>
      <c r="G47" s="86"/>
      <c r="H47" s="30"/>
    </row>
    <row r="48" spans="2:66" ht="20.100000000000001" customHeight="1">
      <c r="B48" s="55"/>
      <c r="C48" s="81"/>
      <c r="D48" s="28"/>
      <c r="E48" s="29">
        <v>65</v>
      </c>
      <c r="F48" s="84"/>
      <c r="G48" s="87"/>
      <c r="H48" s="30"/>
    </row>
    <row r="49" spans="2:14" ht="20.100000000000001" customHeight="1">
      <c r="B49" s="55"/>
      <c r="C49" s="81"/>
      <c r="D49" s="28"/>
      <c r="E49" s="29">
        <v>78</v>
      </c>
      <c r="F49" s="84"/>
      <c r="G49" s="87"/>
      <c r="H49" s="30"/>
      <c r="K49"/>
      <c r="L49"/>
    </row>
    <row r="50" spans="2:14" ht="20.100000000000001" customHeight="1">
      <c r="B50" s="55"/>
      <c r="C50" s="81"/>
      <c r="D50" s="28"/>
      <c r="E50" s="29">
        <v>48</v>
      </c>
      <c r="F50" s="84"/>
      <c r="G50" s="87"/>
      <c r="H50" s="30"/>
      <c r="M50" s="6"/>
      <c r="N50" s="6"/>
    </row>
    <row r="51" spans="2:14" ht="20.100000000000001" customHeight="1" thickBot="1">
      <c r="B51" s="55"/>
      <c r="C51" s="81"/>
      <c r="D51" s="28"/>
      <c r="E51" s="29">
        <v>23</v>
      </c>
      <c r="F51" s="85"/>
      <c r="G51" s="87"/>
      <c r="H51" s="30"/>
      <c r="M51" s="6"/>
      <c r="N51" s="6"/>
    </row>
    <row r="52" spans="2:14" ht="20.100000000000001" customHeight="1" thickTop="1">
      <c r="B52" s="55"/>
      <c r="C52" s="81"/>
      <c r="D52" s="37"/>
      <c r="E52" s="38">
        <v>23</v>
      </c>
      <c r="F52" s="89"/>
      <c r="G52" s="87"/>
      <c r="H52" s="15"/>
      <c r="M52" s="6"/>
      <c r="N52" s="6"/>
    </row>
    <row r="53" spans="2:14" ht="20.100000000000001" customHeight="1">
      <c r="B53" s="55"/>
      <c r="C53" s="81"/>
      <c r="D53" s="41"/>
      <c r="E53" s="42">
        <v>51</v>
      </c>
      <c r="F53" s="84"/>
      <c r="G53" s="87"/>
      <c r="H53" s="58"/>
      <c r="M53" s="6"/>
      <c r="N53" s="6"/>
    </row>
    <row r="54" spans="2:14" ht="20.100000000000001" customHeight="1">
      <c r="B54" s="55"/>
      <c r="C54" s="81"/>
      <c r="D54" s="41"/>
      <c r="E54" s="42">
        <v>76</v>
      </c>
      <c r="F54" s="84"/>
      <c r="G54" s="87"/>
      <c r="H54" s="30"/>
    </row>
    <row r="55" spans="2:14" ht="20.100000000000001" customHeight="1">
      <c r="B55" s="55"/>
      <c r="C55" s="81"/>
      <c r="D55" s="41"/>
      <c r="E55" s="42">
        <v>63</v>
      </c>
      <c r="F55" s="84"/>
      <c r="G55" s="87"/>
      <c r="H55" s="30"/>
    </row>
    <row r="56" spans="2:14" ht="20.100000000000001" customHeight="1" thickBot="1">
      <c r="B56" s="55"/>
      <c r="C56" s="81"/>
      <c r="D56" s="47"/>
      <c r="E56" s="48">
        <v>46</v>
      </c>
      <c r="F56" s="85"/>
      <c r="G56" s="87"/>
      <c r="H56" s="30"/>
    </row>
    <row r="57" spans="2:14" ht="20.100000000000001" customHeight="1" thickTop="1">
      <c r="B57" s="55"/>
      <c r="C57" s="81"/>
      <c r="D57" s="90"/>
      <c r="E57" s="91">
        <f>SUM(E47:E56)</f>
        <v>518</v>
      </c>
      <c r="F57" s="92"/>
      <c r="G57" s="87"/>
      <c r="H57" s="30"/>
    </row>
    <row r="58" spans="2:14" ht="20.100000000000001" customHeight="1" thickBot="1">
      <c r="B58" s="55"/>
      <c r="C58" s="82"/>
      <c r="D58" s="85"/>
      <c r="E58" s="85"/>
      <c r="F58" s="85"/>
      <c r="G58" s="88"/>
      <c r="H58" s="30"/>
    </row>
    <row r="59" spans="2:14" ht="13.5" thickTop="1"/>
  </sheetData>
  <mergeCells count="30">
    <mergeCell ref="A1:B3"/>
    <mergeCell ref="C1:I3"/>
    <mergeCell ref="C8:C19"/>
    <mergeCell ref="F8:F12"/>
    <mergeCell ref="G8:G19"/>
    <mergeCell ref="F13:F17"/>
    <mergeCell ref="D18:D19"/>
    <mergeCell ref="E18:E19"/>
    <mergeCell ref="F18:F19"/>
    <mergeCell ref="C21:C32"/>
    <mergeCell ref="F21:F25"/>
    <mergeCell ref="G21:G32"/>
    <mergeCell ref="F26:F30"/>
    <mergeCell ref="D31:D32"/>
    <mergeCell ref="E31:E32"/>
    <mergeCell ref="F31:F32"/>
    <mergeCell ref="C34:C45"/>
    <mergeCell ref="F34:F38"/>
    <mergeCell ref="G34:G45"/>
    <mergeCell ref="F39:F43"/>
    <mergeCell ref="D44:D45"/>
    <mergeCell ref="E44:E45"/>
    <mergeCell ref="F44:F45"/>
    <mergeCell ref="C47:C58"/>
    <mergeCell ref="F47:F51"/>
    <mergeCell ref="G47:G58"/>
    <mergeCell ref="F52:F56"/>
    <mergeCell ref="D57:D58"/>
    <mergeCell ref="E57:E58"/>
    <mergeCell ref="F57:F58"/>
  </mergeCells>
  <pageMargins left="0.78740157499999996" right="0.78740157499999996" top="0.984251969" bottom="0.984251969" header="0.4921259845" footer="0.4921259845"/>
  <pageSetup paperSize="9" fitToHeight="0" orientation="landscape" r:id="rId1"/>
  <headerFooter alignWithMargins="0">
    <oddHeader>&amp;C&amp;G</oddHeader>
    <oddFooter>&amp;L&amp;1#&amp;"Calibri"&amp;8&amp;K737373C3 - Restricted Natixis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TOTO 2020</vt:lpstr>
      <vt:lpstr>'TOTO 2020'!Zone_d_impression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Ortega Severine</dc:creator>
  <cp:lastModifiedBy>CaRLo_Os</cp:lastModifiedBy>
  <dcterms:created xsi:type="dcterms:W3CDTF">2020-03-19T10:32:12Z</dcterms:created>
  <dcterms:modified xsi:type="dcterms:W3CDTF">2020-03-19T13:57:13Z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7c07836-63f1-4ef9-8373-90e247502c27_Enabled">
    <vt:lpwstr>True</vt:lpwstr>
  </property>
  <property fmtid="{D5CDD505-2E9C-101B-9397-08002B2CF9AE}" pid="3" name="MSIP_Label_e7c07836-63f1-4ef9-8373-90e247502c27_SiteId">
    <vt:lpwstr>d5bb6d35-8a82-4329-b49a-5030bd6497ab</vt:lpwstr>
  </property>
  <property fmtid="{D5CDD505-2E9C-101B-9397-08002B2CF9AE}" pid="4" name="MSIP_Label_e7c07836-63f1-4ef9-8373-90e247502c27_Owner">
    <vt:lpwstr>severine.ortega@natixis.com</vt:lpwstr>
  </property>
  <property fmtid="{D5CDD505-2E9C-101B-9397-08002B2CF9AE}" pid="5" name="MSIP_Label_e7c07836-63f1-4ef9-8373-90e247502c27_SetDate">
    <vt:lpwstr>2020-03-19T10:33:07.0442558Z</vt:lpwstr>
  </property>
  <property fmtid="{D5CDD505-2E9C-101B-9397-08002B2CF9AE}" pid="6" name="MSIP_Label_e7c07836-63f1-4ef9-8373-90e247502c27_Name">
    <vt:lpwstr>C3 - Restricted Natixis</vt:lpwstr>
  </property>
  <property fmtid="{D5CDD505-2E9C-101B-9397-08002B2CF9AE}" pid="7" name="MSIP_Label_e7c07836-63f1-4ef9-8373-90e247502c27_Application">
    <vt:lpwstr>Microsoft Azure Information Protection</vt:lpwstr>
  </property>
  <property fmtid="{D5CDD505-2E9C-101B-9397-08002B2CF9AE}" pid="8" name="MSIP_Label_e7c07836-63f1-4ef9-8373-90e247502c27_ActionId">
    <vt:lpwstr>c8690607-1493-4aae-91c9-4f0d1cf077e3</vt:lpwstr>
  </property>
  <property fmtid="{D5CDD505-2E9C-101B-9397-08002B2CF9AE}" pid="9" name="MSIP_Label_e7c07836-63f1-4ef9-8373-90e247502c27_Extended_MSFT_Method">
    <vt:lpwstr>Manual</vt:lpwstr>
  </property>
  <property fmtid="{D5CDD505-2E9C-101B-9397-08002B2CF9AE}" pid="10" name="MSIP_Label_6631e9bf-80c7-4cac-89b8-b8bbe3f23987_Enabled">
    <vt:lpwstr>True</vt:lpwstr>
  </property>
  <property fmtid="{D5CDD505-2E9C-101B-9397-08002B2CF9AE}" pid="11" name="MSIP_Label_6631e9bf-80c7-4cac-89b8-b8bbe3f23987_SiteId">
    <vt:lpwstr>d5bb6d35-8a82-4329-b49a-5030bd6497ab</vt:lpwstr>
  </property>
  <property fmtid="{D5CDD505-2E9C-101B-9397-08002B2CF9AE}" pid="12" name="MSIP_Label_6631e9bf-80c7-4cac-89b8-b8bbe3f23987_Owner">
    <vt:lpwstr>severine.ortega@natixis.com</vt:lpwstr>
  </property>
  <property fmtid="{D5CDD505-2E9C-101B-9397-08002B2CF9AE}" pid="13" name="MSIP_Label_6631e9bf-80c7-4cac-89b8-b8bbe3f23987_SetDate">
    <vt:lpwstr>2020-03-19T10:33:07.0442558Z</vt:lpwstr>
  </property>
  <property fmtid="{D5CDD505-2E9C-101B-9397-08002B2CF9AE}" pid="14" name="MSIP_Label_6631e9bf-80c7-4cac-89b8-b8bbe3f23987_Name">
    <vt:lpwstr>General</vt:lpwstr>
  </property>
  <property fmtid="{D5CDD505-2E9C-101B-9397-08002B2CF9AE}" pid="15" name="MSIP_Label_6631e9bf-80c7-4cac-89b8-b8bbe3f23987_Application">
    <vt:lpwstr>Microsoft Azure Information Protection</vt:lpwstr>
  </property>
  <property fmtid="{D5CDD505-2E9C-101B-9397-08002B2CF9AE}" pid="16" name="MSIP_Label_6631e9bf-80c7-4cac-89b8-b8bbe3f23987_ActionId">
    <vt:lpwstr>c8690607-1493-4aae-91c9-4f0d1cf077e3</vt:lpwstr>
  </property>
  <property fmtid="{D5CDD505-2E9C-101B-9397-08002B2CF9AE}" pid="17" name="MSIP_Label_6631e9bf-80c7-4cac-89b8-b8bbe3f23987_Parent">
    <vt:lpwstr>e7c07836-63f1-4ef9-8373-90e247502c27</vt:lpwstr>
  </property>
  <property fmtid="{D5CDD505-2E9C-101B-9397-08002B2CF9AE}" pid="18" name="MSIP_Label_6631e9bf-80c7-4cac-89b8-b8bbe3f23987_Extended_MSFT_Method">
    <vt:lpwstr>Manual</vt:lpwstr>
  </property>
  <property fmtid="{D5CDD505-2E9C-101B-9397-08002B2CF9AE}" pid="19" name="Sensitivity">
    <vt:lpwstr>C3 - Restricted Natixis General</vt:lpwstr>
  </property>
</Properties>
</file>