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isigroup-my.sharepoint.com/personal/louis_isabey_lisi-automotive_com/Documents/Documents/"/>
    </mc:Choice>
  </mc:AlternateContent>
  <xr:revisionPtr revIDLastSave="4" documentId="8_{F9D50C92-099D-4CD0-BDFC-4E2B9FBD9F7C}" xr6:coauthVersionLast="46" xr6:coauthVersionMax="46" xr10:uidLastSave="{AE4F9645-977D-4DE1-80E4-C20E415DACF8}"/>
  <bookViews>
    <workbookView xWindow="12180" yWindow="2100" windowWidth="21600" windowHeight="11385" tabRatio="715" firstSheet="6" xr2:uid="{00000000-000D-0000-FFFF-FFFF00000000}"/>
  </bookViews>
  <sheets>
    <sheet name="INTERFACE" sheetId="20" r:id="rId1"/>
    <sheet name="DATA" sheetId="15" r:id="rId2"/>
    <sheet name="0_Repondants" sheetId="16" r:id="rId3"/>
    <sheet name="1- GLO" sheetId="6" r:id="rId4"/>
    <sheet name="2- REM DOC" sheetId="8" r:id="rId5"/>
    <sheet name="3- SAT ETA" sheetId="9" r:id="rId6"/>
    <sheet name="4- ASS" sheetId="10" r:id="rId7"/>
    <sheet name="5- DEL" sheetId="11" r:id="rId8"/>
    <sheet name="6- SAT DEL" sheetId="12" r:id="rId9"/>
    <sheet name="7- INT" sheetId="13" r:id="rId10"/>
    <sheet name="8- CONc" sheetId="14" r:id="rId11"/>
    <sheet name="Liste des années" sheetId="24" r:id="rId12"/>
  </sheets>
  <definedNames>
    <definedName name="Annees">'Liste des années'!$A$1:$A$3</definedName>
    <definedName name="_xlnm.Print_Area" localSheetId="4">'2- REM DOC'!$A$1:$K$48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B9" i="15" l="1"/>
  <c r="EZ9" i="15"/>
  <c r="EW9" i="15"/>
  <c r="EU9" i="15"/>
  <c r="ER9" i="15"/>
  <c r="EP9" i="15"/>
  <c r="EM9" i="15"/>
  <c r="EK9" i="15"/>
  <c r="EH9" i="15"/>
  <c r="EF9" i="15"/>
  <c r="EC9" i="15"/>
  <c r="EA9" i="15"/>
  <c r="DX9" i="15"/>
  <c r="DV9" i="15"/>
  <c r="DS9" i="15"/>
  <c r="DQ9" i="15"/>
  <c r="DN9" i="15"/>
  <c r="DL9" i="15"/>
  <c r="DI9" i="15"/>
  <c r="DG9" i="15"/>
  <c r="DD9" i="15"/>
  <c r="DB9" i="15"/>
  <c r="CY9" i="15"/>
  <c r="CW9" i="15"/>
  <c r="CT9" i="15"/>
  <c r="CR9" i="15"/>
  <c r="CO9" i="15"/>
  <c r="CM9" i="15"/>
  <c r="CJ9" i="15"/>
  <c r="CH9" i="15"/>
  <c r="CE9" i="15"/>
  <c r="CC9" i="15"/>
  <c r="BZ9" i="15"/>
  <c r="BX9" i="15"/>
  <c r="BU9" i="15"/>
  <c r="BS9" i="15"/>
  <c r="BP9" i="15"/>
  <c r="BN9" i="15"/>
  <c r="BK9" i="15"/>
  <c r="BI9" i="15"/>
  <c r="BF9" i="15"/>
  <c r="BD9" i="15"/>
  <c r="BA9" i="15"/>
  <c r="AY9" i="15"/>
  <c r="AV9" i="15"/>
  <c r="AT9" i="15"/>
  <c r="AQ9" i="15"/>
  <c r="AO9" i="15"/>
  <c r="AL9" i="15"/>
  <c r="AJ9" i="15"/>
  <c r="AG9" i="15"/>
  <c r="AE9" i="15"/>
  <c r="AB9" i="15"/>
  <c r="Z9" i="15"/>
  <c r="W9" i="15"/>
  <c r="U9" i="15"/>
  <c r="R9" i="15"/>
  <c r="P9" i="15"/>
  <c r="M9" i="15"/>
  <c r="K9" i="15"/>
  <c r="H9" i="15"/>
  <c r="F9" i="15"/>
  <c r="FB7" i="15"/>
  <c r="EZ7" i="15"/>
  <c r="EW7" i="15"/>
  <c r="EU7" i="15"/>
  <c r="ER7" i="15"/>
  <c r="EP7" i="15"/>
  <c r="EM7" i="15"/>
  <c r="EK7" i="15"/>
  <c r="EC7" i="15"/>
  <c r="EA7" i="15"/>
  <c r="DX7" i="15"/>
  <c r="DV7" i="15"/>
  <c r="DS7" i="15"/>
  <c r="DQ7" i="15"/>
  <c r="DN7" i="15"/>
  <c r="DL7" i="15"/>
  <c r="DI7" i="15"/>
  <c r="DG7" i="15"/>
  <c r="BP7" i="15"/>
  <c r="BN7" i="15"/>
  <c r="BK7" i="15"/>
  <c r="BI7" i="15"/>
  <c r="BF7" i="15"/>
  <c r="BD7" i="15"/>
  <c r="BA7" i="15"/>
  <c r="AY7" i="15"/>
  <c r="AV7" i="15"/>
  <c r="AT7" i="15"/>
  <c r="AQ7" i="15"/>
  <c r="AO7" i="15"/>
  <c r="AB7" i="15"/>
  <c r="Z7" i="15"/>
  <c r="W7" i="15"/>
  <c r="U7" i="15"/>
  <c r="R7" i="15"/>
  <c r="P7" i="15"/>
  <c r="M7" i="15"/>
  <c r="K7" i="15"/>
  <c r="H7" i="15"/>
  <c r="F7" i="15"/>
  <c r="FB5" i="15"/>
  <c r="EZ5" i="15"/>
  <c r="EW5" i="15"/>
  <c r="EU5" i="15"/>
  <c r="ER5" i="15"/>
  <c r="EP5" i="15"/>
  <c r="EM5" i="15"/>
  <c r="EK5" i="15"/>
  <c r="EH5" i="15"/>
  <c r="EF5" i="15"/>
  <c r="EC5" i="15"/>
  <c r="EA5" i="15"/>
  <c r="DX5" i="15"/>
  <c r="DV5" i="15"/>
  <c r="DS5" i="15"/>
  <c r="DQ5" i="15"/>
  <c r="DN5" i="15"/>
  <c r="DL5" i="15"/>
  <c r="DI5" i="15"/>
  <c r="DG5" i="15"/>
  <c r="DD5" i="15"/>
  <c r="DB5" i="15"/>
  <c r="CY5" i="15"/>
  <c r="CW5" i="15"/>
  <c r="CT5" i="15"/>
  <c r="CR5" i="15"/>
  <c r="CO5" i="15"/>
  <c r="CM5" i="15"/>
  <c r="CJ5" i="15"/>
  <c r="CH5" i="15"/>
  <c r="CE5" i="15"/>
  <c r="CC5" i="15"/>
  <c r="BZ5" i="15"/>
  <c r="BX5" i="15"/>
  <c r="BU5" i="15"/>
  <c r="BS5" i="15"/>
  <c r="BP5" i="15"/>
  <c r="BN5" i="15"/>
  <c r="BK5" i="15"/>
  <c r="BI5" i="15"/>
  <c r="BF5" i="15"/>
  <c r="BD5" i="15"/>
  <c r="BA5" i="15"/>
  <c r="AY5" i="15"/>
  <c r="AV5" i="15"/>
  <c r="AT5" i="15"/>
  <c r="AQ5" i="15"/>
  <c r="AO5" i="15"/>
  <c r="AL5" i="15"/>
  <c r="AJ5" i="15"/>
  <c r="AG5" i="15"/>
  <c r="AE5" i="15"/>
  <c r="AB5" i="15"/>
  <c r="Z5" i="15"/>
  <c r="W5" i="15"/>
  <c r="U5" i="15"/>
  <c r="R5" i="15"/>
  <c r="P5" i="15"/>
  <c r="M5" i="15"/>
  <c r="K5" i="15"/>
  <c r="H5" i="15"/>
  <c r="F5" i="15"/>
  <c r="FB3" i="15"/>
  <c r="EZ3" i="15"/>
  <c r="EW3" i="15"/>
  <c r="EU3" i="15"/>
  <c r="ER3" i="15"/>
  <c r="EP3" i="15"/>
  <c r="EM3" i="15"/>
  <c r="EK3" i="15"/>
  <c r="EC3" i="15"/>
  <c r="EA3" i="15"/>
  <c r="DX3" i="15"/>
  <c r="DV3" i="15"/>
  <c r="DS3" i="15"/>
  <c r="DQ3" i="15"/>
  <c r="DN3" i="15"/>
  <c r="DL3" i="15"/>
  <c r="DI3" i="15"/>
  <c r="DG3" i="15"/>
  <c r="BP3" i="15"/>
  <c r="BN3" i="15"/>
  <c r="BK3" i="15"/>
  <c r="BI3" i="15"/>
  <c r="BF3" i="15"/>
  <c r="BD3" i="15"/>
  <c r="BA3" i="15"/>
  <c r="AY3" i="15"/>
  <c r="AV3" i="15"/>
  <c r="AT3" i="15"/>
  <c r="AQ3" i="15"/>
  <c r="AO3" i="15"/>
  <c r="AB3" i="15"/>
  <c r="Z3" i="15"/>
  <c r="W3" i="15"/>
  <c r="U3" i="15"/>
  <c r="R3" i="15"/>
  <c r="P3" i="15"/>
  <c r="M3" i="15"/>
  <c r="K3" i="15"/>
  <c r="H3" i="15"/>
  <c r="F3" i="15"/>
  <c r="E16" i="16" l="1"/>
  <c r="E18" i="16" s="1"/>
  <c r="D16" i="16"/>
  <c r="D18" i="16" s="1"/>
  <c r="C16" i="16"/>
  <c r="C18" i="16" s="1"/>
  <c r="J15" i="16"/>
  <c r="I15" i="16"/>
  <c r="G15" i="16"/>
  <c r="F15" i="16"/>
  <c r="H15" i="16" s="1"/>
  <c r="J14" i="16"/>
  <c r="I14" i="16"/>
  <c r="G14" i="16"/>
  <c r="F14" i="16"/>
  <c r="H14" i="16" s="1"/>
  <c r="J13" i="16"/>
  <c r="I13" i="16"/>
  <c r="G13" i="16"/>
  <c r="F13" i="16"/>
  <c r="H13" i="16" s="1"/>
  <c r="J12" i="16"/>
  <c r="I12" i="16"/>
  <c r="G12" i="16"/>
  <c r="F12" i="16"/>
  <c r="H12" i="16" s="1"/>
  <c r="J11" i="16"/>
  <c r="I11" i="16"/>
  <c r="G11" i="16"/>
  <c r="F11" i="16"/>
  <c r="H11" i="16" s="1"/>
  <c r="I10" i="16"/>
  <c r="G10" i="16"/>
  <c r="F10" i="16"/>
  <c r="H10" i="16" s="1"/>
  <c r="J9" i="16"/>
  <c r="I9" i="16"/>
  <c r="G9" i="16"/>
  <c r="F9" i="16"/>
  <c r="H9" i="16" s="1"/>
  <c r="J8" i="16"/>
  <c r="I8" i="16"/>
  <c r="G8" i="16"/>
  <c r="F8" i="16"/>
  <c r="H8" i="16" s="1"/>
  <c r="J7" i="16"/>
  <c r="I7" i="16"/>
  <c r="G7" i="16"/>
  <c r="F7" i="16"/>
  <c r="H7" i="16" s="1"/>
  <c r="J6" i="16"/>
  <c r="I6" i="16"/>
  <c r="G6" i="16"/>
  <c r="F6" i="16"/>
  <c r="H6" i="16" s="1"/>
  <c r="J5" i="16"/>
  <c r="I5" i="16"/>
  <c r="G5" i="16"/>
  <c r="F5" i="16"/>
  <c r="H5" i="16" s="1"/>
  <c r="I4" i="16"/>
  <c r="G4" i="16"/>
  <c r="F4" i="16"/>
  <c r="C33" i="16"/>
  <c r="E32" i="16"/>
  <c r="E34" i="16" s="1"/>
  <c r="D32" i="16"/>
  <c r="D34" i="16" s="1"/>
  <c r="C32" i="16"/>
  <c r="C34" i="16" s="1"/>
  <c r="J31" i="16"/>
  <c r="I31" i="16"/>
  <c r="G31" i="16"/>
  <c r="F31" i="16"/>
  <c r="K31" i="16" s="1"/>
  <c r="J30" i="16"/>
  <c r="I30" i="16"/>
  <c r="G30" i="16"/>
  <c r="F30" i="16"/>
  <c r="K30" i="16" s="1"/>
  <c r="J29" i="16"/>
  <c r="I29" i="16"/>
  <c r="H29" i="16"/>
  <c r="G29" i="16"/>
  <c r="F29" i="16"/>
  <c r="K29" i="16" s="1"/>
  <c r="J28" i="16"/>
  <c r="I28" i="16"/>
  <c r="H28" i="16"/>
  <c r="G28" i="16"/>
  <c r="F28" i="16"/>
  <c r="K28" i="16" s="1"/>
  <c r="J27" i="16"/>
  <c r="I27" i="16"/>
  <c r="G27" i="16"/>
  <c r="F27" i="16"/>
  <c r="K27" i="16" s="1"/>
  <c r="J26" i="16"/>
  <c r="I26" i="16"/>
  <c r="G26" i="16"/>
  <c r="F26" i="16"/>
  <c r="K26" i="16" s="1"/>
  <c r="J25" i="16"/>
  <c r="I25" i="16"/>
  <c r="G25" i="16"/>
  <c r="F25" i="16"/>
  <c r="K25" i="16" s="1"/>
  <c r="J24" i="16"/>
  <c r="I24" i="16"/>
  <c r="G24" i="16"/>
  <c r="F24" i="16"/>
  <c r="K24" i="16" s="1"/>
  <c r="J23" i="16"/>
  <c r="I23" i="16"/>
  <c r="H23" i="16"/>
  <c r="G23" i="16"/>
  <c r="F23" i="16"/>
  <c r="K23" i="16" s="1"/>
  <c r="J22" i="16"/>
  <c r="I22" i="16"/>
  <c r="H22" i="16"/>
  <c r="G22" i="16"/>
  <c r="F22" i="16"/>
  <c r="K22" i="16" s="1"/>
  <c r="J21" i="16"/>
  <c r="I21" i="16"/>
  <c r="G21" i="16"/>
  <c r="F21" i="16"/>
  <c r="K21" i="16" s="1"/>
  <c r="J20" i="16"/>
  <c r="J32" i="16" s="1"/>
  <c r="J34" i="16" s="1"/>
  <c r="I20" i="16"/>
  <c r="G20" i="16"/>
  <c r="F20" i="16"/>
  <c r="K20" i="16" s="1"/>
  <c r="E49" i="16"/>
  <c r="E48" i="16"/>
  <c r="E50" i="16" s="1"/>
  <c r="D48" i="16"/>
  <c r="D50" i="16" s="1"/>
  <c r="C48" i="16"/>
  <c r="C50" i="16" s="1"/>
  <c r="K47" i="16"/>
  <c r="J47" i="16"/>
  <c r="I47" i="16"/>
  <c r="G47" i="16"/>
  <c r="F47" i="16"/>
  <c r="H47" i="16" s="1"/>
  <c r="K46" i="16"/>
  <c r="J46" i="16"/>
  <c r="I46" i="16"/>
  <c r="G46" i="16"/>
  <c r="F46" i="16"/>
  <c r="H46" i="16" s="1"/>
  <c r="K45" i="16"/>
  <c r="J45" i="16"/>
  <c r="I45" i="16"/>
  <c r="G45" i="16"/>
  <c r="F45" i="16"/>
  <c r="H45" i="16" s="1"/>
  <c r="J44" i="16"/>
  <c r="I44" i="16"/>
  <c r="G44" i="16"/>
  <c r="F44" i="16"/>
  <c r="H44" i="16" s="1"/>
  <c r="J43" i="16"/>
  <c r="I43" i="16"/>
  <c r="G43" i="16"/>
  <c r="F43" i="16"/>
  <c r="H43" i="16" s="1"/>
  <c r="K42" i="16"/>
  <c r="J42" i="16"/>
  <c r="I42" i="16"/>
  <c r="G42" i="16"/>
  <c r="F42" i="16"/>
  <c r="H42" i="16" s="1"/>
  <c r="K41" i="16"/>
  <c r="J41" i="16"/>
  <c r="I41" i="16"/>
  <c r="G41" i="16"/>
  <c r="F41" i="16"/>
  <c r="H41" i="16" s="1"/>
  <c r="K40" i="16"/>
  <c r="J40" i="16"/>
  <c r="I40" i="16"/>
  <c r="G40" i="16"/>
  <c r="F40" i="16"/>
  <c r="H40" i="16" s="1"/>
  <c r="K39" i="16"/>
  <c r="J39" i="16"/>
  <c r="I39" i="16"/>
  <c r="G39" i="16"/>
  <c r="F39" i="16"/>
  <c r="H39" i="16" s="1"/>
  <c r="J38" i="16"/>
  <c r="I38" i="16"/>
  <c r="G38" i="16"/>
  <c r="F38" i="16"/>
  <c r="H38" i="16" s="1"/>
  <c r="J37" i="16"/>
  <c r="I37" i="16"/>
  <c r="G37" i="16"/>
  <c r="F37" i="16"/>
  <c r="H37" i="16" s="1"/>
  <c r="K36" i="16"/>
  <c r="J36" i="16"/>
  <c r="I36" i="16"/>
  <c r="I48" i="16" s="1"/>
  <c r="I50" i="16" s="1"/>
  <c r="G36" i="16"/>
  <c r="F36" i="16"/>
  <c r="H36" i="16" s="1"/>
  <c r="FB49" i="15"/>
  <c r="EZ49" i="15"/>
  <c r="EW49" i="15"/>
  <c r="EU49" i="15"/>
  <c r="ER49" i="15"/>
  <c r="EP49" i="15"/>
  <c r="EM49" i="15"/>
  <c r="EK49" i="15"/>
  <c r="EH49" i="15"/>
  <c r="EF49" i="15"/>
  <c r="EC49" i="15"/>
  <c r="EA49" i="15"/>
  <c r="DX49" i="15"/>
  <c r="DV49" i="15"/>
  <c r="DS49" i="15"/>
  <c r="DQ49" i="15"/>
  <c r="DN49" i="15"/>
  <c r="DL49" i="15"/>
  <c r="DI49" i="15"/>
  <c r="DG49" i="15"/>
  <c r="DD49" i="15"/>
  <c r="DB49" i="15"/>
  <c r="CY49" i="15"/>
  <c r="CW49" i="15"/>
  <c r="CT49" i="15"/>
  <c r="CR49" i="15"/>
  <c r="CO49" i="15"/>
  <c r="CM49" i="15"/>
  <c r="CJ49" i="15"/>
  <c r="CH49" i="15"/>
  <c r="CE49" i="15"/>
  <c r="CC49" i="15"/>
  <c r="BZ49" i="15"/>
  <c r="BX49" i="15"/>
  <c r="BU49" i="15"/>
  <c r="BS49" i="15"/>
  <c r="BP49" i="15"/>
  <c r="BN49" i="15"/>
  <c r="BK49" i="15"/>
  <c r="BI49" i="15"/>
  <c r="BF49" i="15"/>
  <c r="BD49" i="15"/>
  <c r="BA49" i="15"/>
  <c r="AY49" i="15"/>
  <c r="AV49" i="15"/>
  <c r="AT49" i="15"/>
  <c r="AQ49" i="15"/>
  <c r="AO49" i="15"/>
  <c r="AL49" i="15"/>
  <c r="AJ49" i="15"/>
  <c r="AG49" i="15"/>
  <c r="AE49" i="15"/>
  <c r="AB49" i="15"/>
  <c r="Z49" i="15"/>
  <c r="W49" i="15"/>
  <c r="U49" i="15"/>
  <c r="R49" i="15"/>
  <c r="P49" i="15"/>
  <c r="M49" i="15"/>
  <c r="K49" i="15"/>
  <c r="H49" i="15"/>
  <c r="F49" i="15"/>
  <c r="FB47" i="15"/>
  <c r="EZ47" i="15"/>
  <c r="EW47" i="15"/>
  <c r="EU47" i="15"/>
  <c r="ER47" i="15"/>
  <c r="EP47" i="15"/>
  <c r="EM47" i="15"/>
  <c r="EK47" i="15"/>
  <c r="EC47" i="15"/>
  <c r="EA47" i="15"/>
  <c r="DX47" i="15"/>
  <c r="DV47" i="15"/>
  <c r="DS47" i="15"/>
  <c r="DQ47" i="15"/>
  <c r="DN47" i="15"/>
  <c r="DL47" i="15"/>
  <c r="DI47" i="15"/>
  <c r="DG47" i="15"/>
  <c r="BP47" i="15"/>
  <c r="BN47" i="15"/>
  <c r="BK47" i="15"/>
  <c r="BI47" i="15"/>
  <c r="BF47" i="15"/>
  <c r="BD47" i="15"/>
  <c r="BA47" i="15"/>
  <c r="AY47" i="15"/>
  <c r="AV47" i="15"/>
  <c r="AT47" i="15"/>
  <c r="AQ47" i="15"/>
  <c r="AO47" i="15"/>
  <c r="AB47" i="15"/>
  <c r="Z47" i="15"/>
  <c r="W47" i="15"/>
  <c r="U47" i="15"/>
  <c r="R47" i="15"/>
  <c r="P47" i="15"/>
  <c r="M47" i="15"/>
  <c r="K47" i="15"/>
  <c r="H47" i="15"/>
  <c r="F47" i="15"/>
  <c r="FB45" i="15"/>
  <c r="EZ45" i="15"/>
  <c r="EW45" i="15"/>
  <c r="EU45" i="15"/>
  <c r="ER45" i="15"/>
  <c r="EP45" i="15"/>
  <c r="EM45" i="15"/>
  <c r="EK45" i="15"/>
  <c r="EH45" i="15"/>
  <c r="EF45" i="15"/>
  <c r="EC45" i="15"/>
  <c r="EA45" i="15"/>
  <c r="DX45" i="15"/>
  <c r="DV45" i="15"/>
  <c r="DS45" i="15"/>
  <c r="DQ45" i="15"/>
  <c r="DN45" i="15"/>
  <c r="DL45" i="15"/>
  <c r="DI45" i="15"/>
  <c r="DG45" i="15"/>
  <c r="DD45" i="15"/>
  <c r="DB45" i="15"/>
  <c r="CY45" i="15"/>
  <c r="CW45" i="15"/>
  <c r="CT45" i="15"/>
  <c r="CR45" i="15"/>
  <c r="CO45" i="15"/>
  <c r="CM45" i="15"/>
  <c r="CJ45" i="15"/>
  <c r="CH45" i="15"/>
  <c r="CE45" i="15"/>
  <c r="CC45" i="15"/>
  <c r="BZ45" i="15"/>
  <c r="BX45" i="15"/>
  <c r="BU45" i="15"/>
  <c r="BS45" i="15"/>
  <c r="BP45" i="15"/>
  <c r="BN45" i="15"/>
  <c r="BK45" i="15"/>
  <c r="BI45" i="15"/>
  <c r="BF45" i="15"/>
  <c r="BD45" i="15"/>
  <c r="BA45" i="15"/>
  <c r="AY45" i="15"/>
  <c r="AV45" i="15"/>
  <c r="AT45" i="15"/>
  <c r="AQ45" i="15"/>
  <c r="AO45" i="15"/>
  <c r="AL45" i="15"/>
  <c r="AJ45" i="15"/>
  <c r="AG45" i="15"/>
  <c r="AE45" i="15"/>
  <c r="AB45" i="15"/>
  <c r="Z45" i="15"/>
  <c r="W45" i="15"/>
  <c r="U45" i="15"/>
  <c r="R45" i="15"/>
  <c r="P45" i="15"/>
  <c r="M45" i="15"/>
  <c r="K45" i="15"/>
  <c r="H45" i="15"/>
  <c r="F45" i="15"/>
  <c r="FB43" i="15"/>
  <c r="EZ43" i="15"/>
  <c r="EW43" i="15"/>
  <c r="EU43" i="15"/>
  <c r="ER43" i="15"/>
  <c r="EP43" i="15"/>
  <c r="EM43" i="15"/>
  <c r="EK43" i="15"/>
  <c r="EC43" i="15"/>
  <c r="EA43" i="15"/>
  <c r="DX43" i="15"/>
  <c r="DV43" i="15"/>
  <c r="DS43" i="15"/>
  <c r="DQ43" i="15"/>
  <c r="DN43" i="15"/>
  <c r="DL43" i="15"/>
  <c r="DI43" i="15"/>
  <c r="DG43" i="15"/>
  <c r="BP43" i="15"/>
  <c r="BN43" i="15"/>
  <c r="BK43" i="15"/>
  <c r="BI43" i="15"/>
  <c r="BF43" i="15"/>
  <c r="BD43" i="15"/>
  <c r="BA43" i="15"/>
  <c r="AY43" i="15"/>
  <c r="AV43" i="15"/>
  <c r="AT43" i="15"/>
  <c r="AQ43" i="15"/>
  <c r="AO43" i="15"/>
  <c r="AB43" i="15"/>
  <c r="Z43" i="15"/>
  <c r="W43" i="15"/>
  <c r="U43" i="15"/>
  <c r="R43" i="15"/>
  <c r="P43" i="15"/>
  <c r="M43" i="15"/>
  <c r="K43" i="15"/>
  <c r="H43" i="15"/>
  <c r="F43" i="15"/>
  <c r="FB41" i="15"/>
  <c r="EZ41" i="15"/>
  <c r="EW41" i="15"/>
  <c r="EU41" i="15"/>
  <c r="ER41" i="15"/>
  <c r="EP41" i="15"/>
  <c r="EM41" i="15"/>
  <c r="EK41" i="15"/>
  <c r="EH41" i="15"/>
  <c r="EF41" i="15"/>
  <c r="EC41" i="15"/>
  <c r="EA41" i="15"/>
  <c r="DX41" i="15"/>
  <c r="DV41" i="15"/>
  <c r="DS41" i="15"/>
  <c r="DQ41" i="15"/>
  <c r="DN41" i="15"/>
  <c r="DL41" i="15"/>
  <c r="DI41" i="15"/>
  <c r="DG41" i="15"/>
  <c r="DD41" i="15"/>
  <c r="DB41" i="15"/>
  <c r="CY41" i="15"/>
  <c r="CW41" i="15"/>
  <c r="CT41" i="15"/>
  <c r="CR41" i="15"/>
  <c r="CO41" i="15"/>
  <c r="CM41" i="15"/>
  <c r="CJ41" i="15"/>
  <c r="CH41" i="15"/>
  <c r="CE41" i="15"/>
  <c r="CC41" i="15"/>
  <c r="BZ41" i="15"/>
  <c r="BX41" i="15"/>
  <c r="BU41" i="15"/>
  <c r="BS41" i="15"/>
  <c r="BP41" i="15"/>
  <c r="BN41" i="15"/>
  <c r="BK41" i="15"/>
  <c r="BI41" i="15"/>
  <c r="BF41" i="15"/>
  <c r="BD41" i="15"/>
  <c r="BA41" i="15"/>
  <c r="AY41" i="15"/>
  <c r="AV41" i="15"/>
  <c r="AT41" i="15"/>
  <c r="AQ41" i="15"/>
  <c r="AO41" i="15"/>
  <c r="AL41" i="15"/>
  <c r="AJ41" i="15"/>
  <c r="AG41" i="15"/>
  <c r="AE41" i="15"/>
  <c r="AB41" i="15"/>
  <c r="Z41" i="15"/>
  <c r="W41" i="15"/>
  <c r="U41" i="15"/>
  <c r="R41" i="15"/>
  <c r="P41" i="15"/>
  <c r="M41" i="15"/>
  <c r="K41" i="15"/>
  <c r="H41" i="15"/>
  <c r="F41" i="15"/>
  <c r="FB39" i="15"/>
  <c r="EZ39" i="15"/>
  <c r="EW39" i="15"/>
  <c r="EU39" i="15"/>
  <c r="ER39" i="15"/>
  <c r="EP39" i="15"/>
  <c r="EM39" i="15"/>
  <c r="EK39" i="15"/>
  <c r="EC39" i="15"/>
  <c r="EA39" i="15"/>
  <c r="DX39" i="15"/>
  <c r="DV39" i="15"/>
  <c r="DS39" i="15"/>
  <c r="DQ39" i="15"/>
  <c r="DN39" i="15"/>
  <c r="DL39" i="15"/>
  <c r="DI39" i="15"/>
  <c r="DG39" i="15"/>
  <c r="BP39" i="15"/>
  <c r="BN39" i="15"/>
  <c r="BK39" i="15"/>
  <c r="BI39" i="15"/>
  <c r="BF39" i="15"/>
  <c r="BD39" i="15"/>
  <c r="BA39" i="15"/>
  <c r="AY39" i="15"/>
  <c r="AV39" i="15"/>
  <c r="AT39" i="15"/>
  <c r="AQ39" i="15"/>
  <c r="AO39" i="15"/>
  <c r="AB39" i="15"/>
  <c r="Z39" i="15"/>
  <c r="W39" i="15"/>
  <c r="U39" i="15"/>
  <c r="R39" i="15"/>
  <c r="P39" i="15"/>
  <c r="M39" i="15"/>
  <c r="K39" i="15"/>
  <c r="H39" i="15"/>
  <c r="F39" i="15"/>
  <c r="FB37" i="15"/>
  <c r="EZ37" i="15"/>
  <c r="EW37" i="15"/>
  <c r="EU37" i="15"/>
  <c r="ER37" i="15"/>
  <c r="EP37" i="15"/>
  <c r="EM37" i="15"/>
  <c r="EK37" i="15"/>
  <c r="EH37" i="15"/>
  <c r="EF37" i="15"/>
  <c r="EC37" i="15"/>
  <c r="EA37" i="15"/>
  <c r="DX37" i="15"/>
  <c r="DV37" i="15"/>
  <c r="DS37" i="15"/>
  <c r="DQ37" i="15"/>
  <c r="DN37" i="15"/>
  <c r="DL37" i="15"/>
  <c r="DI37" i="15"/>
  <c r="DG37" i="15"/>
  <c r="DD37" i="15"/>
  <c r="DB37" i="15"/>
  <c r="CY37" i="15"/>
  <c r="CW37" i="15"/>
  <c r="CT37" i="15"/>
  <c r="CR37" i="15"/>
  <c r="CO37" i="15"/>
  <c r="CM37" i="15"/>
  <c r="CJ37" i="15"/>
  <c r="CH37" i="15"/>
  <c r="CE37" i="15"/>
  <c r="CC37" i="15"/>
  <c r="BZ37" i="15"/>
  <c r="BX37" i="15"/>
  <c r="BU37" i="15"/>
  <c r="BS37" i="15"/>
  <c r="BP37" i="15"/>
  <c r="BN37" i="15"/>
  <c r="BK37" i="15"/>
  <c r="BI37" i="15"/>
  <c r="BF37" i="15"/>
  <c r="BD37" i="15"/>
  <c r="BA37" i="15"/>
  <c r="AY37" i="15"/>
  <c r="AV37" i="15"/>
  <c r="AT37" i="15"/>
  <c r="AQ37" i="15"/>
  <c r="AO37" i="15"/>
  <c r="AL37" i="15"/>
  <c r="AJ37" i="15"/>
  <c r="AG37" i="15"/>
  <c r="AE37" i="15"/>
  <c r="AB37" i="15"/>
  <c r="Z37" i="15"/>
  <c r="W37" i="15"/>
  <c r="U37" i="15"/>
  <c r="R37" i="15"/>
  <c r="P37" i="15"/>
  <c r="M37" i="15"/>
  <c r="K37" i="15"/>
  <c r="H37" i="15"/>
  <c r="F37" i="15"/>
  <c r="FB35" i="15"/>
  <c r="EZ35" i="15"/>
  <c r="EW35" i="15"/>
  <c r="EU35" i="15"/>
  <c r="ER35" i="15"/>
  <c r="EP35" i="15"/>
  <c r="EM35" i="15"/>
  <c r="EK35" i="15"/>
  <c r="EC35" i="15"/>
  <c r="EA35" i="15"/>
  <c r="DX35" i="15"/>
  <c r="DV35" i="15"/>
  <c r="DS35" i="15"/>
  <c r="DQ35" i="15"/>
  <c r="DN35" i="15"/>
  <c r="DL35" i="15"/>
  <c r="DI35" i="15"/>
  <c r="DG35" i="15"/>
  <c r="BP35" i="15"/>
  <c r="BN35" i="15"/>
  <c r="BK35" i="15"/>
  <c r="BI35" i="15"/>
  <c r="BF35" i="15"/>
  <c r="BD35" i="15"/>
  <c r="BA35" i="15"/>
  <c r="AY35" i="15"/>
  <c r="AV35" i="15"/>
  <c r="AT35" i="15"/>
  <c r="AQ35" i="15"/>
  <c r="AO35" i="15"/>
  <c r="AB35" i="15"/>
  <c r="Z35" i="15"/>
  <c r="W35" i="15"/>
  <c r="U35" i="15"/>
  <c r="R35" i="15"/>
  <c r="P35" i="15"/>
  <c r="M35" i="15"/>
  <c r="K35" i="15"/>
  <c r="H35" i="15"/>
  <c r="F35" i="15"/>
  <c r="FB33" i="15"/>
  <c r="EZ33" i="15"/>
  <c r="EW33" i="15"/>
  <c r="EU33" i="15"/>
  <c r="ER33" i="15"/>
  <c r="EP33" i="15"/>
  <c r="EM33" i="15"/>
  <c r="EK33" i="15"/>
  <c r="EH33" i="15"/>
  <c r="EF33" i="15"/>
  <c r="EC33" i="15"/>
  <c r="EA33" i="15"/>
  <c r="DX33" i="15"/>
  <c r="DV33" i="15"/>
  <c r="DS33" i="15"/>
  <c r="DQ33" i="15"/>
  <c r="DN33" i="15"/>
  <c r="DL33" i="15"/>
  <c r="DI33" i="15"/>
  <c r="DG33" i="15"/>
  <c r="DD33" i="15"/>
  <c r="DB33" i="15"/>
  <c r="CY33" i="15"/>
  <c r="CW33" i="15"/>
  <c r="CT33" i="15"/>
  <c r="CR33" i="15"/>
  <c r="CO33" i="15"/>
  <c r="CM33" i="15"/>
  <c r="CJ33" i="15"/>
  <c r="CH33" i="15"/>
  <c r="CE33" i="15"/>
  <c r="CC33" i="15"/>
  <c r="BZ33" i="15"/>
  <c r="BX33" i="15"/>
  <c r="BU33" i="15"/>
  <c r="BS33" i="15"/>
  <c r="BP33" i="15"/>
  <c r="BN33" i="15"/>
  <c r="BK33" i="15"/>
  <c r="BI33" i="15"/>
  <c r="BF33" i="15"/>
  <c r="BD33" i="15"/>
  <c r="BA33" i="15"/>
  <c r="AY33" i="15"/>
  <c r="AV33" i="15"/>
  <c r="AT33" i="15"/>
  <c r="AQ33" i="15"/>
  <c r="AO33" i="15"/>
  <c r="AL33" i="15"/>
  <c r="AJ33" i="15"/>
  <c r="AG33" i="15"/>
  <c r="AE33" i="15"/>
  <c r="AB33" i="15"/>
  <c r="Z33" i="15"/>
  <c r="W33" i="15"/>
  <c r="U33" i="15"/>
  <c r="R33" i="15"/>
  <c r="P33" i="15"/>
  <c r="M33" i="15"/>
  <c r="K33" i="15"/>
  <c r="H33" i="15"/>
  <c r="F33" i="15"/>
  <c r="FB31" i="15"/>
  <c r="EZ31" i="15"/>
  <c r="EW31" i="15"/>
  <c r="EU31" i="15"/>
  <c r="ER31" i="15"/>
  <c r="EP31" i="15"/>
  <c r="EM31" i="15"/>
  <c r="EK31" i="15"/>
  <c r="EC31" i="15"/>
  <c r="EA31" i="15"/>
  <c r="DX31" i="15"/>
  <c r="DV31" i="15"/>
  <c r="DS31" i="15"/>
  <c r="DQ31" i="15"/>
  <c r="DN31" i="15"/>
  <c r="DL31" i="15"/>
  <c r="DI31" i="15"/>
  <c r="DG31" i="15"/>
  <c r="BP31" i="15"/>
  <c r="BN31" i="15"/>
  <c r="BK31" i="15"/>
  <c r="BI31" i="15"/>
  <c r="BF31" i="15"/>
  <c r="BD31" i="15"/>
  <c r="BA31" i="15"/>
  <c r="AY31" i="15"/>
  <c r="AV31" i="15"/>
  <c r="AT31" i="15"/>
  <c r="AQ31" i="15"/>
  <c r="AO31" i="15"/>
  <c r="AB31" i="15"/>
  <c r="Z31" i="15"/>
  <c r="W31" i="15"/>
  <c r="U31" i="15"/>
  <c r="R31" i="15"/>
  <c r="P31" i="15"/>
  <c r="M31" i="15"/>
  <c r="K31" i="15"/>
  <c r="H31" i="15"/>
  <c r="F31" i="15"/>
  <c r="FB29" i="15"/>
  <c r="EZ29" i="15"/>
  <c r="EW29" i="15"/>
  <c r="EU29" i="15"/>
  <c r="ER29" i="15"/>
  <c r="EP29" i="15"/>
  <c r="EM29" i="15"/>
  <c r="EK29" i="15"/>
  <c r="EH29" i="15"/>
  <c r="EF29" i="15"/>
  <c r="EC29" i="15"/>
  <c r="EA29" i="15"/>
  <c r="DX29" i="15"/>
  <c r="DV29" i="15"/>
  <c r="DS29" i="15"/>
  <c r="DQ29" i="15"/>
  <c r="DN29" i="15"/>
  <c r="DL29" i="15"/>
  <c r="DI29" i="15"/>
  <c r="DG29" i="15"/>
  <c r="DD29" i="15"/>
  <c r="DB29" i="15"/>
  <c r="CY29" i="15"/>
  <c r="CW29" i="15"/>
  <c r="CT29" i="15"/>
  <c r="CR29" i="15"/>
  <c r="CO29" i="15"/>
  <c r="CM29" i="15"/>
  <c r="CJ29" i="15"/>
  <c r="CH29" i="15"/>
  <c r="CE29" i="15"/>
  <c r="CC29" i="15"/>
  <c r="BZ29" i="15"/>
  <c r="BX29" i="15"/>
  <c r="BU29" i="15"/>
  <c r="BS29" i="15"/>
  <c r="BP29" i="15"/>
  <c r="BN29" i="15"/>
  <c r="BK29" i="15"/>
  <c r="BI29" i="15"/>
  <c r="BF29" i="15"/>
  <c r="BD29" i="15"/>
  <c r="BA29" i="15"/>
  <c r="AY29" i="15"/>
  <c r="AV29" i="15"/>
  <c r="AT29" i="15"/>
  <c r="AQ29" i="15"/>
  <c r="AO29" i="15"/>
  <c r="AL29" i="15"/>
  <c r="AJ29" i="15"/>
  <c r="AG29" i="15"/>
  <c r="AE29" i="15"/>
  <c r="AB29" i="15"/>
  <c r="Z29" i="15"/>
  <c r="W29" i="15"/>
  <c r="U29" i="15"/>
  <c r="R29" i="15"/>
  <c r="P29" i="15"/>
  <c r="M29" i="15"/>
  <c r="K29" i="15"/>
  <c r="H29" i="15"/>
  <c r="F29" i="15"/>
  <c r="FB27" i="15"/>
  <c r="EZ27" i="15"/>
  <c r="EW27" i="15"/>
  <c r="EU27" i="15"/>
  <c r="ER27" i="15"/>
  <c r="EP27" i="15"/>
  <c r="EM27" i="15"/>
  <c r="EK27" i="15"/>
  <c r="EC27" i="15"/>
  <c r="EA27" i="15"/>
  <c r="DX27" i="15"/>
  <c r="DV27" i="15"/>
  <c r="DS27" i="15"/>
  <c r="DQ27" i="15"/>
  <c r="DN27" i="15"/>
  <c r="DL27" i="15"/>
  <c r="DI27" i="15"/>
  <c r="DG27" i="15"/>
  <c r="BP27" i="15"/>
  <c r="BN27" i="15"/>
  <c r="BK27" i="15"/>
  <c r="BI27" i="15"/>
  <c r="BF27" i="15"/>
  <c r="BD27" i="15"/>
  <c r="BA27" i="15"/>
  <c r="AY27" i="15"/>
  <c r="AV27" i="15"/>
  <c r="AT27" i="15"/>
  <c r="AQ27" i="15"/>
  <c r="AO27" i="15"/>
  <c r="AB27" i="15"/>
  <c r="Z27" i="15"/>
  <c r="W27" i="15"/>
  <c r="U27" i="15"/>
  <c r="R27" i="15"/>
  <c r="P27" i="15"/>
  <c r="M27" i="15"/>
  <c r="K27" i="15"/>
  <c r="H27" i="15"/>
  <c r="F27" i="15"/>
  <c r="FB25" i="15"/>
  <c r="EZ25" i="15"/>
  <c r="EW25" i="15"/>
  <c r="EU25" i="15"/>
  <c r="ER25" i="15"/>
  <c r="EP25" i="15"/>
  <c r="EM25" i="15"/>
  <c r="EK25" i="15"/>
  <c r="EH25" i="15"/>
  <c r="EF25" i="15"/>
  <c r="EC25" i="15"/>
  <c r="EA25" i="15"/>
  <c r="DX25" i="15"/>
  <c r="DV25" i="15"/>
  <c r="DS25" i="15"/>
  <c r="DQ25" i="15"/>
  <c r="DN25" i="15"/>
  <c r="DL25" i="15"/>
  <c r="DI25" i="15"/>
  <c r="DG25" i="15"/>
  <c r="DD25" i="15"/>
  <c r="DB25" i="15"/>
  <c r="CY25" i="15"/>
  <c r="CW25" i="15"/>
  <c r="CT25" i="15"/>
  <c r="CR25" i="15"/>
  <c r="CO25" i="15"/>
  <c r="CM25" i="15"/>
  <c r="CJ25" i="15"/>
  <c r="CH25" i="15"/>
  <c r="CE25" i="15"/>
  <c r="CC25" i="15"/>
  <c r="BZ25" i="15"/>
  <c r="BX25" i="15"/>
  <c r="BU25" i="15"/>
  <c r="BS25" i="15"/>
  <c r="BP25" i="15"/>
  <c r="BN25" i="15"/>
  <c r="BK25" i="15"/>
  <c r="BI25" i="15"/>
  <c r="BF25" i="15"/>
  <c r="BD25" i="15"/>
  <c r="BA25" i="15"/>
  <c r="AY25" i="15"/>
  <c r="AV25" i="15"/>
  <c r="AT25" i="15"/>
  <c r="AQ25" i="15"/>
  <c r="AO25" i="15"/>
  <c r="AL25" i="15"/>
  <c r="AJ25" i="15"/>
  <c r="AG25" i="15"/>
  <c r="AE25" i="15"/>
  <c r="AB25" i="15"/>
  <c r="Z25" i="15"/>
  <c r="W25" i="15"/>
  <c r="U25" i="15"/>
  <c r="R25" i="15"/>
  <c r="P25" i="15"/>
  <c r="M25" i="15"/>
  <c r="K25" i="15"/>
  <c r="H25" i="15"/>
  <c r="F25" i="15"/>
  <c r="FB23" i="15"/>
  <c r="EZ23" i="15"/>
  <c r="EW23" i="15"/>
  <c r="EU23" i="15"/>
  <c r="ER23" i="15"/>
  <c r="EP23" i="15"/>
  <c r="EM23" i="15"/>
  <c r="EK23" i="15"/>
  <c r="EC23" i="15"/>
  <c r="EA23" i="15"/>
  <c r="DX23" i="15"/>
  <c r="DV23" i="15"/>
  <c r="DS23" i="15"/>
  <c r="DQ23" i="15"/>
  <c r="DN23" i="15"/>
  <c r="DL23" i="15"/>
  <c r="DI23" i="15"/>
  <c r="DG23" i="15"/>
  <c r="BP23" i="15"/>
  <c r="BN23" i="15"/>
  <c r="BK23" i="15"/>
  <c r="BI23" i="15"/>
  <c r="BF23" i="15"/>
  <c r="BD23" i="15"/>
  <c r="BA23" i="15"/>
  <c r="AY23" i="15"/>
  <c r="AV23" i="15"/>
  <c r="AT23" i="15"/>
  <c r="AQ23" i="15"/>
  <c r="AO23" i="15"/>
  <c r="AB23" i="15"/>
  <c r="Z23" i="15"/>
  <c r="W23" i="15"/>
  <c r="U23" i="15"/>
  <c r="R23" i="15"/>
  <c r="P23" i="15"/>
  <c r="M23" i="15"/>
  <c r="K23" i="15"/>
  <c r="H23" i="15"/>
  <c r="F23" i="15"/>
  <c r="FB21" i="15"/>
  <c r="EZ21" i="15"/>
  <c r="EW21" i="15"/>
  <c r="EU21" i="15"/>
  <c r="ER21" i="15"/>
  <c r="EP21" i="15"/>
  <c r="EM21" i="15"/>
  <c r="EK21" i="15"/>
  <c r="EH21" i="15"/>
  <c r="EF21" i="15"/>
  <c r="EC21" i="15"/>
  <c r="EA21" i="15"/>
  <c r="DX21" i="15"/>
  <c r="DV21" i="15"/>
  <c r="DS21" i="15"/>
  <c r="DQ21" i="15"/>
  <c r="DN21" i="15"/>
  <c r="DL21" i="15"/>
  <c r="DI21" i="15"/>
  <c r="DG21" i="15"/>
  <c r="DD21" i="15"/>
  <c r="DB21" i="15"/>
  <c r="CY21" i="15"/>
  <c r="CW21" i="15"/>
  <c r="CT21" i="15"/>
  <c r="CR21" i="15"/>
  <c r="CO21" i="15"/>
  <c r="CM21" i="15"/>
  <c r="CJ21" i="15"/>
  <c r="CH21" i="15"/>
  <c r="CE21" i="15"/>
  <c r="CC21" i="15"/>
  <c r="BZ21" i="15"/>
  <c r="BX21" i="15"/>
  <c r="BU21" i="15"/>
  <c r="BS21" i="15"/>
  <c r="BP21" i="15"/>
  <c r="BN21" i="15"/>
  <c r="BK21" i="15"/>
  <c r="BI21" i="15"/>
  <c r="BF21" i="15"/>
  <c r="BD21" i="15"/>
  <c r="BA21" i="15"/>
  <c r="AY21" i="15"/>
  <c r="AV21" i="15"/>
  <c r="AT21" i="15"/>
  <c r="AQ21" i="15"/>
  <c r="AO21" i="15"/>
  <c r="AL21" i="15"/>
  <c r="AJ21" i="15"/>
  <c r="AG21" i="15"/>
  <c r="AE21" i="15"/>
  <c r="AB21" i="15"/>
  <c r="Z21" i="15"/>
  <c r="W21" i="15"/>
  <c r="U21" i="15"/>
  <c r="R21" i="15"/>
  <c r="P21" i="15"/>
  <c r="M21" i="15"/>
  <c r="K21" i="15"/>
  <c r="H21" i="15"/>
  <c r="F21" i="15"/>
  <c r="FB19" i="15"/>
  <c r="EZ19" i="15"/>
  <c r="EW19" i="15"/>
  <c r="EU19" i="15"/>
  <c r="ER19" i="15"/>
  <c r="EP19" i="15"/>
  <c r="EM19" i="15"/>
  <c r="EK19" i="15"/>
  <c r="EC19" i="15"/>
  <c r="EA19" i="15"/>
  <c r="DX19" i="15"/>
  <c r="DV19" i="15"/>
  <c r="DS19" i="15"/>
  <c r="DQ19" i="15"/>
  <c r="DN19" i="15"/>
  <c r="DL19" i="15"/>
  <c r="DI19" i="15"/>
  <c r="DG19" i="15"/>
  <c r="BP19" i="15"/>
  <c r="BN19" i="15"/>
  <c r="BK19" i="15"/>
  <c r="BI19" i="15"/>
  <c r="BF19" i="15"/>
  <c r="BD19" i="15"/>
  <c r="BA19" i="15"/>
  <c r="AY19" i="15"/>
  <c r="AV19" i="15"/>
  <c r="AT19" i="15"/>
  <c r="AQ19" i="15"/>
  <c r="AO19" i="15"/>
  <c r="AB19" i="15"/>
  <c r="Z19" i="15"/>
  <c r="W19" i="15"/>
  <c r="U19" i="15"/>
  <c r="R19" i="15"/>
  <c r="P19" i="15"/>
  <c r="M19" i="15"/>
  <c r="K19" i="15"/>
  <c r="H19" i="15"/>
  <c r="F19" i="15"/>
  <c r="FB17" i="15"/>
  <c r="EZ17" i="15"/>
  <c r="EW17" i="15"/>
  <c r="EU17" i="15"/>
  <c r="ER17" i="15"/>
  <c r="EP17" i="15"/>
  <c r="EM17" i="15"/>
  <c r="EK17" i="15"/>
  <c r="EH17" i="15"/>
  <c r="EF17" i="15"/>
  <c r="EC17" i="15"/>
  <c r="EA17" i="15"/>
  <c r="DX17" i="15"/>
  <c r="DV17" i="15"/>
  <c r="DS17" i="15"/>
  <c r="DQ17" i="15"/>
  <c r="DN17" i="15"/>
  <c r="DL17" i="15"/>
  <c r="DI17" i="15"/>
  <c r="DG17" i="15"/>
  <c r="DD17" i="15"/>
  <c r="DB17" i="15"/>
  <c r="CY17" i="15"/>
  <c r="CW17" i="15"/>
  <c r="CT17" i="15"/>
  <c r="CR17" i="15"/>
  <c r="CO17" i="15"/>
  <c r="CM17" i="15"/>
  <c r="CJ17" i="15"/>
  <c r="CH17" i="15"/>
  <c r="CE17" i="15"/>
  <c r="CC17" i="15"/>
  <c r="BZ17" i="15"/>
  <c r="BX17" i="15"/>
  <c r="BU17" i="15"/>
  <c r="BS17" i="15"/>
  <c r="BP17" i="15"/>
  <c r="BN17" i="15"/>
  <c r="BK17" i="15"/>
  <c r="BI17" i="15"/>
  <c r="BF17" i="15"/>
  <c r="BD17" i="15"/>
  <c r="BA17" i="15"/>
  <c r="AY17" i="15"/>
  <c r="AV17" i="15"/>
  <c r="AT17" i="15"/>
  <c r="AQ17" i="15"/>
  <c r="AO17" i="15"/>
  <c r="AL17" i="15"/>
  <c r="AJ17" i="15"/>
  <c r="AG17" i="15"/>
  <c r="AE17" i="15"/>
  <c r="AB17" i="15"/>
  <c r="Z17" i="15"/>
  <c r="W17" i="15"/>
  <c r="U17" i="15"/>
  <c r="R17" i="15"/>
  <c r="P17" i="15"/>
  <c r="M17" i="15"/>
  <c r="K17" i="15"/>
  <c r="H17" i="15"/>
  <c r="F17" i="15"/>
  <c r="FB15" i="15"/>
  <c r="EZ15" i="15"/>
  <c r="EW15" i="15"/>
  <c r="EU15" i="15"/>
  <c r="ER15" i="15"/>
  <c r="EP15" i="15"/>
  <c r="EM15" i="15"/>
  <c r="EK15" i="15"/>
  <c r="EC15" i="15"/>
  <c r="EA15" i="15"/>
  <c r="DX15" i="15"/>
  <c r="DV15" i="15"/>
  <c r="DS15" i="15"/>
  <c r="DQ15" i="15"/>
  <c r="DN15" i="15"/>
  <c r="DL15" i="15"/>
  <c r="DI15" i="15"/>
  <c r="DG15" i="15"/>
  <c r="BP15" i="15"/>
  <c r="BN15" i="15"/>
  <c r="BK15" i="15"/>
  <c r="BI15" i="15"/>
  <c r="BF15" i="15"/>
  <c r="BD15" i="15"/>
  <c r="BA15" i="15"/>
  <c r="AY15" i="15"/>
  <c r="AV15" i="15"/>
  <c r="AT15" i="15"/>
  <c r="AQ15" i="15"/>
  <c r="AO15" i="15"/>
  <c r="AB15" i="15"/>
  <c r="Z15" i="15"/>
  <c r="W15" i="15"/>
  <c r="U15" i="15"/>
  <c r="R15" i="15"/>
  <c r="P15" i="15"/>
  <c r="M15" i="15"/>
  <c r="K15" i="15"/>
  <c r="H15" i="15"/>
  <c r="F15" i="15"/>
  <c r="FB13" i="15"/>
  <c r="EZ13" i="15"/>
  <c r="EW13" i="15"/>
  <c r="EU13" i="15"/>
  <c r="ER13" i="15"/>
  <c r="EP13" i="15"/>
  <c r="EM13" i="15"/>
  <c r="EK13" i="15"/>
  <c r="EH13" i="15"/>
  <c r="EF13" i="15"/>
  <c r="EC13" i="15"/>
  <c r="EA13" i="15"/>
  <c r="DX13" i="15"/>
  <c r="DV13" i="15"/>
  <c r="DS13" i="15"/>
  <c r="DQ13" i="15"/>
  <c r="DN13" i="15"/>
  <c r="DL13" i="15"/>
  <c r="DI13" i="15"/>
  <c r="DG13" i="15"/>
  <c r="DD13" i="15"/>
  <c r="DB13" i="15"/>
  <c r="CY13" i="15"/>
  <c r="CW13" i="15"/>
  <c r="CT13" i="15"/>
  <c r="CR13" i="15"/>
  <c r="CO13" i="15"/>
  <c r="CM13" i="15"/>
  <c r="CJ13" i="15"/>
  <c r="CH13" i="15"/>
  <c r="CE13" i="15"/>
  <c r="CC13" i="15"/>
  <c r="BZ13" i="15"/>
  <c r="BX13" i="15"/>
  <c r="BU13" i="15"/>
  <c r="BS13" i="15"/>
  <c r="BP13" i="15"/>
  <c r="BN13" i="15"/>
  <c r="BK13" i="15"/>
  <c r="BI13" i="15"/>
  <c r="BF13" i="15"/>
  <c r="BD13" i="15"/>
  <c r="BA13" i="15"/>
  <c r="AY13" i="15"/>
  <c r="AV13" i="15"/>
  <c r="AT13" i="15"/>
  <c r="AQ13" i="15"/>
  <c r="AO13" i="15"/>
  <c r="AL13" i="15"/>
  <c r="AJ13" i="15"/>
  <c r="AG13" i="15"/>
  <c r="AE13" i="15"/>
  <c r="AB13" i="15"/>
  <c r="Z13" i="15"/>
  <c r="W13" i="15"/>
  <c r="U13" i="15"/>
  <c r="R13" i="15"/>
  <c r="P13" i="15"/>
  <c r="M13" i="15"/>
  <c r="K13" i="15"/>
  <c r="H13" i="15"/>
  <c r="F13" i="15"/>
  <c r="FB11" i="15"/>
  <c r="EZ11" i="15"/>
  <c r="EW11" i="15"/>
  <c r="EU11" i="15"/>
  <c r="ER11" i="15"/>
  <c r="EP11" i="15"/>
  <c r="EM11" i="15"/>
  <c r="EK11" i="15"/>
  <c r="EC11" i="15"/>
  <c r="EA11" i="15"/>
  <c r="DX11" i="15"/>
  <c r="DV11" i="15"/>
  <c r="DS11" i="15"/>
  <c r="DQ11" i="15"/>
  <c r="DN11" i="15"/>
  <c r="DL11" i="15"/>
  <c r="DI11" i="15"/>
  <c r="DG11" i="15"/>
  <c r="BP11" i="15"/>
  <c r="BN11" i="15"/>
  <c r="BK11" i="15"/>
  <c r="BI11" i="15"/>
  <c r="BF11" i="15"/>
  <c r="BD11" i="15"/>
  <c r="BA11" i="15"/>
  <c r="AY11" i="15"/>
  <c r="AV11" i="15"/>
  <c r="AT11" i="15"/>
  <c r="AQ11" i="15"/>
  <c r="AO11" i="15"/>
  <c r="AB11" i="15"/>
  <c r="Z11" i="15"/>
  <c r="W11" i="15"/>
  <c r="U11" i="15"/>
  <c r="R11" i="15"/>
  <c r="P11" i="15"/>
  <c r="M11" i="15"/>
  <c r="K11" i="15"/>
  <c r="H11" i="15"/>
  <c r="F11" i="15"/>
  <c r="FB98" i="15"/>
  <c r="EZ98" i="15"/>
  <c r="EW98" i="15"/>
  <c r="EU98" i="15"/>
  <c r="ER98" i="15"/>
  <c r="EP98" i="15"/>
  <c r="EM98" i="15"/>
  <c r="EK98" i="15"/>
  <c r="EH98" i="15"/>
  <c r="EF98" i="15"/>
  <c r="EC98" i="15"/>
  <c r="EA98" i="15"/>
  <c r="DX98" i="15"/>
  <c r="DV98" i="15"/>
  <c r="DS98" i="15"/>
  <c r="DQ98" i="15"/>
  <c r="DN98" i="15"/>
  <c r="DL98" i="15"/>
  <c r="DI98" i="15"/>
  <c r="DG98" i="15"/>
  <c r="DD98" i="15"/>
  <c r="DB98" i="15"/>
  <c r="CY98" i="15"/>
  <c r="CW98" i="15"/>
  <c r="CT98" i="15"/>
  <c r="CR98" i="15"/>
  <c r="CO98" i="15"/>
  <c r="CM98" i="15"/>
  <c r="CJ98" i="15"/>
  <c r="CH98" i="15"/>
  <c r="CE98" i="15"/>
  <c r="CC98" i="15"/>
  <c r="BZ98" i="15"/>
  <c r="BX98" i="15"/>
  <c r="BU98" i="15"/>
  <c r="BS98" i="15"/>
  <c r="BP98" i="15"/>
  <c r="BN98" i="15"/>
  <c r="BK98" i="15"/>
  <c r="BI98" i="15"/>
  <c r="BF98" i="15"/>
  <c r="BD98" i="15"/>
  <c r="BA98" i="15"/>
  <c r="AY98" i="15"/>
  <c r="AV98" i="15"/>
  <c r="AT98" i="15"/>
  <c r="AQ98" i="15"/>
  <c r="AO98" i="15"/>
  <c r="AL98" i="15"/>
  <c r="AJ98" i="15"/>
  <c r="AG98" i="15"/>
  <c r="AE98" i="15"/>
  <c r="AB98" i="15"/>
  <c r="Z98" i="15"/>
  <c r="W98" i="15"/>
  <c r="U98" i="15"/>
  <c r="R98" i="15"/>
  <c r="P98" i="15"/>
  <c r="M98" i="15"/>
  <c r="K98" i="15"/>
  <c r="H98" i="15"/>
  <c r="F98" i="15"/>
  <c r="FB96" i="15"/>
  <c r="EZ96" i="15"/>
  <c r="EW96" i="15"/>
  <c r="EU96" i="15"/>
  <c r="ER96" i="15"/>
  <c r="EP96" i="15"/>
  <c r="EM96" i="15"/>
  <c r="EK96" i="15"/>
  <c r="EC96" i="15"/>
  <c r="EA96" i="15"/>
  <c r="DX96" i="15"/>
  <c r="DV96" i="15"/>
  <c r="DS96" i="15"/>
  <c r="DQ96" i="15"/>
  <c r="DN96" i="15"/>
  <c r="DL96" i="15"/>
  <c r="DI96" i="15"/>
  <c r="DG96" i="15"/>
  <c r="BP96" i="15"/>
  <c r="BN96" i="15"/>
  <c r="BK96" i="15"/>
  <c r="BI96" i="15"/>
  <c r="BF96" i="15"/>
  <c r="BD96" i="15"/>
  <c r="BA96" i="15"/>
  <c r="AY96" i="15"/>
  <c r="AV96" i="15"/>
  <c r="AT96" i="15"/>
  <c r="AQ96" i="15"/>
  <c r="AO96" i="15"/>
  <c r="AB96" i="15"/>
  <c r="Z96" i="15"/>
  <c r="W96" i="15"/>
  <c r="U96" i="15"/>
  <c r="R96" i="15"/>
  <c r="P96" i="15"/>
  <c r="M96" i="15"/>
  <c r="K96" i="15"/>
  <c r="H96" i="15"/>
  <c r="F96" i="15"/>
  <c r="FB94" i="15"/>
  <c r="EZ94" i="15"/>
  <c r="EW94" i="15"/>
  <c r="EU94" i="15"/>
  <c r="ER94" i="15"/>
  <c r="EP94" i="15"/>
  <c r="EM94" i="15"/>
  <c r="EK94" i="15"/>
  <c r="EH94" i="15"/>
  <c r="EF94" i="15"/>
  <c r="EC94" i="15"/>
  <c r="EA94" i="15"/>
  <c r="DX94" i="15"/>
  <c r="DV94" i="15"/>
  <c r="DS94" i="15"/>
  <c r="DQ94" i="15"/>
  <c r="DN94" i="15"/>
  <c r="DL94" i="15"/>
  <c r="DI94" i="15"/>
  <c r="DG94" i="15"/>
  <c r="DD94" i="15"/>
  <c r="DB94" i="15"/>
  <c r="CY94" i="15"/>
  <c r="CW94" i="15"/>
  <c r="CT94" i="15"/>
  <c r="CR94" i="15"/>
  <c r="CO94" i="15"/>
  <c r="CM94" i="15"/>
  <c r="CJ94" i="15"/>
  <c r="CH94" i="15"/>
  <c r="CE94" i="15"/>
  <c r="CC94" i="15"/>
  <c r="BZ94" i="15"/>
  <c r="BX94" i="15"/>
  <c r="BU94" i="15"/>
  <c r="BS94" i="15"/>
  <c r="BP94" i="15"/>
  <c r="BN94" i="15"/>
  <c r="BK94" i="15"/>
  <c r="BI94" i="15"/>
  <c r="BF94" i="15"/>
  <c r="BD94" i="15"/>
  <c r="BA94" i="15"/>
  <c r="AY94" i="15"/>
  <c r="AV94" i="15"/>
  <c r="AT94" i="15"/>
  <c r="AQ94" i="15"/>
  <c r="AO94" i="15"/>
  <c r="AL94" i="15"/>
  <c r="AJ94" i="15"/>
  <c r="AG94" i="15"/>
  <c r="AE94" i="15"/>
  <c r="AB94" i="15"/>
  <c r="Z94" i="15"/>
  <c r="W94" i="15"/>
  <c r="U94" i="15"/>
  <c r="R94" i="15"/>
  <c r="P94" i="15"/>
  <c r="M94" i="15"/>
  <c r="K94" i="15"/>
  <c r="H94" i="15"/>
  <c r="F94" i="15"/>
  <c r="FB92" i="15"/>
  <c r="EZ92" i="15"/>
  <c r="EW92" i="15"/>
  <c r="EU92" i="15"/>
  <c r="ER92" i="15"/>
  <c r="EP92" i="15"/>
  <c r="EM92" i="15"/>
  <c r="EK92" i="15"/>
  <c r="EC92" i="15"/>
  <c r="EA92" i="15"/>
  <c r="DX92" i="15"/>
  <c r="DV92" i="15"/>
  <c r="DS92" i="15"/>
  <c r="DQ92" i="15"/>
  <c r="DN92" i="15"/>
  <c r="DL92" i="15"/>
  <c r="DI92" i="15"/>
  <c r="DG92" i="15"/>
  <c r="BP92" i="15"/>
  <c r="BN92" i="15"/>
  <c r="BK92" i="15"/>
  <c r="BI92" i="15"/>
  <c r="BF92" i="15"/>
  <c r="BD92" i="15"/>
  <c r="BA92" i="15"/>
  <c r="AY92" i="15"/>
  <c r="AV92" i="15"/>
  <c r="AT92" i="15"/>
  <c r="AQ92" i="15"/>
  <c r="AO92" i="15"/>
  <c r="AB92" i="15"/>
  <c r="Z92" i="15"/>
  <c r="W92" i="15"/>
  <c r="U92" i="15"/>
  <c r="R92" i="15"/>
  <c r="P92" i="15"/>
  <c r="M92" i="15"/>
  <c r="K92" i="15"/>
  <c r="H92" i="15"/>
  <c r="F92" i="15"/>
  <c r="FB90" i="15"/>
  <c r="EZ90" i="15"/>
  <c r="EW90" i="15"/>
  <c r="EU90" i="15"/>
  <c r="ER90" i="15"/>
  <c r="EP90" i="15"/>
  <c r="EM90" i="15"/>
  <c r="EK90" i="15"/>
  <c r="EH90" i="15"/>
  <c r="EF90" i="15"/>
  <c r="EC90" i="15"/>
  <c r="EA90" i="15"/>
  <c r="DX90" i="15"/>
  <c r="DV90" i="15"/>
  <c r="DS90" i="15"/>
  <c r="DQ90" i="15"/>
  <c r="DN90" i="15"/>
  <c r="DL90" i="15"/>
  <c r="DI90" i="15"/>
  <c r="DG90" i="15"/>
  <c r="DD90" i="15"/>
  <c r="DB90" i="15"/>
  <c r="CY90" i="15"/>
  <c r="CW90" i="15"/>
  <c r="CT90" i="15"/>
  <c r="CR90" i="15"/>
  <c r="CO90" i="15"/>
  <c r="CM90" i="15"/>
  <c r="CJ90" i="15"/>
  <c r="CH90" i="15"/>
  <c r="CE90" i="15"/>
  <c r="CC90" i="15"/>
  <c r="BZ90" i="15"/>
  <c r="BX90" i="15"/>
  <c r="BU90" i="15"/>
  <c r="BS90" i="15"/>
  <c r="BP90" i="15"/>
  <c r="BN90" i="15"/>
  <c r="BK90" i="15"/>
  <c r="BI90" i="15"/>
  <c r="BF90" i="15"/>
  <c r="BD90" i="15"/>
  <c r="BA90" i="15"/>
  <c r="AY90" i="15"/>
  <c r="AV90" i="15"/>
  <c r="AT90" i="15"/>
  <c r="AQ90" i="15"/>
  <c r="AO90" i="15"/>
  <c r="AL90" i="15"/>
  <c r="AJ90" i="15"/>
  <c r="AG90" i="15"/>
  <c r="AE90" i="15"/>
  <c r="AB90" i="15"/>
  <c r="Z90" i="15"/>
  <c r="W90" i="15"/>
  <c r="U90" i="15"/>
  <c r="R90" i="15"/>
  <c r="P90" i="15"/>
  <c r="M90" i="15"/>
  <c r="K90" i="15"/>
  <c r="H90" i="15"/>
  <c r="F90" i="15"/>
  <c r="FB88" i="15"/>
  <c r="EZ88" i="15"/>
  <c r="EW88" i="15"/>
  <c r="EU88" i="15"/>
  <c r="ER88" i="15"/>
  <c r="EP88" i="15"/>
  <c r="EM88" i="15"/>
  <c r="EK88" i="15"/>
  <c r="EC88" i="15"/>
  <c r="EA88" i="15"/>
  <c r="DX88" i="15"/>
  <c r="DV88" i="15"/>
  <c r="DS88" i="15"/>
  <c r="DQ88" i="15"/>
  <c r="DN88" i="15"/>
  <c r="DL88" i="15"/>
  <c r="DI88" i="15"/>
  <c r="DG88" i="15"/>
  <c r="BP88" i="15"/>
  <c r="BN88" i="15"/>
  <c r="BK88" i="15"/>
  <c r="BI88" i="15"/>
  <c r="BF88" i="15"/>
  <c r="BD88" i="15"/>
  <c r="BA88" i="15"/>
  <c r="AY88" i="15"/>
  <c r="AV88" i="15"/>
  <c r="AT88" i="15"/>
  <c r="AQ88" i="15"/>
  <c r="AO88" i="15"/>
  <c r="AB88" i="15"/>
  <c r="Z88" i="15"/>
  <c r="W88" i="15"/>
  <c r="U88" i="15"/>
  <c r="R88" i="15"/>
  <c r="P88" i="15"/>
  <c r="M88" i="15"/>
  <c r="K88" i="15"/>
  <c r="H88" i="15"/>
  <c r="F88" i="15"/>
  <c r="FB86" i="15"/>
  <c r="EZ86" i="15"/>
  <c r="EW86" i="15"/>
  <c r="EU86" i="15"/>
  <c r="ER86" i="15"/>
  <c r="EP86" i="15"/>
  <c r="EM86" i="15"/>
  <c r="EK86" i="15"/>
  <c r="EH86" i="15"/>
  <c r="EF86" i="15"/>
  <c r="EC86" i="15"/>
  <c r="EA86" i="15"/>
  <c r="DX86" i="15"/>
  <c r="DV86" i="15"/>
  <c r="DS86" i="15"/>
  <c r="DQ86" i="15"/>
  <c r="DN86" i="15"/>
  <c r="DL86" i="15"/>
  <c r="DI86" i="15"/>
  <c r="DG86" i="15"/>
  <c r="DD86" i="15"/>
  <c r="DB86" i="15"/>
  <c r="CY86" i="15"/>
  <c r="CW86" i="15"/>
  <c r="CT86" i="15"/>
  <c r="CR86" i="15"/>
  <c r="CO86" i="15"/>
  <c r="CM86" i="15"/>
  <c r="CJ86" i="15"/>
  <c r="CH86" i="15"/>
  <c r="CE86" i="15"/>
  <c r="CC86" i="15"/>
  <c r="BZ86" i="15"/>
  <c r="BX86" i="15"/>
  <c r="BU86" i="15"/>
  <c r="BS86" i="15"/>
  <c r="BP86" i="15"/>
  <c r="BN86" i="15"/>
  <c r="BK86" i="15"/>
  <c r="BI86" i="15"/>
  <c r="BF86" i="15"/>
  <c r="BD86" i="15"/>
  <c r="BA86" i="15"/>
  <c r="AY86" i="15"/>
  <c r="AV86" i="15"/>
  <c r="AT86" i="15"/>
  <c r="AQ86" i="15"/>
  <c r="AO86" i="15"/>
  <c r="AL86" i="15"/>
  <c r="AJ86" i="15"/>
  <c r="AG86" i="15"/>
  <c r="AE86" i="15"/>
  <c r="AB86" i="15"/>
  <c r="Z86" i="15"/>
  <c r="W86" i="15"/>
  <c r="U86" i="15"/>
  <c r="R86" i="15"/>
  <c r="P86" i="15"/>
  <c r="M86" i="15"/>
  <c r="K86" i="15"/>
  <c r="H86" i="15"/>
  <c r="F86" i="15"/>
  <c r="FB84" i="15"/>
  <c r="EZ84" i="15"/>
  <c r="EW84" i="15"/>
  <c r="EU84" i="15"/>
  <c r="ER84" i="15"/>
  <c r="EP84" i="15"/>
  <c r="EM84" i="15"/>
  <c r="EK84" i="15"/>
  <c r="EC84" i="15"/>
  <c r="EA84" i="15"/>
  <c r="DX84" i="15"/>
  <c r="DV84" i="15"/>
  <c r="DS84" i="15"/>
  <c r="DQ84" i="15"/>
  <c r="DN84" i="15"/>
  <c r="DL84" i="15"/>
  <c r="DI84" i="15"/>
  <c r="DG84" i="15"/>
  <c r="BP84" i="15"/>
  <c r="BN84" i="15"/>
  <c r="BK84" i="15"/>
  <c r="BI84" i="15"/>
  <c r="BF84" i="15"/>
  <c r="BD84" i="15"/>
  <c r="BA84" i="15"/>
  <c r="AY84" i="15"/>
  <c r="AV84" i="15"/>
  <c r="AT84" i="15"/>
  <c r="AQ84" i="15"/>
  <c r="AO84" i="15"/>
  <c r="AB84" i="15"/>
  <c r="Z84" i="15"/>
  <c r="W84" i="15"/>
  <c r="U84" i="15"/>
  <c r="R84" i="15"/>
  <c r="P84" i="15"/>
  <c r="M84" i="15"/>
  <c r="K84" i="15"/>
  <c r="H84" i="15"/>
  <c r="F84" i="15"/>
  <c r="FB82" i="15"/>
  <c r="EZ82" i="15"/>
  <c r="EW82" i="15"/>
  <c r="EU82" i="15"/>
  <c r="ER82" i="15"/>
  <c r="EP82" i="15"/>
  <c r="EM82" i="15"/>
  <c r="EK82" i="15"/>
  <c r="EH82" i="15"/>
  <c r="EF82" i="15"/>
  <c r="EC82" i="15"/>
  <c r="EA82" i="15"/>
  <c r="DX82" i="15"/>
  <c r="DV82" i="15"/>
  <c r="DS82" i="15"/>
  <c r="DQ82" i="15"/>
  <c r="DN82" i="15"/>
  <c r="DL82" i="15"/>
  <c r="DI82" i="15"/>
  <c r="DG82" i="15"/>
  <c r="DD82" i="15"/>
  <c r="DB82" i="15"/>
  <c r="CY82" i="15"/>
  <c r="CW82" i="15"/>
  <c r="CT82" i="15"/>
  <c r="CR82" i="15"/>
  <c r="CO82" i="15"/>
  <c r="CM82" i="15"/>
  <c r="CJ82" i="15"/>
  <c r="CH82" i="15"/>
  <c r="CE82" i="15"/>
  <c r="CC82" i="15"/>
  <c r="BZ82" i="15"/>
  <c r="BX82" i="15"/>
  <c r="BU82" i="15"/>
  <c r="BS82" i="15"/>
  <c r="BP82" i="15"/>
  <c r="BN82" i="15"/>
  <c r="BK82" i="15"/>
  <c r="BI82" i="15"/>
  <c r="BF82" i="15"/>
  <c r="BD82" i="15"/>
  <c r="BA82" i="15"/>
  <c r="AY82" i="15"/>
  <c r="AV82" i="15"/>
  <c r="AT82" i="15"/>
  <c r="AQ82" i="15"/>
  <c r="AO82" i="15"/>
  <c r="AL82" i="15"/>
  <c r="AJ82" i="15"/>
  <c r="AG82" i="15"/>
  <c r="AE82" i="15"/>
  <c r="AB82" i="15"/>
  <c r="Z82" i="15"/>
  <c r="W82" i="15"/>
  <c r="U82" i="15"/>
  <c r="R82" i="15"/>
  <c r="P82" i="15"/>
  <c r="M82" i="15"/>
  <c r="K82" i="15"/>
  <c r="H82" i="15"/>
  <c r="F82" i="15"/>
  <c r="FB80" i="15"/>
  <c r="EZ80" i="15"/>
  <c r="EW80" i="15"/>
  <c r="EU80" i="15"/>
  <c r="ER80" i="15"/>
  <c r="EP80" i="15"/>
  <c r="EM80" i="15"/>
  <c r="EK80" i="15"/>
  <c r="EC80" i="15"/>
  <c r="EA80" i="15"/>
  <c r="DX80" i="15"/>
  <c r="DV80" i="15"/>
  <c r="DS80" i="15"/>
  <c r="DQ80" i="15"/>
  <c r="DN80" i="15"/>
  <c r="DL80" i="15"/>
  <c r="DI80" i="15"/>
  <c r="DG80" i="15"/>
  <c r="BP80" i="15"/>
  <c r="BN80" i="15"/>
  <c r="BK80" i="15"/>
  <c r="BI80" i="15"/>
  <c r="BF80" i="15"/>
  <c r="BD80" i="15"/>
  <c r="BA80" i="15"/>
  <c r="AY80" i="15"/>
  <c r="AV80" i="15"/>
  <c r="AT80" i="15"/>
  <c r="AQ80" i="15"/>
  <c r="AO80" i="15"/>
  <c r="AB80" i="15"/>
  <c r="Z80" i="15"/>
  <c r="W80" i="15"/>
  <c r="U80" i="15"/>
  <c r="R80" i="15"/>
  <c r="P80" i="15"/>
  <c r="M80" i="15"/>
  <c r="K80" i="15"/>
  <c r="H80" i="15"/>
  <c r="F80" i="15"/>
  <c r="FB78" i="15"/>
  <c r="EZ78" i="15"/>
  <c r="EW78" i="15"/>
  <c r="EU78" i="15"/>
  <c r="ER78" i="15"/>
  <c r="EP78" i="15"/>
  <c r="EM78" i="15"/>
  <c r="EK78" i="15"/>
  <c r="EH78" i="15"/>
  <c r="EF78" i="15"/>
  <c r="EC78" i="15"/>
  <c r="EA78" i="15"/>
  <c r="DX78" i="15"/>
  <c r="DV78" i="15"/>
  <c r="DS78" i="15"/>
  <c r="DQ78" i="15"/>
  <c r="DN78" i="15"/>
  <c r="DL78" i="15"/>
  <c r="DI78" i="15"/>
  <c r="DG78" i="15"/>
  <c r="DD78" i="15"/>
  <c r="DB78" i="15"/>
  <c r="CY78" i="15"/>
  <c r="CW78" i="15"/>
  <c r="CT78" i="15"/>
  <c r="CR78" i="15"/>
  <c r="CO78" i="15"/>
  <c r="CM78" i="15"/>
  <c r="CJ78" i="15"/>
  <c r="CH78" i="15"/>
  <c r="CE78" i="15"/>
  <c r="CC78" i="15"/>
  <c r="BZ78" i="15"/>
  <c r="BX78" i="15"/>
  <c r="BU78" i="15"/>
  <c r="BS78" i="15"/>
  <c r="BP78" i="15"/>
  <c r="BN78" i="15"/>
  <c r="BK78" i="15"/>
  <c r="BI78" i="15"/>
  <c r="BF78" i="15"/>
  <c r="BD78" i="15"/>
  <c r="BA78" i="15"/>
  <c r="AY78" i="15"/>
  <c r="AV78" i="15"/>
  <c r="AT78" i="15"/>
  <c r="AQ78" i="15"/>
  <c r="AO78" i="15"/>
  <c r="AL78" i="15"/>
  <c r="AJ78" i="15"/>
  <c r="AG78" i="15"/>
  <c r="AE78" i="15"/>
  <c r="AB78" i="15"/>
  <c r="Z78" i="15"/>
  <c r="W78" i="15"/>
  <c r="U78" i="15"/>
  <c r="R78" i="15"/>
  <c r="P78" i="15"/>
  <c r="M78" i="15"/>
  <c r="K78" i="15"/>
  <c r="H78" i="15"/>
  <c r="F78" i="15"/>
  <c r="FB76" i="15"/>
  <c r="EZ76" i="15"/>
  <c r="EW76" i="15"/>
  <c r="EU76" i="15"/>
  <c r="ER76" i="15"/>
  <c r="EP76" i="15"/>
  <c r="EM76" i="15"/>
  <c r="EK76" i="15"/>
  <c r="EC76" i="15"/>
  <c r="EA76" i="15"/>
  <c r="DX76" i="15"/>
  <c r="DV76" i="15"/>
  <c r="DS76" i="15"/>
  <c r="DQ76" i="15"/>
  <c r="DN76" i="15"/>
  <c r="DL76" i="15"/>
  <c r="DI76" i="15"/>
  <c r="DG76" i="15"/>
  <c r="BP76" i="15"/>
  <c r="BN76" i="15"/>
  <c r="BK76" i="15"/>
  <c r="BI76" i="15"/>
  <c r="BF76" i="15"/>
  <c r="BD76" i="15"/>
  <c r="BA76" i="15"/>
  <c r="AY76" i="15"/>
  <c r="AV76" i="15"/>
  <c r="AT76" i="15"/>
  <c r="AQ76" i="15"/>
  <c r="AO76" i="15"/>
  <c r="AB76" i="15"/>
  <c r="Z76" i="15"/>
  <c r="W76" i="15"/>
  <c r="U76" i="15"/>
  <c r="R76" i="15"/>
  <c r="P76" i="15"/>
  <c r="M76" i="15"/>
  <c r="K76" i="15"/>
  <c r="H76" i="15"/>
  <c r="F76" i="15"/>
  <c r="FB74" i="15"/>
  <c r="EZ74" i="15"/>
  <c r="EW74" i="15"/>
  <c r="EU74" i="15"/>
  <c r="ER74" i="15"/>
  <c r="EP74" i="15"/>
  <c r="EM74" i="15"/>
  <c r="EK74" i="15"/>
  <c r="EH74" i="15"/>
  <c r="EF74" i="15"/>
  <c r="EC74" i="15"/>
  <c r="EA74" i="15"/>
  <c r="DX74" i="15"/>
  <c r="DV74" i="15"/>
  <c r="DS74" i="15"/>
  <c r="DQ74" i="15"/>
  <c r="DN74" i="15"/>
  <c r="DL74" i="15"/>
  <c r="DI74" i="15"/>
  <c r="DG74" i="15"/>
  <c r="DD74" i="15"/>
  <c r="DB74" i="15"/>
  <c r="CY74" i="15"/>
  <c r="CW74" i="15"/>
  <c r="CT74" i="15"/>
  <c r="CR74" i="15"/>
  <c r="CO74" i="15"/>
  <c r="CM74" i="15"/>
  <c r="CJ74" i="15"/>
  <c r="CH74" i="15"/>
  <c r="CE74" i="15"/>
  <c r="CC74" i="15"/>
  <c r="BZ74" i="15"/>
  <c r="BX74" i="15"/>
  <c r="BU74" i="15"/>
  <c r="BS74" i="15"/>
  <c r="BP74" i="15"/>
  <c r="BN74" i="15"/>
  <c r="BK74" i="15"/>
  <c r="BI74" i="15"/>
  <c r="BF74" i="15"/>
  <c r="BD74" i="15"/>
  <c r="BA74" i="15"/>
  <c r="AY74" i="15"/>
  <c r="AV74" i="15"/>
  <c r="AT74" i="15"/>
  <c r="AQ74" i="15"/>
  <c r="AO74" i="15"/>
  <c r="AL74" i="15"/>
  <c r="AJ74" i="15"/>
  <c r="AG74" i="15"/>
  <c r="AE74" i="15"/>
  <c r="AB74" i="15"/>
  <c r="Z74" i="15"/>
  <c r="W74" i="15"/>
  <c r="U74" i="15"/>
  <c r="R74" i="15"/>
  <c r="P74" i="15"/>
  <c r="M74" i="15"/>
  <c r="K74" i="15"/>
  <c r="H74" i="15"/>
  <c r="F74" i="15"/>
  <c r="FB72" i="15"/>
  <c r="EZ72" i="15"/>
  <c r="EW72" i="15"/>
  <c r="EU72" i="15"/>
  <c r="ER72" i="15"/>
  <c r="EP72" i="15"/>
  <c r="EM72" i="15"/>
  <c r="EK72" i="15"/>
  <c r="EC72" i="15"/>
  <c r="EA72" i="15"/>
  <c r="DX72" i="15"/>
  <c r="DV72" i="15"/>
  <c r="DS72" i="15"/>
  <c r="DQ72" i="15"/>
  <c r="DN72" i="15"/>
  <c r="DL72" i="15"/>
  <c r="DI72" i="15"/>
  <c r="DG72" i="15"/>
  <c r="BP72" i="15"/>
  <c r="BN72" i="15"/>
  <c r="BK72" i="15"/>
  <c r="BI72" i="15"/>
  <c r="BF72" i="15"/>
  <c r="BD72" i="15"/>
  <c r="BA72" i="15"/>
  <c r="AY72" i="15"/>
  <c r="AV72" i="15"/>
  <c r="AT72" i="15"/>
  <c r="AQ72" i="15"/>
  <c r="AO72" i="15"/>
  <c r="AB72" i="15"/>
  <c r="Z72" i="15"/>
  <c r="W72" i="15"/>
  <c r="U72" i="15"/>
  <c r="R72" i="15"/>
  <c r="P72" i="15"/>
  <c r="M72" i="15"/>
  <c r="K72" i="15"/>
  <c r="H72" i="15"/>
  <c r="F72" i="15"/>
  <c r="FB70" i="15"/>
  <c r="EZ70" i="15"/>
  <c r="EW70" i="15"/>
  <c r="EU70" i="15"/>
  <c r="ER70" i="15"/>
  <c r="EP70" i="15"/>
  <c r="EM70" i="15"/>
  <c r="EK70" i="15"/>
  <c r="EH70" i="15"/>
  <c r="EF70" i="15"/>
  <c r="EC70" i="15"/>
  <c r="EA70" i="15"/>
  <c r="DX70" i="15"/>
  <c r="DV70" i="15"/>
  <c r="DS70" i="15"/>
  <c r="DQ70" i="15"/>
  <c r="DN70" i="15"/>
  <c r="DL70" i="15"/>
  <c r="DI70" i="15"/>
  <c r="DG70" i="15"/>
  <c r="DD70" i="15"/>
  <c r="DB70" i="15"/>
  <c r="CY70" i="15"/>
  <c r="CW70" i="15"/>
  <c r="CT70" i="15"/>
  <c r="CR70" i="15"/>
  <c r="CO70" i="15"/>
  <c r="CM70" i="15"/>
  <c r="CJ70" i="15"/>
  <c r="CH70" i="15"/>
  <c r="CE70" i="15"/>
  <c r="CC70" i="15"/>
  <c r="BZ70" i="15"/>
  <c r="BX70" i="15"/>
  <c r="BU70" i="15"/>
  <c r="BS70" i="15"/>
  <c r="BP70" i="15"/>
  <c r="BN70" i="15"/>
  <c r="BK70" i="15"/>
  <c r="BI70" i="15"/>
  <c r="BF70" i="15"/>
  <c r="BD70" i="15"/>
  <c r="BA70" i="15"/>
  <c r="AY70" i="15"/>
  <c r="AV70" i="15"/>
  <c r="AT70" i="15"/>
  <c r="AQ70" i="15"/>
  <c r="AO70" i="15"/>
  <c r="AL70" i="15"/>
  <c r="AJ70" i="15"/>
  <c r="AG70" i="15"/>
  <c r="AE70" i="15"/>
  <c r="AB70" i="15"/>
  <c r="Z70" i="15"/>
  <c r="W70" i="15"/>
  <c r="U70" i="15"/>
  <c r="R70" i="15"/>
  <c r="P70" i="15"/>
  <c r="M70" i="15"/>
  <c r="K70" i="15"/>
  <c r="H70" i="15"/>
  <c r="F70" i="15"/>
  <c r="FB68" i="15"/>
  <c r="EZ68" i="15"/>
  <c r="EW68" i="15"/>
  <c r="EU68" i="15"/>
  <c r="ER68" i="15"/>
  <c r="EP68" i="15"/>
  <c r="EM68" i="15"/>
  <c r="EK68" i="15"/>
  <c r="EC68" i="15"/>
  <c r="EA68" i="15"/>
  <c r="DX68" i="15"/>
  <c r="DV68" i="15"/>
  <c r="DS68" i="15"/>
  <c r="DQ68" i="15"/>
  <c r="DN68" i="15"/>
  <c r="DL68" i="15"/>
  <c r="DI68" i="15"/>
  <c r="DG68" i="15"/>
  <c r="BP68" i="15"/>
  <c r="BN68" i="15"/>
  <c r="BK68" i="15"/>
  <c r="BI68" i="15"/>
  <c r="BF68" i="15"/>
  <c r="BD68" i="15"/>
  <c r="BA68" i="15"/>
  <c r="AY68" i="15"/>
  <c r="AV68" i="15"/>
  <c r="AT68" i="15"/>
  <c r="AQ68" i="15"/>
  <c r="AO68" i="15"/>
  <c r="AB68" i="15"/>
  <c r="Z68" i="15"/>
  <c r="W68" i="15"/>
  <c r="U68" i="15"/>
  <c r="R68" i="15"/>
  <c r="P68" i="15"/>
  <c r="M68" i="15"/>
  <c r="K68" i="15"/>
  <c r="H68" i="15"/>
  <c r="F68" i="15"/>
  <c r="FB66" i="15"/>
  <c r="EZ66" i="15"/>
  <c r="EW66" i="15"/>
  <c r="EU66" i="15"/>
  <c r="ER66" i="15"/>
  <c r="EP66" i="15"/>
  <c r="EM66" i="15"/>
  <c r="EK66" i="15"/>
  <c r="EH66" i="15"/>
  <c r="EF66" i="15"/>
  <c r="EC66" i="15"/>
  <c r="EA66" i="15"/>
  <c r="DX66" i="15"/>
  <c r="DV66" i="15"/>
  <c r="DS66" i="15"/>
  <c r="DQ66" i="15"/>
  <c r="DN66" i="15"/>
  <c r="DL66" i="15"/>
  <c r="DI66" i="15"/>
  <c r="DG66" i="15"/>
  <c r="DD66" i="15"/>
  <c r="DB66" i="15"/>
  <c r="CY66" i="15"/>
  <c r="CW66" i="15"/>
  <c r="CT66" i="15"/>
  <c r="CR66" i="15"/>
  <c r="CO66" i="15"/>
  <c r="CM66" i="15"/>
  <c r="CJ66" i="15"/>
  <c r="CH66" i="15"/>
  <c r="CE66" i="15"/>
  <c r="CC66" i="15"/>
  <c r="BZ66" i="15"/>
  <c r="BX66" i="15"/>
  <c r="BU66" i="15"/>
  <c r="BS66" i="15"/>
  <c r="BP66" i="15"/>
  <c r="BN66" i="15"/>
  <c r="BK66" i="15"/>
  <c r="BI66" i="15"/>
  <c r="BF66" i="15"/>
  <c r="BD66" i="15"/>
  <c r="BA66" i="15"/>
  <c r="AY66" i="15"/>
  <c r="AV66" i="15"/>
  <c r="AT66" i="15"/>
  <c r="AQ66" i="15"/>
  <c r="AO66" i="15"/>
  <c r="AL66" i="15"/>
  <c r="AJ66" i="15"/>
  <c r="AG66" i="15"/>
  <c r="AE66" i="15"/>
  <c r="AB66" i="15"/>
  <c r="Z66" i="15"/>
  <c r="W66" i="15"/>
  <c r="U66" i="15"/>
  <c r="R66" i="15"/>
  <c r="P66" i="15"/>
  <c r="M66" i="15"/>
  <c r="K66" i="15"/>
  <c r="H66" i="15"/>
  <c r="F66" i="15"/>
  <c r="FB64" i="15"/>
  <c r="EZ64" i="15"/>
  <c r="EW64" i="15"/>
  <c r="EU64" i="15"/>
  <c r="ER64" i="15"/>
  <c r="EP64" i="15"/>
  <c r="EM64" i="15"/>
  <c r="EK64" i="15"/>
  <c r="EC64" i="15"/>
  <c r="EA64" i="15"/>
  <c r="DX64" i="15"/>
  <c r="DV64" i="15"/>
  <c r="DS64" i="15"/>
  <c r="DQ64" i="15"/>
  <c r="DN64" i="15"/>
  <c r="DL64" i="15"/>
  <c r="DI64" i="15"/>
  <c r="DG64" i="15"/>
  <c r="BP64" i="15"/>
  <c r="BN64" i="15"/>
  <c r="BK64" i="15"/>
  <c r="BI64" i="15"/>
  <c r="BF64" i="15"/>
  <c r="BD64" i="15"/>
  <c r="BA64" i="15"/>
  <c r="AY64" i="15"/>
  <c r="AV64" i="15"/>
  <c r="AT64" i="15"/>
  <c r="AQ64" i="15"/>
  <c r="AO64" i="15"/>
  <c r="AB64" i="15"/>
  <c r="Z64" i="15"/>
  <c r="W64" i="15"/>
  <c r="U64" i="15"/>
  <c r="R64" i="15"/>
  <c r="P64" i="15"/>
  <c r="M64" i="15"/>
  <c r="K64" i="15"/>
  <c r="H64" i="15"/>
  <c r="F64" i="15"/>
  <c r="FB62" i="15"/>
  <c r="EZ62" i="15"/>
  <c r="EW62" i="15"/>
  <c r="EU62" i="15"/>
  <c r="ER62" i="15"/>
  <c r="EP62" i="15"/>
  <c r="EM62" i="15"/>
  <c r="EK62" i="15"/>
  <c r="EH62" i="15"/>
  <c r="EF62" i="15"/>
  <c r="EC62" i="15"/>
  <c r="EA62" i="15"/>
  <c r="DX62" i="15"/>
  <c r="DV62" i="15"/>
  <c r="DS62" i="15"/>
  <c r="DQ62" i="15"/>
  <c r="DN62" i="15"/>
  <c r="DL62" i="15"/>
  <c r="DI62" i="15"/>
  <c r="DG62" i="15"/>
  <c r="DD62" i="15"/>
  <c r="DB62" i="15"/>
  <c r="CY62" i="15"/>
  <c r="CW62" i="15"/>
  <c r="CT62" i="15"/>
  <c r="CR62" i="15"/>
  <c r="CO62" i="15"/>
  <c r="CM62" i="15"/>
  <c r="CJ62" i="15"/>
  <c r="CH62" i="15"/>
  <c r="CE62" i="15"/>
  <c r="CC62" i="15"/>
  <c r="BZ62" i="15"/>
  <c r="BX62" i="15"/>
  <c r="BU62" i="15"/>
  <c r="BS62" i="15"/>
  <c r="BP62" i="15"/>
  <c r="BN62" i="15"/>
  <c r="BK62" i="15"/>
  <c r="BI62" i="15"/>
  <c r="BF62" i="15"/>
  <c r="BD62" i="15"/>
  <c r="BA62" i="15"/>
  <c r="AY62" i="15"/>
  <c r="AV62" i="15"/>
  <c r="AT62" i="15"/>
  <c r="AQ62" i="15"/>
  <c r="AO62" i="15"/>
  <c r="AL62" i="15"/>
  <c r="AJ62" i="15"/>
  <c r="AG62" i="15"/>
  <c r="AE62" i="15"/>
  <c r="AB62" i="15"/>
  <c r="Z62" i="15"/>
  <c r="W62" i="15"/>
  <c r="U62" i="15"/>
  <c r="R62" i="15"/>
  <c r="P62" i="15"/>
  <c r="M62" i="15"/>
  <c r="K62" i="15"/>
  <c r="H62" i="15"/>
  <c r="F62" i="15"/>
  <c r="FB60" i="15"/>
  <c r="EZ60" i="15"/>
  <c r="EW60" i="15"/>
  <c r="EU60" i="15"/>
  <c r="ER60" i="15"/>
  <c r="EP60" i="15"/>
  <c r="EM60" i="15"/>
  <c r="EK60" i="15"/>
  <c r="EC60" i="15"/>
  <c r="EA60" i="15"/>
  <c r="DX60" i="15"/>
  <c r="DV60" i="15"/>
  <c r="DS60" i="15"/>
  <c r="DQ60" i="15"/>
  <c r="DN60" i="15"/>
  <c r="DL60" i="15"/>
  <c r="DI60" i="15"/>
  <c r="DG60" i="15"/>
  <c r="BP60" i="15"/>
  <c r="BN60" i="15"/>
  <c r="BK60" i="15"/>
  <c r="BI60" i="15"/>
  <c r="BF60" i="15"/>
  <c r="BD60" i="15"/>
  <c r="BA60" i="15"/>
  <c r="AY60" i="15"/>
  <c r="AV60" i="15"/>
  <c r="AT60" i="15"/>
  <c r="AQ60" i="15"/>
  <c r="AO60" i="15"/>
  <c r="AB60" i="15"/>
  <c r="Z60" i="15"/>
  <c r="W60" i="15"/>
  <c r="U60" i="15"/>
  <c r="R60" i="15"/>
  <c r="P60" i="15"/>
  <c r="M60" i="15"/>
  <c r="K60" i="15"/>
  <c r="H60" i="15"/>
  <c r="F60" i="15"/>
  <c r="FB58" i="15"/>
  <c r="EZ58" i="15"/>
  <c r="EW58" i="15"/>
  <c r="EU58" i="15"/>
  <c r="ER58" i="15"/>
  <c r="EP58" i="15"/>
  <c r="EM58" i="15"/>
  <c r="EK58" i="15"/>
  <c r="EH58" i="15"/>
  <c r="EF58" i="15"/>
  <c r="EC58" i="15"/>
  <c r="EA58" i="15"/>
  <c r="DX58" i="15"/>
  <c r="DV58" i="15"/>
  <c r="DS58" i="15"/>
  <c r="DQ58" i="15"/>
  <c r="DN58" i="15"/>
  <c r="DL58" i="15"/>
  <c r="DI58" i="15"/>
  <c r="DG58" i="15"/>
  <c r="DD58" i="15"/>
  <c r="DB58" i="15"/>
  <c r="CY58" i="15"/>
  <c r="CW58" i="15"/>
  <c r="CT58" i="15"/>
  <c r="CR58" i="15"/>
  <c r="CO58" i="15"/>
  <c r="CM58" i="15"/>
  <c r="CJ58" i="15"/>
  <c r="CH58" i="15"/>
  <c r="CE58" i="15"/>
  <c r="CC58" i="15"/>
  <c r="BZ58" i="15"/>
  <c r="BX58" i="15"/>
  <c r="BU58" i="15"/>
  <c r="BS58" i="15"/>
  <c r="BP58" i="15"/>
  <c r="BN58" i="15"/>
  <c r="BK58" i="15"/>
  <c r="BI58" i="15"/>
  <c r="BF58" i="15"/>
  <c r="BD58" i="15"/>
  <c r="BA58" i="15"/>
  <c r="AY58" i="15"/>
  <c r="AV58" i="15"/>
  <c r="AT58" i="15"/>
  <c r="AQ58" i="15"/>
  <c r="AO58" i="15"/>
  <c r="AL58" i="15"/>
  <c r="AJ58" i="15"/>
  <c r="AG58" i="15"/>
  <c r="AE58" i="15"/>
  <c r="AB58" i="15"/>
  <c r="Z58" i="15"/>
  <c r="W58" i="15"/>
  <c r="U58" i="15"/>
  <c r="R58" i="15"/>
  <c r="P58" i="15"/>
  <c r="M58" i="15"/>
  <c r="K58" i="15"/>
  <c r="H58" i="15"/>
  <c r="F58" i="15"/>
  <c r="FB56" i="15"/>
  <c r="EZ56" i="15"/>
  <c r="EW56" i="15"/>
  <c r="EU56" i="15"/>
  <c r="ER56" i="15"/>
  <c r="EP56" i="15"/>
  <c r="EM56" i="15"/>
  <c r="EK56" i="15"/>
  <c r="EC56" i="15"/>
  <c r="EA56" i="15"/>
  <c r="DX56" i="15"/>
  <c r="DV56" i="15"/>
  <c r="DS56" i="15"/>
  <c r="DQ56" i="15"/>
  <c r="DN56" i="15"/>
  <c r="DL56" i="15"/>
  <c r="DI56" i="15"/>
  <c r="DG56" i="15"/>
  <c r="BP56" i="15"/>
  <c r="BN56" i="15"/>
  <c r="BK56" i="15"/>
  <c r="BI56" i="15"/>
  <c r="BF56" i="15"/>
  <c r="BD56" i="15"/>
  <c r="BA56" i="15"/>
  <c r="AY56" i="15"/>
  <c r="AV56" i="15"/>
  <c r="AT56" i="15"/>
  <c r="AQ56" i="15"/>
  <c r="AO56" i="15"/>
  <c r="AB56" i="15"/>
  <c r="Z56" i="15"/>
  <c r="W56" i="15"/>
  <c r="U56" i="15"/>
  <c r="R56" i="15"/>
  <c r="P56" i="15"/>
  <c r="M56" i="15"/>
  <c r="K56" i="15"/>
  <c r="H56" i="15"/>
  <c r="F56" i="15"/>
  <c r="FB54" i="15"/>
  <c r="EZ54" i="15"/>
  <c r="EW54" i="15"/>
  <c r="EU54" i="15"/>
  <c r="ER54" i="15"/>
  <c r="EP54" i="15"/>
  <c r="EM54" i="15"/>
  <c r="EK54" i="15"/>
  <c r="EH54" i="15"/>
  <c r="EF54" i="15"/>
  <c r="EC54" i="15"/>
  <c r="EA54" i="15"/>
  <c r="DX54" i="15"/>
  <c r="DV54" i="15"/>
  <c r="DS54" i="15"/>
  <c r="DQ54" i="15"/>
  <c r="DN54" i="15"/>
  <c r="DL54" i="15"/>
  <c r="DI54" i="15"/>
  <c r="DG54" i="15"/>
  <c r="DD54" i="15"/>
  <c r="DB54" i="15"/>
  <c r="CY54" i="15"/>
  <c r="CW54" i="15"/>
  <c r="CT54" i="15"/>
  <c r="CR54" i="15"/>
  <c r="CO54" i="15"/>
  <c r="CM54" i="15"/>
  <c r="CJ54" i="15"/>
  <c r="CH54" i="15"/>
  <c r="CE54" i="15"/>
  <c r="CC54" i="15"/>
  <c r="BZ54" i="15"/>
  <c r="BX54" i="15"/>
  <c r="BU54" i="15"/>
  <c r="BS54" i="15"/>
  <c r="BP54" i="15"/>
  <c r="BN54" i="15"/>
  <c r="BK54" i="15"/>
  <c r="BI54" i="15"/>
  <c r="BF54" i="15"/>
  <c r="BD54" i="15"/>
  <c r="BA54" i="15"/>
  <c r="AY54" i="15"/>
  <c r="AV54" i="15"/>
  <c r="AT54" i="15"/>
  <c r="AQ54" i="15"/>
  <c r="AO54" i="15"/>
  <c r="AL54" i="15"/>
  <c r="AJ54" i="15"/>
  <c r="AG54" i="15"/>
  <c r="AE54" i="15"/>
  <c r="AB54" i="15"/>
  <c r="Z54" i="15"/>
  <c r="W54" i="15"/>
  <c r="U54" i="15"/>
  <c r="R54" i="15"/>
  <c r="P54" i="15"/>
  <c r="M54" i="15"/>
  <c r="K54" i="15"/>
  <c r="H54" i="15"/>
  <c r="F54" i="15"/>
  <c r="FB52" i="15"/>
  <c r="EZ52" i="15"/>
  <c r="EW52" i="15"/>
  <c r="EU52" i="15"/>
  <c r="ER52" i="15"/>
  <c r="EP52" i="15"/>
  <c r="EM52" i="15"/>
  <c r="EK52" i="15"/>
  <c r="EC52" i="15"/>
  <c r="EA52" i="15"/>
  <c r="DX52" i="15"/>
  <c r="DV52" i="15"/>
  <c r="DS52" i="15"/>
  <c r="DQ52" i="15"/>
  <c r="DN52" i="15"/>
  <c r="DL52" i="15"/>
  <c r="DI52" i="15"/>
  <c r="DG52" i="15"/>
  <c r="BP52" i="15"/>
  <c r="BN52" i="15"/>
  <c r="BK52" i="15"/>
  <c r="BI52" i="15"/>
  <c r="BF52" i="15"/>
  <c r="BD52" i="15"/>
  <c r="BA52" i="15"/>
  <c r="AY52" i="15"/>
  <c r="AV52" i="15"/>
  <c r="AT52" i="15"/>
  <c r="AQ52" i="15"/>
  <c r="AO52" i="15"/>
  <c r="AB52" i="15"/>
  <c r="Z52" i="15"/>
  <c r="W52" i="15"/>
  <c r="U52" i="15"/>
  <c r="R52" i="15"/>
  <c r="P52" i="15"/>
  <c r="M52" i="15"/>
  <c r="K52" i="15"/>
  <c r="H52" i="15"/>
  <c r="F52" i="15"/>
  <c r="FB147" i="15"/>
  <c r="EZ147" i="15"/>
  <c r="EW147" i="15"/>
  <c r="EU147" i="15"/>
  <c r="ER147" i="15"/>
  <c r="EP147" i="15"/>
  <c r="EM147" i="15"/>
  <c r="EK147" i="15"/>
  <c r="EH147" i="15"/>
  <c r="EF147" i="15"/>
  <c r="EC147" i="15"/>
  <c r="EA147" i="15"/>
  <c r="DX147" i="15"/>
  <c r="DV147" i="15"/>
  <c r="DS147" i="15"/>
  <c r="DQ147" i="15"/>
  <c r="DN147" i="15"/>
  <c r="DL147" i="15"/>
  <c r="DI147" i="15"/>
  <c r="DG147" i="15"/>
  <c r="DD147" i="15"/>
  <c r="DB147" i="15"/>
  <c r="CY147" i="15"/>
  <c r="CW147" i="15"/>
  <c r="CT147" i="15"/>
  <c r="CR147" i="15"/>
  <c r="CO147" i="15"/>
  <c r="CM147" i="15"/>
  <c r="CJ147" i="15"/>
  <c r="CH147" i="15"/>
  <c r="CE147" i="15"/>
  <c r="CC147" i="15"/>
  <c r="BZ147" i="15"/>
  <c r="BX147" i="15"/>
  <c r="BU147" i="15"/>
  <c r="BS147" i="15"/>
  <c r="BP147" i="15"/>
  <c r="BN147" i="15"/>
  <c r="BK147" i="15"/>
  <c r="BI147" i="15"/>
  <c r="BF147" i="15"/>
  <c r="BD147" i="15"/>
  <c r="BA147" i="15"/>
  <c r="AY147" i="15"/>
  <c r="AV147" i="15"/>
  <c r="AT147" i="15"/>
  <c r="AQ147" i="15"/>
  <c r="AO147" i="15"/>
  <c r="AL147" i="15"/>
  <c r="AJ147" i="15"/>
  <c r="AG147" i="15"/>
  <c r="AE147" i="15"/>
  <c r="AB147" i="15"/>
  <c r="Z147" i="15"/>
  <c r="W147" i="15"/>
  <c r="U147" i="15"/>
  <c r="R147" i="15"/>
  <c r="P147" i="15"/>
  <c r="M147" i="15"/>
  <c r="K147" i="15"/>
  <c r="H147" i="15"/>
  <c r="F147" i="15"/>
  <c r="FB145" i="15"/>
  <c r="EZ145" i="15"/>
  <c r="EW145" i="15"/>
  <c r="EU145" i="15"/>
  <c r="ER145" i="15"/>
  <c r="EP145" i="15"/>
  <c r="EM145" i="15"/>
  <c r="EK145" i="15"/>
  <c r="EC145" i="15"/>
  <c r="EA145" i="15"/>
  <c r="DX145" i="15"/>
  <c r="DV145" i="15"/>
  <c r="DS145" i="15"/>
  <c r="DQ145" i="15"/>
  <c r="DN145" i="15"/>
  <c r="DL145" i="15"/>
  <c r="DI145" i="15"/>
  <c r="DG145" i="15"/>
  <c r="BP145" i="15"/>
  <c r="BN145" i="15"/>
  <c r="BK145" i="15"/>
  <c r="BI145" i="15"/>
  <c r="BF145" i="15"/>
  <c r="BD145" i="15"/>
  <c r="BA145" i="15"/>
  <c r="AY145" i="15"/>
  <c r="AV145" i="15"/>
  <c r="AT145" i="15"/>
  <c r="AQ145" i="15"/>
  <c r="AO145" i="15"/>
  <c r="AB145" i="15"/>
  <c r="Z145" i="15"/>
  <c r="W145" i="15"/>
  <c r="U145" i="15"/>
  <c r="R145" i="15"/>
  <c r="P145" i="15"/>
  <c r="M145" i="15"/>
  <c r="K145" i="15"/>
  <c r="H145" i="15"/>
  <c r="F145" i="15"/>
  <c r="FB143" i="15"/>
  <c r="EZ143" i="15"/>
  <c r="EW143" i="15"/>
  <c r="EU143" i="15"/>
  <c r="ER143" i="15"/>
  <c r="EP143" i="15"/>
  <c r="EM143" i="15"/>
  <c r="EK143" i="15"/>
  <c r="EH143" i="15"/>
  <c r="EF143" i="15"/>
  <c r="EC143" i="15"/>
  <c r="EA143" i="15"/>
  <c r="DX143" i="15"/>
  <c r="DV143" i="15"/>
  <c r="DS143" i="15"/>
  <c r="DQ143" i="15"/>
  <c r="DN143" i="15"/>
  <c r="DL143" i="15"/>
  <c r="DI143" i="15"/>
  <c r="DG143" i="15"/>
  <c r="DD143" i="15"/>
  <c r="DB143" i="15"/>
  <c r="CY143" i="15"/>
  <c r="CW143" i="15"/>
  <c r="CT143" i="15"/>
  <c r="CR143" i="15"/>
  <c r="CO143" i="15"/>
  <c r="CM143" i="15"/>
  <c r="CJ143" i="15"/>
  <c r="CH143" i="15"/>
  <c r="CE143" i="15"/>
  <c r="CC143" i="15"/>
  <c r="BZ143" i="15"/>
  <c r="BX143" i="15"/>
  <c r="BU143" i="15"/>
  <c r="BS143" i="15"/>
  <c r="BP143" i="15"/>
  <c r="BN143" i="15"/>
  <c r="BK143" i="15"/>
  <c r="BI143" i="15"/>
  <c r="BF143" i="15"/>
  <c r="BD143" i="15"/>
  <c r="BA143" i="15"/>
  <c r="AY143" i="15"/>
  <c r="AV143" i="15"/>
  <c r="AT143" i="15"/>
  <c r="AQ143" i="15"/>
  <c r="AO143" i="15"/>
  <c r="AL143" i="15"/>
  <c r="AJ143" i="15"/>
  <c r="AG143" i="15"/>
  <c r="AE143" i="15"/>
  <c r="AB143" i="15"/>
  <c r="Z143" i="15"/>
  <c r="W143" i="15"/>
  <c r="U143" i="15"/>
  <c r="R143" i="15"/>
  <c r="P143" i="15"/>
  <c r="M143" i="15"/>
  <c r="K143" i="15"/>
  <c r="H143" i="15"/>
  <c r="F143" i="15"/>
  <c r="FB141" i="15"/>
  <c r="EZ141" i="15"/>
  <c r="EW141" i="15"/>
  <c r="EU141" i="15"/>
  <c r="ER141" i="15"/>
  <c r="EP141" i="15"/>
  <c r="EM141" i="15"/>
  <c r="EK141" i="15"/>
  <c r="EC141" i="15"/>
  <c r="EA141" i="15"/>
  <c r="DX141" i="15"/>
  <c r="DV141" i="15"/>
  <c r="DS141" i="15"/>
  <c r="DQ141" i="15"/>
  <c r="DN141" i="15"/>
  <c r="DL141" i="15"/>
  <c r="DI141" i="15"/>
  <c r="DG141" i="15"/>
  <c r="BP141" i="15"/>
  <c r="BN141" i="15"/>
  <c r="BK141" i="15"/>
  <c r="BI141" i="15"/>
  <c r="BF141" i="15"/>
  <c r="BD141" i="15"/>
  <c r="BA141" i="15"/>
  <c r="AY141" i="15"/>
  <c r="AV141" i="15"/>
  <c r="AT141" i="15"/>
  <c r="AQ141" i="15"/>
  <c r="AO141" i="15"/>
  <c r="AB141" i="15"/>
  <c r="Z141" i="15"/>
  <c r="W141" i="15"/>
  <c r="U141" i="15"/>
  <c r="R141" i="15"/>
  <c r="P141" i="15"/>
  <c r="M141" i="15"/>
  <c r="K141" i="15"/>
  <c r="H141" i="15"/>
  <c r="F141" i="15"/>
  <c r="FB139" i="15"/>
  <c r="EZ139" i="15"/>
  <c r="EW139" i="15"/>
  <c r="EU139" i="15"/>
  <c r="ER139" i="15"/>
  <c r="EP139" i="15"/>
  <c r="EM139" i="15"/>
  <c r="EK139" i="15"/>
  <c r="EH139" i="15"/>
  <c r="EF139" i="15"/>
  <c r="EC139" i="15"/>
  <c r="EA139" i="15"/>
  <c r="DX139" i="15"/>
  <c r="DV139" i="15"/>
  <c r="DS139" i="15"/>
  <c r="DQ139" i="15"/>
  <c r="DN139" i="15"/>
  <c r="DL139" i="15"/>
  <c r="DI139" i="15"/>
  <c r="DG139" i="15"/>
  <c r="DD139" i="15"/>
  <c r="DB139" i="15"/>
  <c r="CY139" i="15"/>
  <c r="CW139" i="15"/>
  <c r="CT139" i="15"/>
  <c r="CR139" i="15"/>
  <c r="CO139" i="15"/>
  <c r="CM139" i="15"/>
  <c r="CJ139" i="15"/>
  <c r="CH139" i="15"/>
  <c r="CE139" i="15"/>
  <c r="CC139" i="15"/>
  <c r="BZ139" i="15"/>
  <c r="BX139" i="15"/>
  <c r="BU139" i="15"/>
  <c r="BS139" i="15"/>
  <c r="BP139" i="15"/>
  <c r="BN139" i="15"/>
  <c r="BK139" i="15"/>
  <c r="BI139" i="15"/>
  <c r="BF139" i="15"/>
  <c r="BD139" i="15"/>
  <c r="BA139" i="15"/>
  <c r="AY139" i="15"/>
  <c r="AV139" i="15"/>
  <c r="AT139" i="15"/>
  <c r="AQ139" i="15"/>
  <c r="AO139" i="15"/>
  <c r="AL139" i="15"/>
  <c r="AJ139" i="15"/>
  <c r="AG139" i="15"/>
  <c r="AE139" i="15"/>
  <c r="AB139" i="15"/>
  <c r="Z139" i="15"/>
  <c r="W139" i="15"/>
  <c r="U139" i="15"/>
  <c r="R139" i="15"/>
  <c r="P139" i="15"/>
  <c r="M139" i="15"/>
  <c r="K139" i="15"/>
  <c r="H139" i="15"/>
  <c r="F139" i="15"/>
  <c r="FB137" i="15"/>
  <c r="EZ137" i="15"/>
  <c r="EW137" i="15"/>
  <c r="EU137" i="15"/>
  <c r="ER137" i="15"/>
  <c r="EP137" i="15"/>
  <c r="EM137" i="15"/>
  <c r="EK137" i="15"/>
  <c r="EC137" i="15"/>
  <c r="EA137" i="15"/>
  <c r="DX137" i="15"/>
  <c r="DV137" i="15"/>
  <c r="DS137" i="15"/>
  <c r="DQ137" i="15"/>
  <c r="DN137" i="15"/>
  <c r="DL137" i="15"/>
  <c r="DI137" i="15"/>
  <c r="DG137" i="15"/>
  <c r="BP137" i="15"/>
  <c r="BN137" i="15"/>
  <c r="BK137" i="15"/>
  <c r="BI137" i="15"/>
  <c r="BF137" i="15"/>
  <c r="BD137" i="15"/>
  <c r="BA137" i="15"/>
  <c r="AY137" i="15"/>
  <c r="AV137" i="15"/>
  <c r="AT137" i="15"/>
  <c r="AQ137" i="15"/>
  <c r="AO137" i="15"/>
  <c r="AB137" i="15"/>
  <c r="Z137" i="15"/>
  <c r="W137" i="15"/>
  <c r="U137" i="15"/>
  <c r="R137" i="15"/>
  <c r="P137" i="15"/>
  <c r="M137" i="15"/>
  <c r="K137" i="15"/>
  <c r="H137" i="15"/>
  <c r="F137" i="15"/>
  <c r="FB135" i="15"/>
  <c r="EZ135" i="15"/>
  <c r="EW135" i="15"/>
  <c r="EU135" i="15"/>
  <c r="ER135" i="15"/>
  <c r="EP135" i="15"/>
  <c r="EM135" i="15"/>
  <c r="EK135" i="15"/>
  <c r="EH135" i="15"/>
  <c r="EF135" i="15"/>
  <c r="EC135" i="15"/>
  <c r="EA135" i="15"/>
  <c r="DX135" i="15"/>
  <c r="DV135" i="15"/>
  <c r="DS135" i="15"/>
  <c r="DQ135" i="15"/>
  <c r="DN135" i="15"/>
  <c r="DL135" i="15"/>
  <c r="DI135" i="15"/>
  <c r="DG135" i="15"/>
  <c r="DD135" i="15"/>
  <c r="DB135" i="15"/>
  <c r="CY135" i="15"/>
  <c r="CW135" i="15"/>
  <c r="CT135" i="15"/>
  <c r="CR135" i="15"/>
  <c r="CO135" i="15"/>
  <c r="CM135" i="15"/>
  <c r="CJ135" i="15"/>
  <c r="CH135" i="15"/>
  <c r="CE135" i="15"/>
  <c r="CC135" i="15"/>
  <c r="BZ135" i="15"/>
  <c r="BX135" i="15"/>
  <c r="BU135" i="15"/>
  <c r="BS135" i="15"/>
  <c r="BP135" i="15"/>
  <c r="BN135" i="15"/>
  <c r="BK135" i="15"/>
  <c r="BI135" i="15"/>
  <c r="BF135" i="15"/>
  <c r="BD135" i="15"/>
  <c r="BA135" i="15"/>
  <c r="AY135" i="15"/>
  <c r="AV135" i="15"/>
  <c r="AT135" i="15"/>
  <c r="AQ135" i="15"/>
  <c r="AO135" i="15"/>
  <c r="AL135" i="15"/>
  <c r="AJ135" i="15"/>
  <c r="AG135" i="15"/>
  <c r="AE135" i="15"/>
  <c r="AB135" i="15"/>
  <c r="Z135" i="15"/>
  <c r="W135" i="15"/>
  <c r="U135" i="15"/>
  <c r="R135" i="15"/>
  <c r="P135" i="15"/>
  <c r="M135" i="15"/>
  <c r="K135" i="15"/>
  <c r="H135" i="15"/>
  <c r="F135" i="15"/>
  <c r="FB133" i="15"/>
  <c r="EZ133" i="15"/>
  <c r="EW133" i="15"/>
  <c r="EU133" i="15"/>
  <c r="ER133" i="15"/>
  <c r="EP133" i="15"/>
  <c r="EM133" i="15"/>
  <c r="EK133" i="15"/>
  <c r="EC133" i="15"/>
  <c r="EA133" i="15"/>
  <c r="DX133" i="15"/>
  <c r="DV133" i="15"/>
  <c r="DS133" i="15"/>
  <c r="DQ133" i="15"/>
  <c r="DN133" i="15"/>
  <c r="DL133" i="15"/>
  <c r="DI133" i="15"/>
  <c r="DG133" i="15"/>
  <c r="BP133" i="15"/>
  <c r="BN133" i="15"/>
  <c r="BK133" i="15"/>
  <c r="BI133" i="15"/>
  <c r="BF133" i="15"/>
  <c r="BD133" i="15"/>
  <c r="BA133" i="15"/>
  <c r="AY133" i="15"/>
  <c r="AV133" i="15"/>
  <c r="AT133" i="15"/>
  <c r="AQ133" i="15"/>
  <c r="AO133" i="15"/>
  <c r="AB133" i="15"/>
  <c r="Z133" i="15"/>
  <c r="W133" i="15"/>
  <c r="U133" i="15"/>
  <c r="R133" i="15"/>
  <c r="P133" i="15"/>
  <c r="M133" i="15"/>
  <c r="K133" i="15"/>
  <c r="H133" i="15"/>
  <c r="F133" i="15"/>
  <c r="FB131" i="15"/>
  <c r="EZ131" i="15"/>
  <c r="EW131" i="15"/>
  <c r="EU131" i="15"/>
  <c r="ER131" i="15"/>
  <c r="EP131" i="15"/>
  <c r="EM131" i="15"/>
  <c r="EK131" i="15"/>
  <c r="EH131" i="15"/>
  <c r="EF131" i="15"/>
  <c r="EC131" i="15"/>
  <c r="EA131" i="15"/>
  <c r="DX131" i="15"/>
  <c r="DV131" i="15"/>
  <c r="DS131" i="15"/>
  <c r="DQ131" i="15"/>
  <c r="DN131" i="15"/>
  <c r="DL131" i="15"/>
  <c r="DI131" i="15"/>
  <c r="DG131" i="15"/>
  <c r="DD131" i="15"/>
  <c r="DB131" i="15"/>
  <c r="CY131" i="15"/>
  <c r="CW131" i="15"/>
  <c r="CT131" i="15"/>
  <c r="CR131" i="15"/>
  <c r="CO131" i="15"/>
  <c r="CM131" i="15"/>
  <c r="CJ131" i="15"/>
  <c r="CH131" i="15"/>
  <c r="CE131" i="15"/>
  <c r="CC131" i="15"/>
  <c r="BZ131" i="15"/>
  <c r="BX131" i="15"/>
  <c r="BU131" i="15"/>
  <c r="BS131" i="15"/>
  <c r="BP131" i="15"/>
  <c r="BN131" i="15"/>
  <c r="BK131" i="15"/>
  <c r="BI131" i="15"/>
  <c r="BF131" i="15"/>
  <c r="BD131" i="15"/>
  <c r="BA131" i="15"/>
  <c r="AY131" i="15"/>
  <c r="AV131" i="15"/>
  <c r="AT131" i="15"/>
  <c r="AQ131" i="15"/>
  <c r="AO131" i="15"/>
  <c r="AL131" i="15"/>
  <c r="AJ131" i="15"/>
  <c r="AG131" i="15"/>
  <c r="AE131" i="15"/>
  <c r="AB131" i="15"/>
  <c r="Z131" i="15"/>
  <c r="W131" i="15"/>
  <c r="U131" i="15"/>
  <c r="R131" i="15"/>
  <c r="P131" i="15"/>
  <c r="M131" i="15"/>
  <c r="K131" i="15"/>
  <c r="H131" i="15"/>
  <c r="F131" i="15"/>
  <c r="FB129" i="15"/>
  <c r="EZ129" i="15"/>
  <c r="EW129" i="15"/>
  <c r="EU129" i="15"/>
  <c r="ER129" i="15"/>
  <c r="EP129" i="15"/>
  <c r="EM129" i="15"/>
  <c r="EK129" i="15"/>
  <c r="EC129" i="15"/>
  <c r="EA129" i="15"/>
  <c r="DX129" i="15"/>
  <c r="DV129" i="15"/>
  <c r="DS129" i="15"/>
  <c r="DQ129" i="15"/>
  <c r="DN129" i="15"/>
  <c r="DL129" i="15"/>
  <c r="DI129" i="15"/>
  <c r="DG129" i="15"/>
  <c r="BP129" i="15"/>
  <c r="BN129" i="15"/>
  <c r="BK129" i="15"/>
  <c r="BI129" i="15"/>
  <c r="BF129" i="15"/>
  <c r="BD129" i="15"/>
  <c r="BA129" i="15"/>
  <c r="AY129" i="15"/>
  <c r="AV129" i="15"/>
  <c r="AT129" i="15"/>
  <c r="AQ129" i="15"/>
  <c r="AO129" i="15"/>
  <c r="AB129" i="15"/>
  <c r="Z129" i="15"/>
  <c r="W129" i="15"/>
  <c r="U129" i="15"/>
  <c r="R129" i="15"/>
  <c r="P129" i="15"/>
  <c r="M129" i="15"/>
  <c r="K129" i="15"/>
  <c r="H129" i="15"/>
  <c r="F129" i="15"/>
  <c r="FB127" i="15"/>
  <c r="EZ127" i="15"/>
  <c r="EW127" i="15"/>
  <c r="EU127" i="15"/>
  <c r="ER127" i="15"/>
  <c r="EP127" i="15"/>
  <c r="EM127" i="15"/>
  <c r="EK127" i="15"/>
  <c r="EH127" i="15"/>
  <c r="EF127" i="15"/>
  <c r="EC127" i="15"/>
  <c r="EA127" i="15"/>
  <c r="DX127" i="15"/>
  <c r="DV127" i="15"/>
  <c r="DS127" i="15"/>
  <c r="DQ127" i="15"/>
  <c r="DN127" i="15"/>
  <c r="DL127" i="15"/>
  <c r="DI127" i="15"/>
  <c r="DG127" i="15"/>
  <c r="DD127" i="15"/>
  <c r="DB127" i="15"/>
  <c r="CY127" i="15"/>
  <c r="CW127" i="15"/>
  <c r="CT127" i="15"/>
  <c r="CR127" i="15"/>
  <c r="CO127" i="15"/>
  <c r="CM127" i="15"/>
  <c r="CJ127" i="15"/>
  <c r="CH127" i="15"/>
  <c r="CE127" i="15"/>
  <c r="CC127" i="15"/>
  <c r="BZ127" i="15"/>
  <c r="BX127" i="15"/>
  <c r="BU127" i="15"/>
  <c r="BS127" i="15"/>
  <c r="BP127" i="15"/>
  <c r="BN127" i="15"/>
  <c r="BK127" i="15"/>
  <c r="BI127" i="15"/>
  <c r="BF127" i="15"/>
  <c r="BD127" i="15"/>
  <c r="BA127" i="15"/>
  <c r="AY127" i="15"/>
  <c r="AV127" i="15"/>
  <c r="AT127" i="15"/>
  <c r="AQ127" i="15"/>
  <c r="AO127" i="15"/>
  <c r="AL127" i="15"/>
  <c r="AJ127" i="15"/>
  <c r="AG127" i="15"/>
  <c r="AE127" i="15"/>
  <c r="AB127" i="15"/>
  <c r="Z127" i="15"/>
  <c r="W127" i="15"/>
  <c r="U127" i="15"/>
  <c r="R127" i="15"/>
  <c r="P127" i="15"/>
  <c r="M127" i="15"/>
  <c r="K127" i="15"/>
  <c r="H127" i="15"/>
  <c r="F127" i="15"/>
  <c r="FB125" i="15"/>
  <c r="EZ125" i="15"/>
  <c r="EW125" i="15"/>
  <c r="EU125" i="15"/>
  <c r="ER125" i="15"/>
  <c r="EP125" i="15"/>
  <c r="EM125" i="15"/>
  <c r="EK125" i="15"/>
  <c r="EC125" i="15"/>
  <c r="EA125" i="15"/>
  <c r="DX125" i="15"/>
  <c r="DV125" i="15"/>
  <c r="DS125" i="15"/>
  <c r="DQ125" i="15"/>
  <c r="DN125" i="15"/>
  <c r="DL125" i="15"/>
  <c r="DI125" i="15"/>
  <c r="DG125" i="15"/>
  <c r="BP125" i="15"/>
  <c r="BN125" i="15"/>
  <c r="BK125" i="15"/>
  <c r="BI125" i="15"/>
  <c r="BF125" i="15"/>
  <c r="BD125" i="15"/>
  <c r="BA125" i="15"/>
  <c r="AY125" i="15"/>
  <c r="AV125" i="15"/>
  <c r="AT125" i="15"/>
  <c r="AQ125" i="15"/>
  <c r="AO125" i="15"/>
  <c r="AB125" i="15"/>
  <c r="Z125" i="15"/>
  <c r="W125" i="15"/>
  <c r="U125" i="15"/>
  <c r="R125" i="15"/>
  <c r="P125" i="15"/>
  <c r="M125" i="15"/>
  <c r="K125" i="15"/>
  <c r="H125" i="15"/>
  <c r="F125" i="15"/>
  <c r="FB123" i="15"/>
  <c r="EZ123" i="15"/>
  <c r="EW123" i="15"/>
  <c r="EU123" i="15"/>
  <c r="ER123" i="15"/>
  <c r="EP123" i="15"/>
  <c r="EM123" i="15"/>
  <c r="EK123" i="15"/>
  <c r="EH123" i="15"/>
  <c r="EF123" i="15"/>
  <c r="EC123" i="15"/>
  <c r="EA123" i="15"/>
  <c r="DX123" i="15"/>
  <c r="DV123" i="15"/>
  <c r="DS123" i="15"/>
  <c r="DQ123" i="15"/>
  <c r="DN123" i="15"/>
  <c r="DL123" i="15"/>
  <c r="DI123" i="15"/>
  <c r="DG123" i="15"/>
  <c r="DD123" i="15"/>
  <c r="DB123" i="15"/>
  <c r="CY123" i="15"/>
  <c r="CW123" i="15"/>
  <c r="CT123" i="15"/>
  <c r="CR123" i="15"/>
  <c r="CO123" i="15"/>
  <c r="CM123" i="15"/>
  <c r="CJ123" i="15"/>
  <c r="CH123" i="15"/>
  <c r="CE123" i="15"/>
  <c r="CC123" i="15"/>
  <c r="BZ123" i="15"/>
  <c r="BX123" i="15"/>
  <c r="BU123" i="15"/>
  <c r="BS123" i="15"/>
  <c r="BP123" i="15"/>
  <c r="BN123" i="15"/>
  <c r="BK123" i="15"/>
  <c r="BI123" i="15"/>
  <c r="BF123" i="15"/>
  <c r="BD123" i="15"/>
  <c r="BA123" i="15"/>
  <c r="AY123" i="15"/>
  <c r="AV123" i="15"/>
  <c r="AT123" i="15"/>
  <c r="AQ123" i="15"/>
  <c r="AO123" i="15"/>
  <c r="AL123" i="15"/>
  <c r="AJ123" i="15"/>
  <c r="AG123" i="15"/>
  <c r="AE123" i="15"/>
  <c r="AB123" i="15"/>
  <c r="Z123" i="15"/>
  <c r="W123" i="15"/>
  <c r="U123" i="15"/>
  <c r="R123" i="15"/>
  <c r="P123" i="15"/>
  <c r="M123" i="15"/>
  <c r="K123" i="15"/>
  <c r="H123" i="15"/>
  <c r="F123" i="15"/>
  <c r="FB121" i="15"/>
  <c r="EZ121" i="15"/>
  <c r="EW121" i="15"/>
  <c r="EU121" i="15"/>
  <c r="ER121" i="15"/>
  <c r="EP121" i="15"/>
  <c r="EM121" i="15"/>
  <c r="EK121" i="15"/>
  <c r="EC121" i="15"/>
  <c r="EA121" i="15"/>
  <c r="DX121" i="15"/>
  <c r="DV121" i="15"/>
  <c r="DS121" i="15"/>
  <c r="DQ121" i="15"/>
  <c r="DN121" i="15"/>
  <c r="DL121" i="15"/>
  <c r="DI121" i="15"/>
  <c r="DG121" i="15"/>
  <c r="BP121" i="15"/>
  <c r="BN121" i="15"/>
  <c r="BK121" i="15"/>
  <c r="BI121" i="15"/>
  <c r="BF121" i="15"/>
  <c r="BD121" i="15"/>
  <c r="BA121" i="15"/>
  <c r="AY121" i="15"/>
  <c r="AV121" i="15"/>
  <c r="AT121" i="15"/>
  <c r="AQ121" i="15"/>
  <c r="AO121" i="15"/>
  <c r="AB121" i="15"/>
  <c r="Z121" i="15"/>
  <c r="W121" i="15"/>
  <c r="U121" i="15"/>
  <c r="R121" i="15"/>
  <c r="P121" i="15"/>
  <c r="M121" i="15"/>
  <c r="K121" i="15"/>
  <c r="H121" i="15"/>
  <c r="F121" i="15"/>
  <c r="FB119" i="15"/>
  <c r="EZ119" i="15"/>
  <c r="EW119" i="15"/>
  <c r="EU119" i="15"/>
  <c r="ER119" i="15"/>
  <c r="EP119" i="15"/>
  <c r="EM119" i="15"/>
  <c r="EK119" i="15"/>
  <c r="EH119" i="15"/>
  <c r="EF119" i="15"/>
  <c r="EC119" i="15"/>
  <c r="EA119" i="15"/>
  <c r="DX119" i="15"/>
  <c r="DV119" i="15"/>
  <c r="DS119" i="15"/>
  <c r="DQ119" i="15"/>
  <c r="DN119" i="15"/>
  <c r="DL119" i="15"/>
  <c r="DI119" i="15"/>
  <c r="DG119" i="15"/>
  <c r="DD119" i="15"/>
  <c r="DB119" i="15"/>
  <c r="CY119" i="15"/>
  <c r="CW119" i="15"/>
  <c r="CT119" i="15"/>
  <c r="CR119" i="15"/>
  <c r="CO119" i="15"/>
  <c r="CM119" i="15"/>
  <c r="CJ119" i="15"/>
  <c r="CH119" i="15"/>
  <c r="CE119" i="15"/>
  <c r="CC119" i="15"/>
  <c r="BZ119" i="15"/>
  <c r="BX119" i="15"/>
  <c r="BU119" i="15"/>
  <c r="BS119" i="15"/>
  <c r="BP119" i="15"/>
  <c r="BN119" i="15"/>
  <c r="BK119" i="15"/>
  <c r="BI119" i="15"/>
  <c r="BF119" i="15"/>
  <c r="BD119" i="15"/>
  <c r="BA119" i="15"/>
  <c r="AY119" i="15"/>
  <c r="AV119" i="15"/>
  <c r="AT119" i="15"/>
  <c r="AQ119" i="15"/>
  <c r="AO119" i="15"/>
  <c r="AL119" i="15"/>
  <c r="AJ119" i="15"/>
  <c r="AG119" i="15"/>
  <c r="AE119" i="15"/>
  <c r="AB119" i="15"/>
  <c r="Z119" i="15"/>
  <c r="W119" i="15"/>
  <c r="U119" i="15"/>
  <c r="R119" i="15"/>
  <c r="P119" i="15"/>
  <c r="M119" i="15"/>
  <c r="K119" i="15"/>
  <c r="H119" i="15"/>
  <c r="F119" i="15"/>
  <c r="FB117" i="15"/>
  <c r="EZ117" i="15"/>
  <c r="EW117" i="15"/>
  <c r="EU117" i="15"/>
  <c r="ER117" i="15"/>
  <c r="EP117" i="15"/>
  <c r="EM117" i="15"/>
  <c r="EK117" i="15"/>
  <c r="EC117" i="15"/>
  <c r="EA117" i="15"/>
  <c r="DX117" i="15"/>
  <c r="DV117" i="15"/>
  <c r="DS117" i="15"/>
  <c r="DQ117" i="15"/>
  <c r="DN117" i="15"/>
  <c r="DL117" i="15"/>
  <c r="DI117" i="15"/>
  <c r="DG117" i="15"/>
  <c r="BP117" i="15"/>
  <c r="BN117" i="15"/>
  <c r="BK117" i="15"/>
  <c r="BI117" i="15"/>
  <c r="BF117" i="15"/>
  <c r="BD117" i="15"/>
  <c r="BA117" i="15"/>
  <c r="AY117" i="15"/>
  <c r="AV117" i="15"/>
  <c r="AT117" i="15"/>
  <c r="AQ117" i="15"/>
  <c r="AO117" i="15"/>
  <c r="AB117" i="15"/>
  <c r="Z117" i="15"/>
  <c r="W117" i="15"/>
  <c r="U117" i="15"/>
  <c r="R117" i="15"/>
  <c r="P117" i="15"/>
  <c r="M117" i="15"/>
  <c r="K117" i="15"/>
  <c r="H117" i="15"/>
  <c r="F117" i="15"/>
  <c r="FB115" i="15"/>
  <c r="EZ115" i="15"/>
  <c r="EW115" i="15"/>
  <c r="EU115" i="15"/>
  <c r="ER115" i="15"/>
  <c r="EP115" i="15"/>
  <c r="EM115" i="15"/>
  <c r="EK115" i="15"/>
  <c r="EH115" i="15"/>
  <c r="EF115" i="15"/>
  <c r="EC115" i="15"/>
  <c r="EA115" i="15"/>
  <c r="DX115" i="15"/>
  <c r="DV115" i="15"/>
  <c r="DS115" i="15"/>
  <c r="DQ115" i="15"/>
  <c r="DN115" i="15"/>
  <c r="DL115" i="15"/>
  <c r="DI115" i="15"/>
  <c r="DG115" i="15"/>
  <c r="DD115" i="15"/>
  <c r="DB115" i="15"/>
  <c r="CY115" i="15"/>
  <c r="CW115" i="15"/>
  <c r="CT115" i="15"/>
  <c r="CR115" i="15"/>
  <c r="CO115" i="15"/>
  <c r="CM115" i="15"/>
  <c r="CJ115" i="15"/>
  <c r="CH115" i="15"/>
  <c r="CE115" i="15"/>
  <c r="CC115" i="15"/>
  <c r="BZ115" i="15"/>
  <c r="BX115" i="15"/>
  <c r="BU115" i="15"/>
  <c r="BS115" i="15"/>
  <c r="BP115" i="15"/>
  <c r="BN115" i="15"/>
  <c r="BK115" i="15"/>
  <c r="BI115" i="15"/>
  <c r="BF115" i="15"/>
  <c r="BD115" i="15"/>
  <c r="BA115" i="15"/>
  <c r="AY115" i="15"/>
  <c r="AV115" i="15"/>
  <c r="AT115" i="15"/>
  <c r="AQ115" i="15"/>
  <c r="AO115" i="15"/>
  <c r="AL115" i="15"/>
  <c r="AJ115" i="15"/>
  <c r="AG115" i="15"/>
  <c r="AE115" i="15"/>
  <c r="AB115" i="15"/>
  <c r="Z115" i="15"/>
  <c r="W115" i="15"/>
  <c r="U115" i="15"/>
  <c r="R115" i="15"/>
  <c r="P115" i="15"/>
  <c r="M115" i="15"/>
  <c r="K115" i="15"/>
  <c r="H115" i="15"/>
  <c r="F115" i="15"/>
  <c r="FB113" i="15"/>
  <c r="EZ113" i="15"/>
  <c r="EW113" i="15"/>
  <c r="EU113" i="15"/>
  <c r="ER113" i="15"/>
  <c r="EP113" i="15"/>
  <c r="EM113" i="15"/>
  <c r="EK113" i="15"/>
  <c r="EC113" i="15"/>
  <c r="EA113" i="15"/>
  <c r="DX113" i="15"/>
  <c r="DV113" i="15"/>
  <c r="DS113" i="15"/>
  <c r="DQ113" i="15"/>
  <c r="DN113" i="15"/>
  <c r="DL113" i="15"/>
  <c r="DI113" i="15"/>
  <c r="DG113" i="15"/>
  <c r="BP113" i="15"/>
  <c r="BN113" i="15"/>
  <c r="BK113" i="15"/>
  <c r="BI113" i="15"/>
  <c r="BF113" i="15"/>
  <c r="BD113" i="15"/>
  <c r="BA113" i="15"/>
  <c r="AY113" i="15"/>
  <c r="AV113" i="15"/>
  <c r="AT113" i="15"/>
  <c r="AQ113" i="15"/>
  <c r="AO113" i="15"/>
  <c r="AB113" i="15"/>
  <c r="Z113" i="15"/>
  <c r="W113" i="15"/>
  <c r="U113" i="15"/>
  <c r="R113" i="15"/>
  <c r="P113" i="15"/>
  <c r="M113" i="15"/>
  <c r="K113" i="15"/>
  <c r="H113" i="15"/>
  <c r="F113" i="15"/>
  <c r="FB111" i="15"/>
  <c r="EZ111" i="15"/>
  <c r="EW111" i="15"/>
  <c r="EU111" i="15"/>
  <c r="ER111" i="15"/>
  <c r="EP111" i="15"/>
  <c r="EM111" i="15"/>
  <c r="EK111" i="15"/>
  <c r="EH111" i="15"/>
  <c r="EF111" i="15"/>
  <c r="EC111" i="15"/>
  <c r="EA111" i="15"/>
  <c r="DX111" i="15"/>
  <c r="DV111" i="15"/>
  <c r="DS111" i="15"/>
  <c r="DQ111" i="15"/>
  <c r="DN111" i="15"/>
  <c r="DL111" i="15"/>
  <c r="DI111" i="15"/>
  <c r="DG111" i="15"/>
  <c r="DD111" i="15"/>
  <c r="DB111" i="15"/>
  <c r="CY111" i="15"/>
  <c r="CW111" i="15"/>
  <c r="CT111" i="15"/>
  <c r="CR111" i="15"/>
  <c r="CO111" i="15"/>
  <c r="CM111" i="15"/>
  <c r="CJ111" i="15"/>
  <c r="CH111" i="15"/>
  <c r="CE111" i="15"/>
  <c r="CC111" i="15"/>
  <c r="BZ111" i="15"/>
  <c r="BX111" i="15"/>
  <c r="BU111" i="15"/>
  <c r="BS111" i="15"/>
  <c r="BP111" i="15"/>
  <c r="BN111" i="15"/>
  <c r="BK111" i="15"/>
  <c r="BI111" i="15"/>
  <c r="BF111" i="15"/>
  <c r="BD111" i="15"/>
  <c r="BA111" i="15"/>
  <c r="AY111" i="15"/>
  <c r="AV111" i="15"/>
  <c r="AT111" i="15"/>
  <c r="AQ111" i="15"/>
  <c r="AO111" i="15"/>
  <c r="AL111" i="15"/>
  <c r="AJ111" i="15"/>
  <c r="AG111" i="15"/>
  <c r="AE111" i="15"/>
  <c r="AB111" i="15"/>
  <c r="Z111" i="15"/>
  <c r="W111" i="15"/>
  <c r="U111" i="15"/>
  <c r="R111" i="15"/>
  <c r="P111" i="15"/>
  <c r="M111" i="15"/>
  <c r="K111" i="15"/>
  <c r="H111" i="15"/>
  <c r="F111" i="15"/>
  <c r="FB109" i="15"/>
  <c r="EZ109" i="15"/>
  <c r="EW109" i="15"/>
  <c r="EU109" i="15"/>
  <c r="ER109" i="15"/>
  <c r="EP109" i="15"/>
  <c r="EM109" i="15"/>
  <c r="EK109" i="15"/>
  <c r="EC109" i="15"/>
  <c r="EA109" i="15"/>
  <c r="DX109" i="15"/>
  <c r="DV109" i="15"/>
  <c r="DS109" i="15"/>
  <c r="DQ109" i="15"/>
  <c r="DN109" i="15"/>
  <c r="DL109" i="15"/>
  <c r="DI109" i="15"/>
  <c r="DG109" i="15"/>
  <c r="BP109" i="15"/>
  <c r="BN109" i="15"/>
  <c r="BK109" i="15"/>
  <c r="BI109" i="15"/>
  <c r="BF109" i="15"/>
  <c r="BD109" i="15"/>
  <c r="BA109" i="15"/>
  <c r="AY109" i="15"/>
  <c r="AV109" i="15"/>
  <c r="AT109" i="15"/>
  <c r="AQ109" i="15"/>
  <c r="AO109" i="15"/>
  <c r="AB109" i="15"/>
  <c r="Z109" i="15"/>
  <c r="W109" i="15"/>
  <c r="U109" i="15"/>
  <c r="R109" i="15"/>
  <c r="P109" i="15"/>
  <c r="M109" i="15"/>
  <c r="K109" i="15"/>
  <c r="H109" i="15"/>
  <c r="F109" i="15"/>
  <c r="FB107" i="15"/>
  <c r="EZ107" i="15"/>
  <c r="EW107" i="15"/>
  <c r="EU107" i="15"/>
  <c r="ER107" i="15"/>
  <c r="EP107" i="15"/>
  <c r="EM107" i="15"/>
  <c r="EK107" i="15"/>
  <c r="EH107" i="15"/>
  <c r="EF107" i="15"/>
  <c r="EC107" i="15"/>
  <c r="EA107" i="15"/>
  <c r="DX107" i="15"/>
  <c r="DV107" i="15"/>
  <c r="DS107" i="15"/>
  <c r="DQ107" i="15"/>
  <c r="DN107" i="15"/>
  <c r="DL107" i="15"/>
  <c r="DI107" i="15"/>
  <c r="DG107" i="15"/>
  <c r="DD107" i="15"/>
  <c r="DB107" i="15"/>
  <c r="CY107" i="15"/>
  <c r="CW107" i="15"/>
  <c r="CT107" i="15"/>
  <c r="CR107" i="15"/>
  <c r="CO107" i="15"/>
  <c r="CM107" i="15"/>
  <c r="CJ107" i="15"/>
  <c r="CH107" i="15"/>
  <c r="CE107" i="15"/>
  <c r="CC107" i="15"/>
  <c r="BZ107" i="15"/>
  <c r="BX107" i="15"/>
  <c r="BU107" i="15"/>
  <c r="BS107" i="15"/>
  <c r="BP107" i="15"/>
  <c r="BN107" i="15"/>
  <c r="BK107" i="15"/>
  <c r="BI107" i="15"/>
  <c r="BF107" i="15"/>
  <c r="BD107" i="15"/>
  <c r="BA107" i="15"/>
  <c r="AY107" i="15"/>
  <c r="AV107" i="15"/>
  <c r="AT107" i="15"/>
  <c r="AQ107" i="15"/>
  <c r="AO107" i="15"/>
  <c r="AL107" i="15"/>
  <c r="AJ107" i="15"/>
  <c r="AG107" i="15"/>
  <c r="AE107" i="15"/>
  <c r="AB107" i="15"/>
  <c r="Z107" i="15"/>
  <c r="W107" i="15"/>
  <c r="U107" i="15"/>
  <c r="R107" i="15"/>
  <c r="P107" i="15"/>
  <c r="M107" i="15"/>
  <c r="K107" i="15"/>
  <c r="H107" i="15"/>
  <c r="F107" i="15"/>
  <c r="FB105" i="15"/>
  <c r="EZ105" i="15"/>
  <c r="EW105" i="15"/>
  <c r="EU105" i="15"/>
  <c r="ER105" i="15"/>
  <c r="EP105" i="15"/>
  <c r="EM105" i="15"/>
  <c r="EK105" i="15"/>
  <c r="EC105" i="15"/>
  <c r="EA105" i="15"/>
  <c r="DX105" i="15"/>
  <c r="DV105" i="15"/>
  <c r="DS105" i="15"/>
  <c r="DQ105" i="15"/>
  <c r="DN105" i="15"/>
  <c r="DL105" i="15"/>
  <c r="DI105" i="15"/>
  <c r="DG105" i="15"/>
  <c r="BP105" i="15"/>
  <c r="BN105" i="15"/>
  <c r="BK105" i="15"/>
  <c r="BI105" i="15"/>
  <c r="BF105" i="15"/>
  <c r="BD105" i="15"/>
  <c r="BA105" i="15"/>
  <c r="AY105" i="15"/>
  <c r="AV105" i="15"/>
  <c r="AT105" i="15"/>
  <c r="AQ105" i="15"/>
  <c r="AO105" i="15"/>
  <c r="AB105" i="15"/>
  <c r="Z105" i="15"/>
  <c r="W105" i="15"/>
  <c r="U105" i="15"/>
  <c r="R105" i="15"/>
  <c r="P105" i="15"/>
  <c r="M105" i="15"/>
  <c r="K105" i="15"/>
  <c r="H105" i="15"/>
  <c r="F105" i="15"/>
  <c r="FB103" i="15"/>
  <c r="EZ103" i="15"/>
  <c r="EW103" i="15"/>
  <c r="EU103" i="15"/>
  <c r="ER103" i="15"/>
  <c r="EP103" i="15"/>
  <c r="EM103" i="15"/>
  <c r="EK103" i="15"/>
  <c r="EH103" i="15"/>
  <c r="EF103" i="15"/>
  <c r="EC103" i="15"/>
  <c r="EA103" i="15"/>
  <c r="DX103" i="15"/>
  <c r="DV103" i="15"/>
  <c r="DS103" i="15"/>
  <c r="DQ103" i="15"/>
  <c r="DN103" i="15"/>
  <c r="DL103" i="15"/>
  <c r="DI103" i="15"/>
  <c r="DG103" i="15"/>
  <c r="DD103" i="15"/>
  <c r="DB103" i="15"/>
  <c r="CY103" i="15"/>
  <c r="CW103" i="15"/>
  <c r="CT103" i="15"/>
  <c r="CR103" i="15"/>
  <c r="CO103" i="15"/>
  <c r="CM103" i="15"/>
  <c r="CJ103" i="15"/>
  <c r="CH103" i="15"/>
  <c r="CE103" i="15"/>
  <c r="CC103" i="15"/>
  <c r="BZ103" i="15"/>
  <c r="BX103" i="15"/>
  <c r="BU103" i="15"/>
  <c r="BS103" i="15"/>
  <c r="BP103" i="15"/>
  <c r="BN103" i="15"/>
  <c r="BK103" i="15"/>
  <c r="BI103" i="15"/>
  <c r="BF103" i="15"/>
  <c r="BD103" i="15"/>
  <c r="BA103" i="15"/>
  <c r="AY103" i="15"/>
  <c r="AV103" i="15"/>
  <c r="AT103" i="15"/>
  <c r="AQ103" i="15"/>
  <c r="AO103" i="15"/>
  <c r="AL103" i="15"/>
  <c r="AJ103" i="15"/>
  <c r="AG103" i="15"/>
  <c r="AE103" i="15"/>
  <c r="AB103" i="15"/>
  <c r="Z103" i="15"/>
  <c r="W103" i="15"/>
  <c r="U103" i="15"/>
  <c r="R103" i="15"/>
  <c r="P103" i="15"/>
  <c r="M103" i="15"/>
  <c r="K103" i="15"/>
  <c r="H103" i="15"/>
  <c r="F103" i="15"/>
  <c r="FB101" i="15"/>
  <c r="EZ101" i="15"/>
  <c r="EW101" i="15"/>
  <c r="EU101" i="15"/>
  <c r="ER101" i="15"/>
  <c r="EP101" i="15"/>
  <c r="EM101" i="15"/>
  <c r="EK101" i="15"/>
  <c r="EC101" i="15"/>
  <c r="EA101" i="15"/>
  <c r="DX101" i="15"/>
  <c r="DV101" i="15"/>
  <c r="DS101" i="15"/>
  <c r="DQ101" i="15"/>
  <c r="DN101" i="15"/>
  <c r="DL101" i="15"/>
  <c r="DI101" i="15"/>
  <c r="DG101" i="15"/>
  <c r="BP101" i="15"/>
  <c r="BN101" i="15"/>
  <c r="BK101" i="15"/>
  <c r="BI101" i="15"/>
  <c r="BF101" i="15"/>
  <c r="BD101" i="15"/>
  <c r="BA101" i="15"/>
  <c r="AY101" i="15"/>
  <c r="AV101" i="15"/>
  <c r="AT101" i="15"/>
  <c r="AQ101" i="15"/>
  <c r="AO101" i="15"/>
  <c r="AB101" i="15"/>
  <c r="Z101" i="15"/>
  <c r="W101" i="15"/>
  <c r="U101" i="15"/>
  <c r="R101" i="15"/>
  <c r="P101" i="15"/>
  <c r="M101" i="15"/>
  <c r="K101" i="15"/>
  <c r="H101" i="15"/>
  <c r="F101" i="15"/>
  <c r="J10" i="16" l="1"/>
  <c r="G32" i="16"/>
  <c r="H21" i="16"/>
  <c r="H27" i="16"/>
  <c r="G16" i="16"/>
  <c r="G17" i="16" s="1"/>
  <c r="G48" i="16"/>
  <c r="G49" i="16" s="1"/>
  <c r="H20" i="16"/>
  <c r="H26" i="16"/>
  <c r="H4" i="16"/>
  <c r="C3" i="20" s="1"/>
  <c r="A3" i="20"/>
  <c r="K38" i="16"/>
  <c r="K48" i="16" s="1"/>
  <c r="K44" i="16"/>
  <c r="I32" i="16"/>
  <c r="H25" i="16"/>
  <c r="H31" i="16"/>
  <c r="F32" i="16"/>
  <c r="F33" i="16" s="1"/>
  <c r="J48" i="16"/>
  <c r="J50" i="16" s="1"/>
  <c r="K37" i="16"/>
  <c r="K43" i="16"/>
  <c r="H24" i="16"/>
  <c r="H30" i="16"/>
  <c r="J4" i="16"/>
  <c r="J16" i="16" s="1"/>
  <c r="J17" i="16" s="1"/>
  <c r="I16" i="16"/>
  <c r="I18" i="16" s="1"/>
  <c r="E17" i="16"/>
  <c r="F16" i="16"/>
  <c r="C17" i="16"/>
  <c r="D17" i="16"/>
  <c r="K4" i="16"/>
  <c r="K5" i="16"/>
  <c r="K6" i="16"/>
  <c r="K7" i="16"/>
  <c r="K8" i="16"/>
  <c r="K9" i="16"/>
  <c r="K10" i="16"/>
  <c r="K11" i="16"/>
  <c r="K12" i="16"/>
  <c r="K13" i="16"/>
  <c r="K14" i="16"/>
  <c r="K15" i="16"/>
  <c r="G33" i="16"/>
  <c r="G34" i="16"/>
  <c r="K32" i="16"/>
  <c r="I34" i="16"/>
  <c r="I33" i="16"/>
  <c r="F34" i="16"/>
  <c r="D33" i="16"/>
  <c r="J33" i="16"/>
  <c r="E33" i="16"/>
  <c r="H48" i="16"/>
  <c r="J49" i="16"/>
  <c r="F48" i="16"/>
  <c r="C49" i="16"/>
  <c r="I49" i="16"/>
  <c r="D49" i="16"/>
  <c r="O45" i="6"/>
  <c r="C45" i="6"/>
  <c r="O44" i="6"/>
  <c r="C44" i="6"/>
  <c r="C43" i="6"/>
  <c r="O42" i="6"/>
  <c r="C42" i="6"/>
  <c r="O41" i="6"/>
  <c r="C41" i="6"/>
  <c r="O40" i="6"/>
  <c r="O39" i="6"/>
  <c r="C39" i="6"/>
  <c r="O38" i="6"/>
  <c r="C38" i="6"/>
  <c r="O37" i="6"/>
  <c r="C37" i="6"/>
  <c r="O36" i="6"/>
  <c r="C35" i="6"/>
  <c r="O34" i="6"/>
  <c r="C34" i="6"/>
  <c r="P45" i="6"/>
  <c r="D45" i="6"/>
  <c r="S44" i="6"/>
  <c r="P44" i="6"/>
  <c r="D44" i="6"/>
  <c r="S43" i="6"/>
  <c r="P43" i="6"/>
  <c r="D43" i="6"/>
  <c r="S42" i="6"/>
  <c r="P42" i="6"/>
  <c r="S41" i="6"/>
  <c r="P41" i="6"/>
  <c r="D41" i="6"/>
  <c r="P40" i="6"/>
  <c r="G40" i="6"/>
  <c r="D40" i="6"/>
  <c r="S39" i="6"/>
  <c r="G39" i="6"/>
  <c r="D39" i="6"/>
  <c r="S38" i="6"/>
  <c r="P38" i="6"/>
  <c r="G38" i="6"/>
  <c r="D38" i="6"/>
  <c r="P37" i="6"/>
  <c r="D37" i="6"/>
  <c r="S36" i="6"/>
  <c r="P36" i="6"/>
  <c r="G36" i="6"/>
  <c r="D36" i="6"/>
  <c r="S35" i="6"/>
  <c r="G35" i="6"/>
  <c r="D35" i="6"/>
  <c r="S34" i="6"/>
  <c r="P34" i="6"/>
  <c r="G34" i="6"/>
  <c r="D34" i="6"/>
  <c r="O43" i="6"/>
  <c r="C40" i="6"/>
  <c r="O35" i="6"/>
  <c r="C36" i="6"/>
  <c r="D42" i="6"/>
  <c r="P39" i="6"/>
  <c r="S37" i="6"/>
  <c r="P35" i="6"/>
  <c r="T41" i="6"/>
  <c r="T40" i="6"/>
  <c r="T39" i="6"/>
  <c r="H39" i="6"/>
  <c r="H38" i="6"/>
  <c r="T37" i="6"/>
  <c r="T36" i="6"/>
  <c r="H36" i="6"/>
  <c r="H35" i="6"/>
  <c r="T34" i="6"/>
  <c r="T38" i="6"/>
  <c r="H37" i="6"/>
  <c r="T35" i="6"/>
  <c r="H34" i="6"/>
  <c r="A34" i="14"/>
  <c r="A19" i="14"/>
  <c r="A4" i="14"/>
  <c r="A34" i="13"/>
  <c r="A19" i="13"/>
  <c r="A4" i="13"/>
  <c r="A34" i="12"/>
  <c r="A19" i="12"/>
  <c r="A4" i="12"/>
  <c r="A34" i="11"/>
  <c r="A19" i="11"/>
  <c r="A4" i="11"/>
  <c r="A34" i="10"/>
  <c r="A19" i="10"/>
  <c r="A4" i="10"/>
  <c r="A34" i="9"/>
  <c r="A19" i="9"/>
  <c r="A4" i="9"/>
  <c r="A34" i="8"/>
  <c r="A19" i="8"/>
  <c r="A4" i="8"/>
  <c r="A34" i="6"/>
  <c r="A19" i="6"/>
  <c r="A4" i="6"/>
  <c r="K34" i="6"/>
  <c r="L34" i="6"/>
  <c r="K35" i="6"/>
  <c r="L35" i="6"/>
  <c r="K36" i="6"/>
  <c r="L36" i="6"/>
  <c r="G37" i="6"/>
  <c r="K37" i="6"/>
  <c r="L37" i="6"/>
  <c r="K38" i="6"/>
  <c r="L38" i="6"/>
  <c r="K39" i="6"/>
  <c r="L39" i="6"/>
  <c r="H40" i="6"/>
  <c r="K40" i="6"/>
  <c r="L40" i="6"/>
  <c r="S40" i="6"/>
  <c r="G41" i="6"/>
  <c r="H41" i="6"/>
  <c r="K41" i="6"/>
  <c r="L41" i="6"/>
  <c r="G42" i="6"/>
  <c r="H42" i="6"/>
  <c r="K42" i="6"/>
  <c r="L42" i="6"/>
  <c r="T42" i="6"/>
  <c r="G43" i="6"/>
  <c r="H43" i="6"/>
  <c r="K43" i="6"/>
  <c r="L43" i="6"/>
  <c r="T43" i="6"/>
  <c r="G44" i="6"/>
  <c r="H44" i="6"/>
  <c r="K44" i="6"/>
  <c r="L44" i="6"/>
  <c r="T44" i="6"/>
  <c r="G45" i="6"/>
  <c r="H45" i="6"/>
  <c r="K45" i="6"/>
  <c r="L45" i="6"/>
  <c r="S45" i="6"/>
  <c r="T45" i="6"/>
  <c r="J18" i="16" l="1"/>
  <c r="I17" i="16"/>
  <c r="G18" i="16"/>
  <c r="K50" i="16"/>
  <c r="K49" i="16"/>
  <c r="G50" i="16"/>
  <c r="H32" i="16"/>
  <c r="H16" i="16"/>
  <c r="H18" i="16" s="1"/>
  <c r="F17" i="16"/>
  <c r="F18" i="16"/>
  <c r="K16" i="16"/>
  <c r="K34" i="16"/>
  <c r="K33" i="16"/>
  <c r="H49" i="16"/>
  <c r="H50" i="16"/>
  <c r="F49" i="16"/>
  <c r="F50" i="16"/>
  <c r="I44" i="6"/>
  <c r="N42" i="6"/>
  <c r="N45" i="6"/>
  <c r="R37" i="6"/>
  <c r="M35" i="6"/>
  <c r="U38" i="6"/>
  <c r="R38" i="6"/>
  <c r="U41" i="6"/>
  <c r="M39" i="6"/>
  <c r="I35" i="6"/>
  <c r="I36" i="6"/>
  <c r="J37" i="6"/>
  <c r="F37" i="6"/>
  <c r="V40" i="6"/>
  <c r="I41" i="6"/>
  <c r="P48" i="6"/>
  <c r="N39" i="6"/>
  <c r="O48" i="6"/>
  <c r="R40" i="6"/>
  <c r="J41" i="6"/>
  <c r="N40" i="6"/>
  <c r="Q40" i="6"/>
  <c r="N36" i="6"/>
  <c r="R35" i="6"/>
  <c r="V44" i="6"/>
  <c r="J45" i="6"/>
  <c r="R43" i="6"/>
  <c r="M42" i="6"/>
  <c r="F43" i="6"/>
  <c r="U44" i="6"/>
  <c r="I38" i="6"/>
  <c r="M36" i="6"/>
  <c r="E37" i="6"/>
  <c r="J40" i="6"/>
  <c r="V45" i="6"/>
  <c r="I45" i="6"/>
  <c r="R41" i="6"/>
  <c r="Q35" i="6"/>
  <c r="L47" i="6"/>
  <c r="Q41" i="6"/>
  <c r="U35" i="6"/>
  <c r="F40" i="6"/>
  <c r="E42" i="6"/>
  <c r="E35" i="6"/>
  <c r="Q36" i="6"/>
  <c r="Q37" i="6"/>
  <c r="E43" i="6"/>
  <c r="Q45" i="6"/>
  <c r="V41" i="6"/>
  <c r="E40" i="6"/>
  <c r="F44" i="6"/>
  <c r="U39" i="6"/>
  <c r="E38" i="6"/>
  <c r="D48" i="6"/>
  <c r="M43" i="6"/>
  <c r="F36" i="6"/>
  <c r="G46" i="6"/>
  <c r="S46" i="6"/>
  <c r="M45" i="6"/>
  <c r="U43" i="6"/>
  <c r="J43" i="6"/>
  <c r="Q43" i="6"/>
  <c r="K47" i="6"/>
  <c r="J44" i="6"/>
  <c r="F38" i="6"/>
  <c r="T48" i="6"/>
  <c r="T46" i="6"/>
  <c r="V35" i="6"/>
  <c r="V36" i="6"/>
  <c r="V38" i="6"/>
  <c r="H48" i="6"/>
  <c r="H46" i="6"/>
  <c r="J35" i="6"/>
  <c r="J38" i="6"/>
  <c r="L46" i="6"/>
  <c r="U45" i="6"/>
  <c r="E44" i="6"/>
  <c r="Q42" i="6"/>
  <c r="I42" i="6"/>
  <c r="U40" i="6"/>
  <c r="M40" i="6"/>
  <c r="E39" i="6"/>
  <c r="Q38" i="6"/>
  <c r="I37" i="6"/>
  <c r="U36" i="6"/>
  <c r="K46" i="6"/>
  <c r="N44" i="6"/>
  <c r="R44" i="6"/>
  <c r="V43" i="6"/>
  <c r="F41" i="6"/>
  <c r="N38" i="6"/>
  <c r="C48" i="6"/>
  <c r="E45" i="6"/>
  <c r="Q44" i="6"/>
  <c r="U42" i="6"/>
  <c r="E41" i="6"/>
  <c r="Q39" i="6"/>
  <c r="I39" i="6"/>
  <c r="M37" i="6"/>
  <c r="E36" i="6"/>
  <c r="T47" i="6"/>
  <c r="D46" i="6"/>
  <c r="R45" i="6"/>
  <c r="F45" i="6"/>
  <c r="R42" i="6"/>
  <c r="F42" i="6"/>
  <c r="F39" i="6"/>
  <c r="N35" i="6"/>
  <c r="K48" i="6"/>
  <c r="S47" i="6"/>
  <c r="G47" i="6"/>
  <c r="O46" i="6"/>
  <c r="C46" i="6"/>
  <c r="M44" i="6"/>
  <c r="I43" i="6"/>
  <c r="M41" i="6"/>
  <c r="I40" i="6"/>
  <c r="M38" i="6"/>
  <c r="U37" i="6"/>
  <c r="L48" i="6"/>
  <c r="P46" i="6"/>
  <c r="N41" i="6"/>
  <c r="R39" i="6"/>
  <c r="V37" i="6"/>
  <c r="R36" i="6"/>
  <c r="P47" i="6"/>
  <c r="D47" i="6"/>
  <c r="N43" i="6"/>
  <c r="V42" i="6"/>
  <c r="J42" i="6"/>
  <c r="V39" i="6"/>
  <c r="J39" i="6"/>
  <c r="N37" i="6"/>
  <c r="J36" i="6"/>
  <c r="F35" i="6"/>
  <c r="H47" i="6"/>
  <c r="S48" i="6"/>
  <c r="G48" i="6"/>
  <c r="O47" i="6"/>
  <c r="C47" i="6"/>
  <c r="C19" i="6"/>
  <c r="E19" i="6" s="1"/>
  <c r="D19" i="6"/>
  <c r="F19" i="6" s="1"/>
  <c r="G19" i="6"/>
  <c r="I19" i="6" s="1"/>
  <c r="H19" i="6"/>
  <c r="K19" i="6"/>
  <c r="M19" i="6" s="1"/>
  <c r="L19" i="6"/>
  <c r="N19" i="6" s="1"/>
  <c r="O19" i="6"/>
  <c r="P19" i="6"/>
  <c r="S19" i="6"/>
  <c r="T19" i="6"/>
  <c r="C20" i="6"/>
  <c r="D20" i="6"/>
  <c r="G20" i="6"/>
  <c r="H20" i="6"/>
  <c r="K20" i="6"/>
  <c r="L20" i="6"/>
  <c r="O20" i="6"/>
  <c r="P20" i="6"/>
  <c r="S20" i="6"/>
  <c r="T20" i="6"/>
  <c r="C21" i="6"/>
  <c r="D21" i="6"/>
  <c r="G21" i="6"/>
  <c r="H21" i="6"/>
  <c r="K21" i="6"/>
  <c r="L21" i="6"/>
  <c r="O21" i="6"/>
  <c r="P21" i="6"/>
  <c r="S21" i="6"/>
  <c r="T21" i="6"/>
  <c r="C22" i="6"/>
  <c r="D22" i="6"/>
  <c r="G22" i="6"/>
  <c r="H22" i="6"/>
  <c r="K22" i="6"/>
  <c r="L22" i="6"/>
  <c r="O22" i="6"/>
  <c r="P22" i="6"/>
  <c r="S22" i="6"/>
  <c r="T22" i="6"/>
  <c r="C23" i="6"/>
  <c r="D23" i="6"/>
  <c r="G23" i="6"/>
  <c r="H23" i="6"/>
  <c r="K23" i="6"/>
  <c r="L23" i="6"/>
  <c r="O23" i="6"/>
  <c r="P23" i="6"/>
  <c r="S23" i="6"/>
  <c r="T23" i="6"/>
  <c r="C24" i="6"/>
  <c r="D24" i="6"/>
  <c r="G24" i="6"/>
  <c r="H24" i="6"/>
  <c r="K24" i="6"/>
  <c r="L24" i="6"/>
  <c r="O24" i="6"/>
  <c r="P24" i="6"/>
  <c r="S24" i="6"/>
  <c r="T24" i="6"/>
  <c r="C25" i="6"/>
  <c r="D25" i="6"/>
  <c r="G25" i="6"/>
  <c r="H25" i="6"/>
  <c r="K25" i="6"/>
  <c r="L25" i="6"/>
  <c r="O25" i="6"/>
  <c r="P25" i="6"/>
  <c r="S25" i="6"/>
  <c r="T25" i="6"/>
  <c r="C26" i="6"/>
  <c r="D26" i="6"/>
  <c r="G26" i="6"/>
  <c r="H26" i="6"/>
  <c r="K26" i="6"/>
  <c r="L26" i="6"/>
  <c r="O26" i="6"/>
  <c r="P26" i="6"/>
  <c r="S26" i="6"/>
  <c r="T26" i="6"/>
  <c r="C27" i="6"/>
  <c r="D27" i="6"/>
  <c r="G27" i="6"/>
  <c r="H27" i="6"/>
  <c r="K27" i="6"/>
  <c r="L27" i="6"/>
  <c r="O27" i="6"/>
  <c r="P27" i="6"/>
  <c r="S27" i="6"/>
  <c r="T27" i="6"/>
  <c r="C28" i="6"/>
  <c r="D28" i="6"/>
  <c r="G28" i="6"/>
  <c r="H28" i="6"/>
  <c r="K28" i="6"/>
  <c r="L28" i="6"/>
  <c r="O28" i="6"/>
  <c r="P28" i="6"/>
  <c r="S28" i="6"/>
  <c r="T28" i="6"/>
  <c r="C29" i="6"/>
  <c r="D29" i="6"/>
  <c r="G29" i="6"/>
  <c r="H29" i="6"/>
  <c r="K29" i="6"/>
  <c r="L29" i="6"/>
  <c r="O29" i="6"/>
  <c r="P29" i="6"/>
  <c r="S29" i="6"/>
  <c r="T29" i="6"/>
  <c r="C30" i="6"/>
  <c r="D30" i="6"/>
  <c r="G30" i="6"/>
  <c r="H30" i="6"/>
  <c r="K30" i="6"/>
  <c r="L30" i="6"/>
  <c r="O30" i="6"/>
  <c r="P30" i="6"/>
  <c r="S30" i="6"/>
  <c r="T30" i="6"/>
  <c r="H17" i="16" l="1"/>
  <c r="H33" i="16"/>
  <c r="H34" i="16"/>
  <c r="K18" i="16"/>
  <c r="K17" i="16"/>
  <c r="Q29" i="6"/>
  <c r="I27" i="6"/>
  <c r="Q30" i="6"/>
  <c r="U30" i="6"/>
  <c r="I30" i="6"/>
  <c r="R29" i="6"/>
  <c r="M25" i="6"/>
  <c r="J30" i="6"/>
  <c r="I24" i="6"/>
  <c r="V30" i="6"/>
  <c r="I25" i="6"/>
  <c r="R30" i="6"/>
  <c r="V24" i="6"/>
  <c r="J24" i="6"/>
  <c r="F23" i="6"/>
  <c r="N22" i="6"/>
  <c r="J21" i="6"/>
  <c r="Q20" i="6"/>
  <c r="U24" i="6"/>
  <c r="E23" i="6"/>
  <c r="M22" i="6"/>
  <c r="I21" i="6"/>
  <c r="U28" i="6"/>
  <c r="I28" i="6"/>
  <c r="J25" i="6"/>
  <c r="N23" i="6"/>
  <c r="H33" i="6"/>
  <c r="V22" i="6"/>
  <c r="M23" i="6"/>
  <c r="M28" i="6"/>
  <c r="U27" i="6"/>
  <c r="R26" i="6"/>
  <c r="F26" i="6"/>
  <c r="N28" i="6"/>
  <c r="V28" i="6"/>
  <c r="J28" i="6"/>
  <c r="V21" i="6"/>
  <c r="V27" i="6"/>
  <c r="U22" i="6"/>
  <c r="G33" i="6"/>
  <c r="F20" i="6"/>
  <c r="Q26" i="6"/>
  <c r="E26" i="6"/>
  <c r="Q21" i="6"/>
  <c r="F27" i="6"/>
  <c r="N26" i="6"/>
  <c r="R23" i="6"/>
  <c r="F29" i="6"/>
  <c r="E27" i="6"/>
  <c r="M26" i="6"/>
  <c r="Q23" i="6"/>
  <c r="U21" i="6"/>
  <c r="I20" i="6"/>
  <c r="E29" i="6"/>
  <c r="J27" i="6"/>
  <c r="N25" i="6"/>
  <c r="L31" i="6"/>
  <c r="F30" i="6"/>
  <c r="R24" i="6"/>
  <c r="K31" i="6"/>
  <c r="E30" i="6"/>
  <c r="Q24" i="6"/>
  <c r="R21" i="6"/>
  <c r="F21" i="6"/>
  <c r="C31" i="6"/>
  <c r="V20" i="6"/>
  <c r="P32" i="6"/>
  <c r="S32" i="6"/>
  <c r="O32" i="6"/>
  <c r="E21" i="6"/>
  <c r="R20" i="6"/>
  <c r="H32" i="6"/>
  <c r="T33" i="6"/>
  <c r="D32" i="6"/>
  <c r="N29" i="6"/>
  <c r="R27" i="6"/>
  <c r="V25" i="6"/>
  <c r="F24" i="6"/>
  <c r="J22" i="6"/>
  <c r="T32" i="6"/>
  <c r="L33" i="6"/>
  <c r="E20" i="6"/>
  <c r="O31" i="6"/>
  <c r="G32" i="6"/>
  <c r="S33" i="6"/>
  <c r="C32" i="6"/>
  <c r="M29" i="6"/>
  <c r="Q27" i="6"/>
  <c r="U25" i="6"/>
  <c r="E24" i="6"/>
  <c r="I22" i="6"/>
  <c r="M20" i="6"/>
  <c r="D31" i="6"/>
  <c r="P33" i="6"/>
  <c r="D33" i="6"/>
  <c r="L32" i="6"/>
  <c r="T31" i="6"/>
  <c r="H31" i="6"/>
  <c r="N30" i="6"/>
  <c r="V29" i="6"/>
  <c r="J29" i="6"/>
  <c r="R28" i="6"/>
  <c r="F28" i="6"/>
  <c r="N27" i="6"/>
  <c r="V26" i="6"/>
  <c r="J26" i="6"/>
  <c r="R25" i="6"/>
  <c r="F25" i="6"/>
  <c r="N24" i="6"/>
  <c r="V23" i="6"/>
  <c r="J23" i="6"/>
  <c r="R22" i="6"/>
  <c r="F22" i="6"/>
  <c r="N21" i="6"/>
  <c r="J20" i="6"/>
  <c r="Q19" i="6"/>
  <c r="S31" i="6"/>
  <c r="M24" i="6"/>
  <c r="O33" i="6"/>
  <c r="G31" i="6"/>
  <c r="M30" i="6"/>
  <c r="I29" i="6"/>
  <c r="Q28" i="6"/>
  <c r="M27" i="6"/>
  <c r="U26" i="6"/>
  <c r="I26" i="6"/>
  <c r="Q25" i="6"/>
  <c r="U23" i="6"/>
  <c r="I23" i="6"/>
  <c r="Q22" i="6"/>
  <c r="M21" i="6"/>
  <c r="U20" i="6"/>
  <c r="R19" i="6"/>
  <c r="N20" i="6"/>
  <c r="U19" i="6"/>
  <c r="J19" i="6"/>
  <c r="C33" i="6"/>
  <c r="K32" i="6"/>
  <c r="U29" i="6"/>
  <c r="E28" i="6"/>
  <c r="E25" i="6"/>
  <c r="E22" i="6"/>
  <c r="P31" i="6"/>
  <c r="K33" i="6"/>
  <c r="V19" i="6"/>
  <c r="C4" i="6"/>
  <c r="D4" i="6"/>
  <c r="H3" i="20" s="1"/>
  <c r="G4" i="6"/>
  <c r="H4" i="6"/>
  <c r="K4" i="6"/>
  <c r="L4" i="6"/>
  <c r="O4" i="6"/>
  <c r="P4" i="6"/>
  <c r="S4" i="6"/>
  <c r="T4" i="6"/>
  <c r="C5" i="6"/>
  <c r="D5" i="6"/>
  <c r="G5" i="6"/>
  <c r="H5" i="6"/>
  <c r="K5" i="6"/>
  <c r="L5" i="6"/>
  <c r="O5" i="6"/>
  <c r="P5" i="6"/>
  <c r="S5" i="6"/>
  <c r="T5" i="6"/>
  <c r="C6" i="6"/>
  <c r="D6" i="6"/>
  <c r="G6" i="6"/>
  <c r="H6" i="6"/>
  <c r="K6" i="6"/>
  <c r="L6" i="6"/>
  <c r="O6" i="6"/>
  <c r="P6" i="6"/>
  <c r="S6" i="6"/>
  <c r="T6" i="6"/>
  <c r="C7" i="6"/>
  <c r="D7" i="6"/>
  <c r="G7" i="6"/>
  <c r="H7" i="6"/>
  <c r="K7" i="6"/>
  <c r="L7" i="6"/>
  <c r="O7" i="6"/>
  <c r="P7" i="6"/>
  <c r="S7" i="6"/>
  <c r="T7" i="6"/>
  <c r="C8" i="6"/>
  <c r="D8" i="6"/>
  <c r="G8" i="6"/>
  <c r="H8" i="6"/>
  <c r="K8" i="6"/>
  <c r="L8" i="6"/>
  <c r="O8" i="6"/>
  <c r="P8" i="6"/>
  <c r="S8" i="6"/>
  <c r="T8" i="6"/>
  <c r="C9" i="6"/>
  <c r="D9" i="6"/>
  <c r="G9" i="6"/>
  <c r="H9" i="6"/>
  <c r="K9" i="6"/>
  <c r="L9" i="6"/>
  <c r="O9" i="6"/>
  <c r="P9" i="6"/>
  <c r="S9" i="6"/>
  <c r="T9" i="6"/>
  <c r="C10" i="6"/>
  <c r="D10" i="6"/>
  <c r="G10" i="6"/>
  <c r="H10" i="6"/>
  <c r="K10" i="6"/>
  <c r="L10" i="6"/>
  <c r="O10" i="6"/>
  <c r="P10" i="6"/>
  <c r="S10" i="6"/>
  <c r="T10" i="6"/>
  <c r="C11" i="6"/>
  <c r="D11" i="6"/>
  <c r="G11" i="6"/>
  <c r="H11" i="6"/>
  <c r="K11" i="6"/>
  <c r="L11" i="6"/>
  <c r="O11" i="6"/>
  <c r="P11" i="6"/>
  <c r="S11" i="6"/>
  <c r="T11" i="6"/>
  <c r="C12" i="6"/>
  <c r="D12" i="6"/>
  <c r="G12" i="6"/>
  <c r="H12" i="6"/>
  <c r="K12" i="6"/>
  <c r="L12" i="6"/>
  <c r="O12" i="6"/>
  <c r="P12" i="6"/>
  <c r="S12" i="6"/>
  <c r="T12" i="6"/>
  <c r="C13" i="6"/>
  <c r="D13" i="6"/>
  <c r="G13" i="6"/>
  <c r="H13" i="6"/>
  <c r="K13" i="6"/>
  <c r="L13" i="6"/>
  <c r="O13" i="6"/>
  <c r="P13" i="6"/>
  <c r="S13" i="6"/>
  <c r="T13" i="6"/>
  <c r="C14" i="6"/>
  <c r="D14" i="6"/>
  <c r="G14" i="6"/>
  <c r="H14" i="6"/>
  <c r="K14" i="6"/>
  <c r="L14" i="6"/>
  <c r="O14" i="6"/>
  <c r="P14" i="6"/>
  <c r="S14" i="6"/>
  <c r="T14" i="6"/>
  <c r="C15" i="6"/>
  <c r="D15" i="6"/>
  <c r="G15" i="6"/>
  <c r="H15" i="6"/>
  <c r="K15" i="6"/>
  <c r="L15" i="6"/>
  <c r="O15" i="6"/>
  <c r="P15" i="6"/>
  <c r="S15" i="6"/>
  <c r="T15" i="6"/>
  <c r="R11" i="6" l="1"/>
  <c r="V9" i="6"/>
  <c r="F8" i="6"/>
  <c r="V15" i="6"/>
  <c r="V12" i="6"/>
  <c r="M9" i="6"/>
  <c r="I15" i="6"/>
  <c r="E14" i="6"/>
  <c r="K16" i="6"/>
  <c r="V13" i="6"/>
  <c r="E9" i="6"/>
  <c r="I7" i="6"/>
  <c r="R15" i="6"/>
  <c r="E15" i="6"/>
  <c r="M14" i="6"/>
  <c r="V10" i="6"/>
  <c r="Q8" i="6"/>
  <c r="E8" i="6"/>
  <c r="E5" i="6"/>
  <c r="N10" i="6"/>
  <c r="F15" i="6"/>
  <c r="F12" i="6"/>
  <c r="F9" i="6"/>
  <c r="N8" i="6"/>
  <c r="Q12" i="6"/>
  <c r="L16" i="6"/>
  <c r="R14" i="6"/>
  <c r="N13" i="6"/>
  <c r="F11" i="6"/>
  <c r="M10" i="6"/>
  <c r="C17" i="6"/>
  <c r="T18" i="6"/>
  <c r="S18" i="6"/>
  <c r="U14" i="6"/>
  <c r="M11" i="6"/>
  <c r="U9" i="6"/>
  <c r="R8" i="6"/>
  <c r="I12" i="6"/>
  <c r="Q9" i="6"/>
  <c r="N7" i="6"/>
  <c r="E13" i="6"/>
  <c r="J9" i="6"/>
  <c r="U7" i="6"/>
  <c r="J7" i="6"/>
  <c r="N14" i="6"/>
  <c r="M13" i="6"/>
  <c r="U15" i="6"/>
  <c r="J15" i="6"/>
  <c r="I13" i="6"/>
  <c r="R12" i="6"/>
  <c r="E10" i="6"/>
  <c r="V6" i="6"/>
  <c r="J6" i="6"/>
  <c r="R5" i="6"/>
  <c r="O17" i="6"/>
  <c r="M15" i="6"/>
  <c r="J12" i="6"/>
  <c r="Q7" i="6"/>
  <c r="U12" i="6"/>
  <c r="M7" i="6"/>
  <c r="U6" i="6"/>
  <c r="I6" i="6"/>
  <c r="F5" i="6"/>
  <c r="Q5" i="6"/>
  <c r="N5" i="6"/>
  <c r="P17" i="6"/>
  <c r="F14" i="6"/>
  <c r="E11" i="6"/>
  <c r="M5" i="6"/>
  <c r="D17" i="6"/>
  <c r="U10" i="6"/>
  <c r="J10" i="6"/>
  <c r="H18" i="6"/>
  <c r="I9" i="6"/>
  <c r="R6" i="6"/>
  <c r="G18" i="6"/>
  <c r="Q11" i="6"/>
  <c r="Q14" i="6"/>
  <c r="E6" i="6"/>
  <c r="J13" i="6"/>
  <c r="N11" i="6"/>
  <c r="F10" i="6"/>
  <c r="R9" i="6"/>
  <c r="V7" i="6"/>
  <c r="F6" i="6"/>
  <c r="Q15" i="6"/>
  <c r="U13" i="6"/>
  <c r="E12" i="6"/>
  <c r="Q10" i="6"/>
  <c r="I10" i="6"/>
  <c r="M8" i="6"/>
  <c r="E7" i="6"/>
  <c r="Q6" i="6"/>
  <c r="P18" i="6"/>
  <c r="D18" i="6"/>
  <c r="L17" i="6"/>
  <c r="T16" i="6"/>
  <c r="H16" i="6"/>
  <c r="N15" i="6"/>
  <c r="V14" i="6"/>
  <c r="J14" i="6"/>
  <c r="R13" i="6"/>
  <c r="F13" i="6"/>
  <c r="N12" i="6"/>
  <c r="V11" i="6"/>
  <c r="J11" i="6"/>
  <c r="R10" i="6"/>
  <c r="N9" i="6"/>
  <c r="V8" i="6"/>
  <c r="J8" i="6"/>
  <c r="R7" i="6"/>
  <c r="F7" i="6"/>
  <c r="N6" i="6"/>
  <c r="V5" i="6"/>
  <c r="J5" i="6"/>
  <c r="O18" i="6"/>
  <c r="C18" i="6"/>
  <c r="K17" i="6"/>
  <c r="S16" i="6"/>
  <c r="G16" i="6"/>
  <c r="I14" i="6"/>
  <c r="Q13" i="6"/>
  <c r="M12" i="6"/>
  <c r="U11" i="6"/>
  <c r="I11" i="6"/>
  <c r="U8" i="6"/>
  <c r="I8" i="6"/>
  <c r="M6" i="6"/>
  <c r="U5" i="6"/>
  <c r="I5" i="6"/>
  <c r="L18" i="6"/>
  <c r="T17" i="6"/>
  <c r="H17" i="6"/>
  <c r="P16" i="6"/>
  <c r="D16" i="6"/>
  <c r="K18" i="6"/>
  <c r="S17" i="6"/>
  <c r="G17" i="6"/>
  <c r="O16" i="6"/>
  <c r="C16" i="6"/>
  <c r="A3" i="13" l="1"/>
  <c r="G1" i="16" l="1"/>
  <c r="G2" i="16"/>
  <c r="B3" i="20"/>
  <c r="G19" i="16"/>
  <c r="G35" i="16"/>
  <c r="I1" i="16"/>
  <c r="I2" i="16"/>
  <c r="D3" i="20"/>
  <c r="I19" i="16"/>
  <c r="I35" i="16"/>
  <c r="D45" i="14"/>
  <c r="D44" i="14"/>
  <c r="D43" i="14"/>
  <c r="D42" i="14"/>
  <c r="D41" i="14"/>
  <c r="D40" i="14"/>
  <c r="D39" i="14"/>
  <c r="D38" i="14"/>
  <c r="D37" i="14"/>
  <c r="D36" i="14"/>
  <c r="D35" i="14"/>
  <c r="D34" i="14"/>
  <c r="C34" i="14"/>
  <c r="C45" i="14"/>
  <c r="C44" i="14"/>
  <c r="C43" i="14"/>
  <c r="C42" i="14"/>
  <c r="C41" i="14"/>
  <c r="C40" i="14"/>
  <c r="C39" i="14"/>
  <c r="C38" i="14"/>
  <c r="C37" i="14"/>
  <c r="C36" i="14"/>
  <c r="C35" i="14"/>
  <c r="P45" i="13"/>
  <c r="O45" i="13"/>
  <c r="P44" i="13"/>
  <c r="O44" i="13"/>
  <c r="P43" i="13"/>
  <c r="O43" i="13"/>
  <c r="P42" i="13"/>
  <c r="O42" i="13"/>
  <c r="P41" i="13"/>
  <c r="O41" i="13"/>
  <c r="P40" i="13"/>
  <c r="O40" i="13"/>
  <c r="P39" i="13"/>
  <c r="O39" i="13"/>
  <c r="P38" i="13"/>
  <c r="O38" i="13"/>
  <c r="P37" i="13"/>
  <c r="O37" i="13"/>
  <c r="P36" i="13"/>
  <c r="O36" i="13"/>
  <c r="P35" i="13"/>
  <c r="O35" i="13"/>
  <c r="P34" i="13"/>
  <c r="O34" i="13"/>
  <c r="L45" i="13"/>
  <c r="K45" i="13"/>
  <c r="L44" i="13"/>
  <c r="K44" i="13"/>
  <c r="L43" i="13"/>
  <c r="K43" i="13"/>
  <c r="L42" i="13"/>
  <c r="K42" i="13"/>
  <c r="L41" i="13"/>
  <c r="K41" i="13"/>
  <c r="L40" i="13"/>
  <c r="K40" i="13"/>
  <c r="L39" i="13"/>
  <c r="K39" i="13"/>
  <c r="L38" i="13"/>
  <c r="K38" i="13"/>
  <c r="L37" i="13"/>
  <c r="K37" i="13"/>
  <c r="L36" i="13"/>
  <c r="K36" i="13"/>
  <c r="L35" i="13"/>
  <c r="K35" i="13"/>
  <c r="L34" i="13"/>
  <c r="K34" i="13"/>
  <c r="H45" i="13"/>
  <c r="G45" i="13"/>
  <c r="H44" i="13"/>
  <c r="G44" i="13"/>
  <c r="H43" i="13"/>
  <c r="G43" i="13"/>
  <c r="H42" i="13"/>
  <c r="G42" i="13"/>
  <c r="H41" i="13"/>
  <c r="G41" i="13"/>
  <c r="H40" i="13"/>
  <c r="G40" i="13"/>
  <c r="H39" i="13"/>
  <c r="G39" i="13"/>
  <c r="H38" i="13"/>
  <c r="G38" i="13"/>
  <c r="H37" i="13"/>
  <c r="G37" i="13"/>
  <c r="H36" i="13"/>
  <c r="G36" i="13"/>
  <c r="H35" i="13"/>
  <c r="G35" i="13"/>
  <c r="H34" i="13"/>
  <c r="G34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0" i="13"/>
  <c r="D3" i="13" s="1"/>
  <c r="D29" i="13"/>
  <c r="D28" i="13"/>
  <c r="D27" i="13"/>
  <c r="D26" i="13"/>
  <c r="D25" i="13"/>
  <c r="D24" i="13"/>
  <c r="D23" i="13"/>
  <c r="D22" i="13"/>
  <c r="D21" i="13"/>
  <c r="D20" i="13"/>
  <c r="D19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0" i="13"/>
  <c r="C3" i="13" s="1"/>
  <c r="C29" i="13"/>
  <c r="C28" i="13"/>
  <c r="C27" i="13"/>
  <c r="C26" i="13"/>
  <c r="C25" i="13"/>
  <c r="C24" i="13"/>
  <c r="C23" i="13"/>
  <c r="C22" i="13"/>
  <c r="C21" i="13"/>
  <c r="C20" i="13"/>
  <c r="C19" i="13"/>
  <c r="J43" i="13" l="1"/>
  <c r="E22" i="13"/>
  <c r="E20" i="13"/>
  <c r="E26" i="13"/>
  <c r="F26" i="13"/>
  <c r="I37" i="13"/>
  <c r="I40" i="13"/>
  <c r="K47" i="13"/>
  <c r="M37" i="13"/>
  <c r="Q37" i="13"/>
  <c r="Q40" i="13"/>
  <c r="E29" i="13"/>
  <c r="E38" i="13"/>
  <c r="E44" i="13"/>
  <c r="F23" i="13"/>
  <c r="Q45" i="13"/>
  <c r="E24" i="13"/>
  <c r="E45" i="13"/>
  <c r="F24" i="13"/>
  <c r="J37" i="13"/>
  <c r="N37" i="13"/>
  <c r="E27" i="13"/>
  <c r="E42" i="13"/>
  <c r="F21" i="13"/>
  <c r="F27" i="13"/>
  <c r="F42" i="13"/>
  <c r="I36" i="13"/>
  <c r="J38" i="13"/>
  <c r="J41" i="13"/>
  <c r="N35" i="13"/>
  <c r="N44" i="13"/>
  <c r="R38" i="13"/>
  <c r="R41" i="13"/>
  <c r="E39" i="14"/>
  <c r="E40" i="13"/>
  <c r="R37" i="13"/>
  <c r="E37" i="14"/>
  <c r="F42" i="14"/>
  <c r="M44" i="13"/>
  <c r="Q41" i="13"/>
  <c r="F22" i="13"/>
  <c r="F28" i="13"/>
  <c r="M42" i="13"/>
  <c r="E45" i="14"/>
  <c r="M40" i="13"/>
  <c r="E21" i="13"/>
  <c r="J35" i="13"/>
  <c r="N38" i="13"/>
  <c r="F40" i="13"/>
  <c r="I44" i="13"/>
  <c r="M35" i="13"/>
  <c r="M38" i="13"/>
  <c r="Q44" i="13"/>
  <c r="J45" i="13"/>
  <c r="N42" i="13"/>
  <c r="P46" i="13"/>
  <c r="R45" i="13"/>
  <c r="F43" i="14"/>
  <c r="N43" i="13"/>
  <c r="F39" i="14"/>
  <c r="N41" i="13"/>
  <c r="C46" i="13"/>
  <c r="D48" i="13"/>
  <c r="I43" i="13"/>
  <c r="I45" i="13"/>
  <c r="M36" i="13"/>
  <c r="M43" i="13"/>
  <c r="M45" i="13"/>
  <c r="O48" i="13"/>
  <c r="Q43" i="13"/>
  <c r="N45" i="13"/>
  <c r="E23" i="13"/>
  <c r="I41" i="13"/>
  <c r="M41" i="13"/>
  <c r="Q36" i="13"/>
  <c r="R42" i="13"/>
  <c r="I39" i="13"/>
  <c r="M39" i="13"/>
  <c r="Q39" i="13"/>
  <c r="E41" i="14"/>
  <c r="E42" i="14"/>
  <c r="J36" i="13"/>
  <c r="C48" i="13"/>
  <c r="F38" i="13"/>
  <c r="F44" i="13"/>
  <c r="J40" i="13"/>
  <c r="J42" i="13"/>
  <c r="N39" i="13"/>
  <c r="R40" i="13"/>
  <c r="E43" i="14"/>
  <c r="F36" i="14"/>
  <c r="G48" i="13"/>
  <c r="O47" i="13"/>
  <c r="K46" i="13"/>
  <c r="E19" i="13"/>
  <c r="F19" i="13"/>
  <c r="J44" i="13"/>
  <c r="P48" i="13"/>
  <c r="R44" i="13"/>
  <c r="C31" i="13"/>
  <c r="E28" i="13"/>
  <c r="F36" i="13"/>
  <c r="R36" i="13"/>
  <c r="P47" i="13"/>
  <c r="D32" i="13"/>
  <c r="R43" i="13"/>
  <c r="E25" i="13"/>
  <c r="F25" i="13"/>
  <c r="N40" i="13"/>
  <c r="C32" i="13"/>
  <c r="J39" i="13"/>
  <c r="R39" i="13"/>
  <c r="N36" i="13"/>
  <c r="R35" i="13"/>
  <c r="H47" i="13"/>
  <c r="E3" i="20"/>
  <c r="F45" i="14"/>
  <c r="F44" i="14"/>
  <c r="F41" i="14"/>
  <c r="D48" i="14"/>
  <c r="F40" i="14"/>
  <c r="F38" i="14"/>
  <c r="F37" i="14"/>
  <c r="F35" i="14"/>
  <c r="E44" i="14"/>
  <c r="E40" i="14"/>
  <c r="E38" i="14"/>
  <c r="E36" i="14"/>
  <c r="C48" i="14"/>
  <c r="E35" i="14"/>
  <c r="C46" i="14"/>
  <c r="D46" i="14"/>
  <c r="C47" i="14"/>
  <c r="D47" i="14"/>
  <c r="O46" i="13"/>
  <c r="Q38" i="13"/>
  <c r="Q42" i="13"/>
  <c r="Q35" i="13"/>
  <c r="L47" i="13"/>
  <c r="L48" i="13"/>
  <c r="G47" i="13"/>
  <c r="I38" i="13"/>
  <c r="I42" i="13"/>
  <c r="D31" i="13"/>
  <c r="F29" i="13"/>
  <c r="D33" i="13"/>
  <c r="K48" i="13"/>
  <c r="L46" i="13"/>
  <c r="H48" i="13"/>
  <c r="I35" i="13"/>
  <c r="G46" i="13"/>
  <c r="H46" i="13"/>
  <c r="E35" i="13"/>
  <c r="E39" i="13"/>
  <c r="F35" i="13"/>
  <c r="F37" i="13"/>
  <c r="F39" i="13"/>
  <c r="F41" i="13"/>
  <c r="F43" i="13"/>
  <c r="F45" i="13"/>
  <c r="E37" i="13"/>
  <c r="E43" i="13"/>
  <c r="E41" i="13"/>
  <c r="D46" i="13"/>
  <c r="E36" i="13"/>
  <c r="C47" i="13"/>
  <c r="D47" i="13"/>
  <c r="E30" i="13"/>
  <c r="E3" i="13" s="1"/>
  <c r="F20" i="13"/>
  <c r="F30" i="13"/>
  <c r="F3" i="13" s="1"/>
  <c r="C33" i="13"/>
  <c r="T45" i="12"/>
  <c r="S45" i="12"/>
  <c r="T44" i="12"/>
  <c r="S44" i="12"/>
  <c r="T43" i="12"/>
  <c r="S43" i="12"/>
  <c r="T42" i="12"/>
  <c r="S42" i="12"/>
  <c r="T41" i="12"/>
  <c r="S41" i="12"/>
  <c r="T40" i="12"/>
  <c r="S40" i="12"/>
  <c r="T39" i="12"/>
  <c r="S39" i="12"/>
  <c r="T38" i="12"/>
  <c r="S38" i="12"/>
  <c r="T37" i="12"/>
  <c r="S37" i="12"/>
  <c r="T36" i="12"/>
  <c r="S36" i="12"/>
  <c r="T35" i="12"/>
  <c r="S35" i="12"/>
  <c r="T34" i="12"/>
  <c r="S34" i="12"/>
  <c r="P45" i="12"/>
  <c r="O45" i="12"/>
  <c r="P44" i="12"/>
  <c r="O44" i="12"/>
  <c r="P43" i="12"/>
  <c r="O43" i="12"/>
  <c r="P42" i="12"/>
  <c r="O42" i="12"/>
  <c r="P41" i="12"/>
  <c r="O41" i="12"/>
  <c r="P40" i="12"/>
  <c r="O40" i="12"/>
  <c r="P39" i="12"/>
  <c r="O39" i="12"/>
  <c r="P38" i="12"/>
  <c r="O38" i="12"/>
  <c r="P37" i="12"/>
  <c r="O37" i="12"/>
  <c r="P36" i="12"/>
  <c r="O36" i="12"/>
  <c r="P35" i="12"/>
  <c r="O35" i="12"/>
  <c r="P34" i="12"/>
  <c r="O34" i="12"/>
  <c r="L45" i="12"/>
  <c r="K45" i="12"/>
  <c r="L44" i="12"/>
  <c r="K44" i="12"/>
  <c r="L43" i="12"/>
  <c r="K43" i="12"/>
  <c r="L42" i="12"/>
  <c r="K42" i="12"/>
  <c r="L41" i="12"/>
  <c r="K41" i="12"/>
  <c r="L40" i="12"/>
  <c r="K40" i="12"/>
  <c r="L39" i="12"/>
  <c r="K39" i="12"/>
  <c r="L38" i="12"/>
  <c r="K38" i="12"/>
  <c r="L37" i="12"/>
  <c r="K37" i="12"/>
  <c r="L36" i="12"/>
  <c r="K36" i="12"/>
  <c r="L35" i="12"/>
  <c r="K35" i="12"/>
  <c r="L34" i="12"/>
  <c r="K34" i="12"/>
  <c r="H45" i="12"/>
  <c r="G45" i="12"/>
  <c r="H44" i="12"/>
  <c r="G44" i="12"/>
  <c r="H43" i="12"/>
  <c r="G43" i="12"/>
  <c r="H42" i="12"/>
  <c r="G42" i="12"/>
  <c r="H41" i="12"/>
  <c r="G41" i="12"/>
  <c r="H40" i="12"/>
  <c r="G40" i="12"/>
  <c r="H39" i="12"/>
  <c r="G39" i="12"/>
  <c r="H38" i="12"/>
  <c r="G38" i="12"/>
  <c r="H37" i="12"/>
  <c r="G37" i="12"/>
  <c r="H36" i="12"/>
  <c r="G36" i="12"/>
  <c r="H35" i="12"/>
  <c r="G35" i="12"/>
  <c r="H34" i="12"/>
  <c r="G34" i="12"/>
  <c r="H30" i="12"/>
  <c r="H3" i="12" s="1"/>
  <c r="G30" i="12"/>
  <c r="G3" i="12" s="1"/>
  <c r="H29" i="12"/>
  <c r="G29" i="12"/>
  <c r="H28" i="12"/>
  <c r="G28" i="12"/>
  <c r="H27" i="12"/>
  <c r="G27" i="12"/>
  <c r="H26" i="12"/>
  <c r="G26" i="12"/>
  <c r="H25" i="12"/>
  <c r="G25" i="12"/>
  <c r="H24" i="12"/>
  <c r="G24" i="12"/>
  <c r="H23" i="12"/>
  <c r="G23" i="12"/>
  <c r="H22" i="12"/>
  <c r="G22" i="12"/>
  <c r="H21" i="12"/>
  <c r="G21" i="12"/>
  <c r="H20" i="12"/>
  <c r="G20" i="12"/>
  <c r="H19" i="12"/>
  <c r="G19" i="12"/>
  <c r="D39" i="12"/>
  <c r="D38" i="12"/>
  <c r="D37" i="12"/>
  <c r="D36" i="12"/>
  <c r="D45" i="12"/>
  <c r="D44" i="12"/>
  <c r="D43" i="12"/>
  <c r="D42" i="12"/>
  <c r="D41" i="12"/>
  <c r="D40" i="12"/>
  <c r="D35" i="12"/>
  <c r="D34" i="12"/>
  <c r="D30" i="12"/>
  <c r="D3" i="12" s="1"/>
  <c r="D29" i="12"/>
  <c r="D28" i="12"/>
  <c r="D27" i="12"/>
  <c r="D26" i="12"/>
  <c r="D25" i="12"/>
  <c r="D24" i="12"/>
  <c r="D23" i="12"/>
  <c r="D22" i="12"/>
  <c r="D21" i="12"/>
  <c r="D20" i="12"/>
  <c r="D19" i="12"/>
  <c r="C45" i="12"/>
  <c r="C44" i="12"/>
  <c r="C43" i="12"/>
  <c r="C42" i="12"/>
  <c r="C41" i="12"/>
  <c r="C40" i="12"/>
  <c r="C39" i="12"/>
  <c r="C38" i="12"/>
  <c r="C37" i="12"/>
  <c r="C36" i="12"/>
  <c r="C35" i="12"/>
  <c r="C34" i="12"/>
  <c r="C30" i="12"/>
  <c r="C3" i="12" s="1"/>
  <c r="C29" i="12"/>
  <c r="C28" i="12"/>
  <c r="C27" i="12"/>
  <c r="C26" i="12"/>
  <c r="C25" i="12"/>
  <c r="C24" i="12"/>
  <c r="C23" i="12"/>
  <c r="C22" i="12"/>
  <c r="C21" i="12"/>
  <c r="C20" i="12"/>
  <c r="C19" i="12"/>
  <c r="C4" i="12"/>
  <c r="CL3" i="20" s="1"/>
  <c r="D4" i="12"/>
  <c r="CM3" i="20" s="1"/>
  <c r="D5" i="12"/>
  <c r="C15" i="12"/>
  <c r="D15" i="12"/>
  <c r="G15" i="12"/>
  <c r="H15" i="12"/>
  <c r="AF45" i="11"/>
  <c r="AF44" i="11"/>
  <c r="AF43" i="11"/>
  <c r="AF42" i="11"/>
  <c r="AF41" i="11"/>
  <c r="AF40" i="11"/>
  <c r="AF39" i="11"/>
  <c r="AF38" i="11"/>
  <c r="AF37" i="11"/>
  <c r="AF36" i="11"/>
  <c r="AF35" i="11"/>
  <c r="AF34" i="11"/>
  <c r="AE45" i="11"/>
  <c r="AE44" i="11"/>
  <c r="AE43" i="11"/>
  <c r="AE42" i="11"/>
  <c r="AE41" i="11"/>
  <c r="AE40" i="11"/>
  <c r="AE39" i="11"/>
  <c r="AE38" i="11"/>
  <c r="AE37" i="11"/>
  <c r="AE36" i="11"/>
  <c r="AE35" i="11"/>
  <c r="AE34" i="11"/>
  <c r="AB45" i="11"/>
  <c r="AA45" i="11"/>
  <c r="AB44" i="11"/>
  <c r="AA44" i="11"/>
  <c r="AB43" i="11"/>
  <c r="AA43" i="11"/>
  <c r="AB42" i="11"/>
  <c r="AA42" i="11"/>
  <c r="AB41" i="11"/>
  <c r="AA41" i="11"/>
  <c r="AB40" i="11"/>
  <c r="AA40" i="11"/>
  <c r="AB39" i="11"/>
  <c r="AA39" i="11"/>
  <c r="AB38" i="11"/>
  <c r="AA38" i="11"/>
  <c r="AB37" i="11"/>
  <c r="AA37" i="11"/>
  <c r="AB36" i="11"/>
  <c r="AA36" i="11"/>
  <c r="AB35" i="11"/>
  <c r="AA35" i="11"/>
  <c r="AB34" i="11"/>
  <c r="AA34" i="11"/>
  <c r="X45" i="11"/>
  <c r="X44" i="11"/>
  <c r="X43" i="11"/>
  <c r="X42" i="11"/>
  <c r="X41" i="11"/>
  <c r="X40" i="11"/>
  <c r="X39" i="11"/>
  <c r="X38" i="11"/>
  <c r="X37" i="11"/>
  <c r="X36" i="11"/>
  <c r="X35" i="11"/>
  <c r="X34" i="11"/>
  <c r="W45" i="11"/>
  <c r="W44" i="11"/>
  <c r="W43" i="11"/>
  <c r="W42" i="11"/>
  <c r="W41" i="11"/>
  <c r="W40" i="11"/>
  <c r="W39" i="11"/>
  <c r="W38" i="11"/>
  <c r="W37" i="11"/>
  <c r="W36" i="11"/>
  <c r="W35" i="11"/>
  <c r="W34" i="11"/>
  <c r="T45" i="11"/>
  <c r="S45" i="11"/>
  <c r="T44" i="11"/>
  <c r="S44" i="11"/>
  <c r="T43" i="11"/>
  <c r="S43" i="11"/>
  <c r="T42" i="11"/>
  <c r="S42" i="11"/>
  <c r="T41" i="11"/>
  <c r="S41" i="11"/>
  <c r="T40" i="11"/>
  <c r="S40" i="11"/>
  <c r="T39" i="11"/>
  <c r="S39" i="11"/>
  <c r="T38" i="11"/>
  <c r="S38" i="11"/>
  <c r="T37" i="11"/>
  <c r="S37" i="11"/>
  <c r="T36" i="11"/>
  <c r="S36" i="11"/>
  <c r="T35" i="11"/>
  <c r="S35" i="11"/>
  <c r="T34" i="11"/>
  <c r="S34" i="11"/>
  <c r="P45" i="11"/>
  <c r="P44" i="11"/>
  <c r="P43" i="11"/>
  <c r="P42" i="11"/>
  <c r="P41" i="11"/>
  <c r="P40" i="11"/>
  <c r="P39" i="11"/>
  <c r="P38" i="11"/>
  <c r="P37" i="11"/>
  <c r="P36" i="11"/>
  <c r="P35" i="11"/>
  <c r="P34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L45" i="11"/>
  <c r="K45" i="11"/>
  <c r="L44" i="11"/>
  <c r="K44" i="11"/>
  <c r="L43" i="11"/>
  <c r="K43" i="11"/>
  <c r="L42" i="11"/>
  <c r="K42" i="11"/>
  <c r="L41" i="11"/>
  <c r="K41" i="11"/>
  <c r="L40" i="11"/>
  <c r="K40" i="11"/>
  <c r="L39" i="11"/>
  <c r="K39" i="11"/>
  <c r="L38" i="11"/>
  <c r="K38" i="11"/>
  <c r="L37" i="11"/>
  <c r="K37" i="11"/>
  <c r="L36" i="11"/>
  <c r="K36" i="11"/>
  <c r="L35" i="11"/>
  <c r="K35" i="11"/>
  <c r="L34" i="11"/>
  <c r="K34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C45" i="11"/>
  <c r="R36" i="12" l="1"/>
  <c r="J36" i="12"/>
  <c r="R45" i="12"/>
  <c r="J40" i="12"/>
  <c r="I21" i="12"/>
  <c r="R42" i="12"/>
  <c r="J22" i="12"/>
  <c r="J25" i="12"/>
  <c r="N40" i="12"/>
  <c r="J29" i="12"/>
  <c r="E22" i="12"/>
  <c r="E21" i="12"/>
  <c r="J44" i="12"/>
  <c r="F28" i="12"/>
  <c r="F24" i="12"/>
  <c r="I22" i="12"/>
  <c r="I29" i="12"/>
  <c r="I39" i="12"/>
  <c r="M45" i="12"/>
  <c r="Q42" i="12"/>
  <c r="U36" i="12"/>
  <c r="J21" i="12"/>
  <c r="E20" i="12"/>
  <c r="F19" i="12"/>
  <c r="M35" i="12"/>
  <c r="Q37" i="12"/>
  <c r="U37" i="12"/>
  <c r="H47" i="12"/>
  <c r="N35" i="12"/>
  <c r="R37" i="12"/>
  <c r="V35" i="12"/>
  <c r="V37" i="12"/>
  <c r="V40" i="12"/>
  <c r="J42" i="12"/>
  <c r="N45" i="12"/>
  <c r="I35" i="12"/>
  <c r="J26" i="12"/>
  <c r="J39" i="12"/>
  <c r="N38" i="12"/>
  <c r="N44" i="12"/>
  <c r="R38" i="12"/>
  <c r="V39" i="12"/>
  <c r="V41" i="12"/>
  <c r="I25" i="12"/>
  <c r="I28" i="12"/>
  <c r="I43" i="12"/>
  <c r="Q39" i="12"/>
  <c r="Q45" i="12"/>
  <c r="U40" i="12"/>
  <c r="U45" i="12"/>
  <c r="N43" i="12"/>
  <c r="V43" i="12"/>
  <c r="M43" i="12"/>
  <c r="M39" i="12"/>
  <c r="Q43" i="12"/>
  <c r="U43" i="12"/>
  <c r="Q44" i="12"/>
  <c r="E25" i="12"/>
  <c r="E36" i="12"/>
  <c r="F38" i="12"/>
  <c r="I38" i="12"/>
  <c r="I27" i="12"/>
  <c r="I42" i="12"/>
  <c r="I19" i="12"/>
  <c r="M38" i="12"/>
  <c r="M42" i="12"/>
  <c r="U42" i="12"/>
  <c r="U35" i="12"/>
  <c r="AH35" i="11"/>
  <c r="J37" i="11"/>
  <c r="I41" i="11"/>
  <c r="J45" i="11"/>
  <c r="I45" i="11"/>
  <c r="I37" i="11"/>
  <c r="J41" i="11"/>
  <c r="J38" i="11"/>
  <c r="I35" i="11"/>
  <c r="I43" i="11"/>
  <c r="J39" i="11"/>
  <c r="I36" i="11"/>
  <c r="I44" i="11"/>
  <c r="J40" i="11"/>
  <c r="AG35" i="11"/>
  <c r="I38" i="11"/>
  <c r="J43" i="11"/>
  <c r="I42" i="11"/>
  <c r="J42" i="11"/>
  <c r="I39" i="11"/>
  <c r="J35" i="11"/>
  <c r="I40" i="11"/>
  <c r="J36" i="11"/>
  <c r="J44" i="11"/>
  <c r="AD35" i="11"/>
  <c r="AC35" i="11"/>
  <c r="J27" i="12"/>
  <c r="H33" i="12"/>
  <c r="E23" i="12"/>
  <c r="F23" i="12"/>
  <c r="J23" i="12"/>
  <c r="E26" i="12"/>
  <c r="F26" i="12"/>
  <c r="E44" i="12"/>
  <c r="F25" i="12"/>
  <c r="U39" i="12"/>
  <c r="V42" i="12"/>
  <c r="U44" i="12"/>
  <c r="E27" i="12"/>
  <c r="E38" i="12"/>
  <c r="F40" i="12"/>
  <c r="F39" i="12"/>
  <c r="Q38" i="12"/>
  <c r="S48" i="12"/>
  <c r="E19" i="12"/>
  <c r="K47" i="12"/>
  <c r="S46" i="12"/>
  <c r="E39" i="12"/>
  <c r="G48" i="12"/>
  <c r="O48" i="12"/>
  <c r="I20" i="12"/>
  <c r="J30" i="12"/>
  <c r="J3" i="12" s="1"/>
  <c r="O47" i="12"/>
  <c r="E30" i="12"/>
  <c r="E3" i="12" s="1"/>
  <c r="F30" i="12"/>
  <c r="F3" i="12" s="1"/>
  <c r="L47" i="12"/>
  <c r="N39" i="12"/>
  <c r="R35" i="12"/>
  <c r="R39" i="12"/>
  <c r="R44" i="12"/>
  <c r="E28" i="12"/>
  <c r="F42" i="12"/>
  <c r="Q35" i="12"/>
  <c r="E4" i="12"/>
  <c r="CN3" i="20" s="1"/>
  <c r="E42" i="12"/>
  <c r="F4" i="12"/>
  <c r="CO3" i="20" s="1"/>
  <c r="F45" i="12"/>
  <c r="I36" i="12"/>
  <c r="I41" i="12"/>
  <c r="I44" i="12"/>
  <c r="K48" i="12"/>
  <c r="M41" i="12"/>
  <c r="M44" i="12"/>
  <c r="Q36" i="12"/>
  <c r="Q40" i="12"/>
  <c r="I30" i="12"/>
  <c r="I3" i="12" s="1"/>
  <c r="I24" i="12"/>
  <c r="I26" i="12"/>
  <c r="E43" i="12"/>
  <c r="F35" i="12"/>
  <c r="J37" i="12"/>
  <c r="J41" i="12"/>
  <c r="J45" i="12"/>
  <c r="L46" i="12"/>
  <c r="N41" i="12"/>
  <c r="R41" i="12"/>
  <c r="T48" i="12"/>
  <c r="V45" i="12"/>
  <c r="F36" i="12"/>
  <c r="I23" i="12"/>
  <c r="F43" i="12"/>
  <c r="N42" i="12"/>
  <c r="U38" i="12"/>
  <c r="V36" i="12"/>
  <c r="V38" i="12"/>
  <c r="V44" i="12"/>
  <c r="T47" i="12"/>
  <c r="T46" i="12"/>
  <c r="S47" i="12"/>
  <c r="U41" i="12"/>
  <c r="Q41" i="12"/>
  <c r="O46" i="12"/>
  <c r="R40" i="12"/>
  <c r="P46" i="12"/>
  <c r="P48" i="12"/>
  <c r="P47" i="12"/>
  <c r="R43" i="12"/>
  <c r="L48" i="12"/>
  <c r="M36" i="12"/>
  <c r="N36" i="12"/>
  <c r="M37" i="12"/>
  <c r="K46" i="12"/>
  <c r="N37" i="12"/>
  <c r="M40" i="12"/>
  <c r="G46" i="12"/>
  <c r="G47" i="12"/>
  <c r="J38" i="12"/>
  <c r="H46" i="12"/>
  <c r="H48" i="12"/>
  <c r="I37" i="12"/>
  <c r="I45" i="12"/>
  <c r="I40" i="12"/>
  <c r="J35" i="12"/>
  <c r="J43" i="12"/>
  <c r="J20" i="12"/>
  <c r="J19" i="12"/>
  <c r="J24" i="12"/>
  <c r="G31" i="12"/>
  <c r="G32" i="12"/>
  <c r="G33" i="12"/>
  <c r="J28" i="12"/>
  <c r="H31" i="12"/>
  <c r="H32" i="12"/>
  <c r="F44" i="12"/>
  <c r="F41" i="12"/>
  <c r="F37" i="12"/>
  <c r="D46" i="12"/>
  <c r="D47" i="12"/>
  <c r="D48" i="12"/>
  <c r="F29" i="12"/>
  <c r="F27" i="12"/>
  <c r="D33" i="12"/>
  <c r="D32" i="12"/>
  <c r="F22" i="12"/>
  <c r="F21" i="12"/>
  <c r="D31" i="12"/>
  <c r="F20" i="12"/>
  <c r="E45" i="12"/>
  <c r="E41" i="12"/>
  <c r="E40" i="12"/>
  <c r="E37" i="12"/>
  <c r="C48" i="12"/>
  <c r="E35" i="12"/>
  <c r="C46" i="12"/>
  <c r="C47" i="12"/>
  <c r="E29" i="12"/>
  <c r="E24" i="12"/>
  <c r="C32" i="12"/>
  <c r="C31" i="12"/>
  <c r="C33" i="12"/>
  <c r="AF30" i="11"/>
  <c r="AF3" i="11" s="1"/>
  <c r="AF29" i="11"/>
  <c r="AF28" i="11"/>
  <c r="AF27" i="11"/>
  <c r="AF26" i="11"/>
  <c r="AF25" i="11"/>
  <c r="AF24" i="11"/>
  <c r="AF23" i="11"/>
  <c r="AF22" i="11"/>
  <c r="AF21" i="11"/>
  <c r="AF20" i="11"/>
  <c r="AF19" i="11"/>
  <c r="AE30" i="11"/>
  <c r="AE29" i="11"/>
  <c r="AE28" i="11"/>
  <c r="AE27" i="11"/>
  <c r="AE26" i="11"/>
  <c r="AE25" i="11"/>
  <c r="AE24" i="11"/>
  <c r="AE23" i="11"/>
  <c r="AE22" i="11"/>
  <c r="AE21" i="11"/>
  <c r="AE20" i="11"/>
  <c r="AE19" i="11"/>
  <c r="AH19" i="11" s="1"/>
  <c r="AB30" i="11"/>
  <c r="AB3" i="11" s="1"/>
  <c r="AA30" i="11"/>
  <c r="AA3" i="11" s="1"/>
  <c r="AB29" i="11"/>
  <c r="AA29" i="11"/>
  <c r="AB28" i="11"/>
  <c r="AA28" i="11"/>
  <c r="AB27" i="11"/>
  <c r="AA27" i="11"/>
  <c r="AB26" i="11"/>
  <c r="AA26" i="11"/>
  <c r="AB25" i="11"/>
  <c r="AA25" i="11"/>
  <c r="AB24" i="11"/>
  <c r="AA24" i="11"/>
  <c r="AB23" i="11"/>
  <c r="AA23" i="11"/>
  <c r="AB22" i="11"/>
  <c r="AA22" i="11"/>
  <c r="AB21" i="11"/>
  <c r="AA21" i="11"/>
  <c r="AB20" i="11"/>
  <c r="AA20" i="11"/>
  <c r="AB19" i="11"/>
  <c r="AA19" i="11"/>
  <c r="W19" i="11"/>
  <c r="Z19" i="11" s="1"/>
  <c r="X19" i="11"/>
  <c r="W20" i="11"/>
  <c r="X20" i="11"/>
  <c r="W21" i="11"/>
  <c r="X21" i="11"/>
  <c r="W22" i="11"/>
  <c r="X22" i="11"/>
  <c r="W23" i="11"/>
  <c r="X23" i="11"/>
  <c r="W24" i="11"/>
  <c r="X24" i="11"/>
  <c r="W25" i="11"/>
  <c r="X25" i="11"/>
  <c r="W26" i="11"/>
  <c r="X26" i="11"/>
  <c r="W27" i="11"/>
  <c r="X27" i="11"/>
  <c r="W28" i="11"/>
  <c r="X28" i="11"/>
  <c r="W29" i="11"/>
  <c r="X29" i="11"/>
  <c r="W30" i="11"/>
  <c r="W3" i="11" s="1"/>
  <c r="X30" i="11"/>
  <c r="X3" i="11" s="1"/>
  <c r="T30" i="11"/>
  <c r="T3" i="11" s="1"/>
  <c r="S30" i="11"/>
  <c r="T29" i="11"/>
  <c r="S29" i="11"/>
  <c r="T28" i="11"/>
  <c r="S28" i="11"/>
  <c r="T27" i="11"/>
  <c r="S27" i="11"/>
  <c r="T26" i="11"/>
  <c r="S26" i="11"/>
  <c r="T25" i="11"/>
  <c r="S25" i="11"/>
  <c r="T24" i="11"/>
  <c r="S24" i="11"/>
  <c r="T23" i="11"/>
  <c r="S23" i="11"/>
  <c r="T22" i="11"/>
  <c r="S22" i="11"/>
  <c r="T21" i="11"/>
  <c r="S21" i="11"/>
  <c r="T20" i="11"/>
  <c r="S20" i="11"/>
  <c r="T19" i="11"/>
  <c r="S19" i="11"/>
  <c r="U19" i="11" s="1"/>
  <c r="P30" i="11"/>
  <c r="P3" i="11" s="1"/>
  <c r="P29" i="11"/>
  <c r="P28" i="11"/>
  <c r="P27" i="11"/>
  <c r="P26" i="11"/>
  <c r="P25" i="11"/>
  <c r="P24" i="11"/>
  <c r="P23" i="11"/>
  <c r="P22" i="11"/>
  <c r="P21" i="11"/>
  <c r="P20" i="11"/>
  <c r="P19" i="11"/>
  <c r="O30" i="11"/>
  <c r="O3" i="11" s="1"/>
  <c r="O29" i="11"/>
  <c r="O28" i="11"/>
  <c r="O27" i="11"/>
  <c r="O26" i="11"/>
  <c r="O25" i="11"/>
  <c r="O24" i="11"/>
  <c r="O23" i="11"/>
  <c r="O22" i="11"/>
  <c r="O21" i="11"/>
  <c r="O20" i="11"/>
  <c r="O19" i="11"/>
  <c r="R19" i="11" s="1"/>
  <c r="L30" i="11"/>
  <c r="K30" i="11"/>
  <c r="L29" i="11"/>
  <c r="K29" i="11"/>
  <c r="L28" i="11"/>
  <c r="K28" i="11"/>
  <c r="L27" i="11"/>
  <c r="K27" i="11"/>
  <c r="L26" i="11"/>
  <c r="K26" i="11"/>
  <c r="L25" i="11"/>
  <c r="K25" i="11"/>
  <c r="L24" i="11"/>
  <c r="K24" i="11"/>
  <c r="L23" i="11"/>
  <c r="K23" i="11"/>
  <c r="L22" i="11"/>
  <c r="K22" i="11"/>
  <c r="L21" i="11"/>
  <c r="K21" i="11"/>
  <c r="L20" i="11"/>
  <c r="K20" i="11"/>
  <c r="L19" i="11"/>
  <c r="N19" i="11" s="1"/>
  <c r="K19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G30" i="11"/>
  <c r="G3" i="11" s="1"/>
  <c r="G29" i="11"/>
  <c r="G28" i="11"/>
  <c r="G27" i="11"/>
  <c r="G26" i="11"/>
  <c r="G25" i="11"/>
  <c r="G24" i="11"/>
  <c r="G23" i="11"/>
  <c r="G22" i="11"/>
  <c r="G21" i="11"/>
  <c r="G20" i="11"/>
  <c r="G19" i="11"/>
  <c r="J19" i="11" s="1"/>
  <c r="D45" i="11"/>
  <c r="D44" i="11"/>
  <c r="D43" i="11"/>
  <c r="D42" i="11"/>
  <c r="D41" i="11"/>
  <c r="D40" i="11"/>
  <c r="D39" i="11"/>
  <c r="D38" i="11"/>
  <c r="D37" i="11"/>
  <c r="D36" i="11"/>
  <c r="D35" i="11"/>
  <c r="D34" i="11"/>
  <c r="C44" i="11"/>
  <c r="E45" i="11" s="1"/>
  <c r="C43" i="11"/>
  <c r="C42" i="11"/>
  <c r="C41" i="11"/>
  <c r="C40" i="11"/>
  <c r="C39" i="11"/>
  <c r="C38" i="11"/>
  <c r="C37" i="11"/>
  <c r="C36" i="11"/>
  <c r="C35" i="11"/>
  <c r="C34" i="11"/>
  <c r="D30" i="11"/>
  <c r="D3" i="11" s="1"/>
  <c r="C30" i="11"/>
  <c r="C3" i="11" s="1"/>
  <c r="D23" i="11"/>
  <c r="D29" i="11"/>
  <c r="D28" i="11"/>
  <c r="D27" i="11"/>
  <c r="D26" i="11"/>
  <c r="D25" i="11"/>
  <c r="D24" i="11"/>
  <c r="D22" i="11"/>
  <c r="D21" i="11"/>
  <c r="D20" i="11"/>
  <c r="D19" i="11"/>
  <c r="C29" i="11"/>
  <c r="C28" i="11"/>
  <c r="C27" i="11"/>
  <c r="C26" i="11"/>
  <c r="C25" i="11"/>
  <c r="C24" i="11"/>
  <c r="C23" i="11"/>
  <c r="C22" i="11"/>
  <c r="C21" i="11"/>
  <c r="C20" i="11"/>
  <c r="C19" i="11"/>
  <c r="AE9" i="11"/>
  <c r="AF9" i="11"/>
  <c r="S4" i="11"/>
  <c r="BV3" i="20" s="1"/>
  <c r="S5" i="11"/>
  <c r="S6" i="11"/>
  <c r="S7" i="11"/>
  <c r="S8" i="11"/>
  <c r="C4" i="11"/>
  <c r="BF3" i="20" s="1"/>
  <c r="C5" i="11"/>
  <c r="C6" i="11"/>
  <c r="C7" i="11"/>
  <c r="C8" i="11"/>
  <c r="AE48" i="11"/>
  <c r="S48" i="11"/>
  <c r="AE47" i="11"/>
  <c r="S47" i="11"/>
  <c r="S46" i="11"/>
  <c r="AH45" i="11"/>
  <c r="AG45" i="11"/>
  <c r="AD45" i="11"/>
  <c r="AC45" i="11"/>
  <c r="Z45" i="11"/>
  <c r="U45" i="11"/>
  <c r="R45" i="11"/>
  <c r="Q45" i="11"/>
  <c r="AH44" i="11"/>
  <c r="AG44" i="11"/>
  <c r="AD44" i="11"/>
  <c r="AC44" i="11"/>
  <c r="Z44" i="11"/>
  <c r="Y44" i="11"/>
  <c r="U44" i="11"/>
  <c r="V45" i="11"/>
  <c r="R44" i="11"/>
  <c r="Q44" i="11"/>
  <c r="N45" i="11"/>
  <c r="AH43" i="11"/>
  <c r="AG43" i="11"/>
  <c r="AD43" i="11"/>
  <c r="Z43" i="11"/>
  <c r="Y43" i="11"/>
  <c r="U43" i="11"/>
  <c r="V44" i="11"/>
  <c r="R43" i="11"/>
  <c r="Q43" i="11"/>
  <c r="M43" i="11"/>
  <c r="N43" i="11"/>
  <c r="AH42" i="11"/>
  <c r="AG42" i="11"/>
  <c r="AD42" i="11"/>
  <c r="AC42" i="11"/>
  <c r="Z42" i="11"/>
  <c r="U42" i="11"/>
  <c r="V43" i="11"/>
  <c r="R42" i="11"/>
  <c r="Q42" i="11"/>
  <c r="N42" i="11"/>
  <c r="AH41" i="11"/>
  <c r="AG41" i="11"/>
  <c r="AD41" i="11"/>
  <c r="AC41" i="11"/>
  <c r="Z41" i="11"/>
  <c r="Y41" i="11"/>
  <c r="U41" i="11"/>
  <c r="V42" i="11"/>
  <c r="R41" i="11"/>
  <c r="Q41" i="11"/>
  <c r="M41" i="11"/>
  <c r="N41" i="11"/>
  <c r="AH40" i="11"/>
  <c r="AG40" i="11"/>
  <c r="AD40" i="11"/>
  <c r="Z40" i="11"/>
  <c r="U40" i="11"/>
  <c r="V41" i="11"/>
  <c r="R40" i="11"/>
  <c r="Q40" i="11"/>
  <c r="M40" i="11"/>
  <c r="N40" i="11"/>
  <c r="AH39" i="11"/>
  <c r="AG39" i="11"/>
  <c r="AD39" i="11"/>
  <c r="AC39" i="11"/>
  <c r="Z39" i="11"/>
  <c r="U39" i="11"/>
  <c r="V39" i="11"/>
  <c r="R39" i="11"/>
  <c r="N39" i="11"/>
  <c r="AH38" i="11"/>
  <c r="AG38" i="11"/>
  <c r="AD38" i="11"/>
  <c r="Z38" i="11"/>
  <c r="Y38" i="11"/>
  <c r="U38" i="11"/>
  <c r="V38" i="11"/>
  <c r="R38" i="11"/>
  <c r="Q38" i="11"/>
  <c r="N38" i="11"/>
  <c r="AH37" i="11"/>
  <c r="AG37" i="11"/>
  <c r="AD37" i="11"/>
  <c r="AC38" i="11"/>
  <c r="Z37" i="11"/>
  <c r="U37" i="11"/>
  <c r="V37" i="11"/>
  <c r="R37" i="11"/>
  <c r="Q37" i="11"/>
  <c r="N37" i="11"/>
  <c r="AH36" i="11"/>
  <c r="AG36" i="11"/>
  <c r="AD36" i="11"/>
  <c r="AC36" i="11"/>
  <c r="Z36" i="11"/>
  <c r="Y36" i="11"/>
  <c r="U36" i="11"/>
  <c r="V36" i="11"/>
  <c r="R36" i="11"/>
  <c r="Q36" i="11"/>
  <c r="O47" i="11"/>
  <c r="N36" i="11"/>
  <c r="Z35" i="11"/>
  <c r="U35" i="11"/>
  <c r="V35" i="11"/>
  <c r="Q35" i="11"/>
  <c r="N35" i="11"/>
  <c r="H48" i="11"/>
  <c r="G47" i="11"/>
  <c r="AF48" i="11"/>
  <c r="AE46" i="11"/>
  <c r="AB48" i="11"/>
  <c r="W48" i="11"/>
  <c r="T48" i="11"/>
  <c r="P48" i="11"/>
  <c r="O48" i="11"/>
  <c r="L48" i="11"/>
  <c r="R22" i="11" l="1"/>
  <c r="V26" i="11"/>
  <c r="R30" i="11"/>
  <c r="R3" i="11" s="1"/>
  <c r="U27" i="11"/>
  <c r="Y21" i="11"/>
  <c r="Q28" i="11"/>
  <c r="M19" i="11"/>
  <c r="M20" i="11"/>
  <c r="K3" i="11"/>
  <c r="V19" i="11"/>
  <c r="Y19" i="11" s="1"/>
  <c r="I20" i="11"/>
  <c r="I28" i="11"/>
  <c r="J24" i="11"/>
  <c r="N24" i="11"/>
  <c r="AH30" i="11"/>
  <c r="AH3" i="11" s="1"/>
  <c r="AG20" i="11"/>
  <c r="AG28" i="11"/>
  <c r="Q19" i="11"/>
  <c r="F24" i="11"/>
  <c r="I24" i="11"/>
  <c r="J20" i="11"/>
  <c r="J28" i="11"/>
  <c r="AH25" i="11"/>
  <c r="M23" i="11"/>
  <c r="R29" i="11"/>
  <c r="I26" i="11"/>
  <c r="J22" i="11"/>
  <c r="J30" i="11"/>
  <c r="J3" i="11" s="1"/>
  <c r="Y29" i="11"/>
  <c r="AD24" i="11"/>
  <c r="AH26" i="11"/>
  <c r="E28" i="11"/>
  <c r="F26" i="11"/>
  <c r="I27" i="11"/>
  <c r="J23" i="11"/>
  <c r="AC21" i="11"/>
  <c r="AH20" i="11"/>
  <c r="AH28" i="11"/>
  <c r="I21" i="11"/>
  <c r="F41" i="11"/>
  <c r="J25" i="11"/>
  <c r="I22" i="11"/>
  <c r="I30" i="11"/>
  <c r="I3" i="11" s="1"/>
  <c r="J26" i="11"/>
  <c r="Q29" i="11"/>
  <c r="R25" i="11"/>
  <c r="U21" i="11"/>
  <c r="U25" i="11"/>
  <c r="U29" i="11"/>
  <c r="I29" i="11"/>
  <c r="AD22" i="11"/>
  <c r="F36" i="11"/>
  <c r="I23" i="11"/>
  <c r="J27" i="11"/>
  <c r="V20" i="11"/>
  <c r="Z22" i="11"/>
  <c r="I25" i="11"/>
  <c r="J21" i="11"/>
  <c r="J29" i="11"/>
  <c r="M29" i="11"/>
  <c r="V21" i="11"/>
  <c r="F42" i="11"/>
  <c r="AC26" i="11"/>
  <c r="AG21" i="11"/>
  <c r="AG29" i="11"/>
  <c r="R26" i="11"/>
  <c r="Y20" i="11"/>
  <c r="R28" i="11"/>
  <c r="N22" i="11"/>
  <c r="N30" i="11"/>
  <c r="N3" i="11" s="1"/>
  <c r="AC23" i="11"/>
  <c r="AC27" i="11"/>
  <c r="AF32" i="11"/>
  <c r="Q22" i="11"/>
  <c r="R21" i="11"/>
  <c r="U22" i="11"/>
  <c r="U26" i="11"/>
  <c r="U30" i="11"/>
  <c r="U3" i="11" s="1"/>
  <c r="Y26" i="11"/>
  <c r="Y22" i="11"/>
  <c r="AD23" i="11"/>
  <c r="R23" i="11"/>
  <c r="V22" i="11"/>
  <c r="V30" i="11"/>
  <c r="V3" i="11" s="1"/>
  <c r="Z25" i="11"/>
  <c r="AH24" i="11"/>
  <c r="AH22" i="11"/>
  <c r="AC24" i="11"/>
  <c r="AC29" i="11"/>
  <c r="AE31" i="11"/>
  <c r="F19" i="11"/>
  <c r="Q25" i="11"/>
  <c r="AG30" i="11"/>
  <c r="AG3" i="11" s="1"/>
  <c r="V24" i="11"/>
  <c r="V29" i="11"/>
  <c r="E35" i="11"/>
  <c r="F39" i="11"/>
  <c r="AE32" i="11"/>
  <c r="AC28" i="11"/>
  <c r="S3" i="11"/>
  <c r="Q27" i="11"/>
  <c r="U23" i="11"/>
  <c r="Z27" i="11"/>
  <c r="Z24" i="11"/>
  <c r="Z20" i="11"/>
  <c r="AC22" i="11"/>
  <c r="AF31" i="11"/>
  <c r="V25" i="11"/>
  <c r="M21" i="11"/>
  <c r="V23" i="11"/>
  <c r="S31" i="11"/>
  <c r="Q21" i="11"/>
  <c r="R24" i="11"/>
  <c r="Y24" i="11"/>
  <c r="AG25" i="11"/>
  <c r="AG26" i="11"/>
  <c r="AG27" i="11"/>
  <c r="AH21" i="11"/>
  <c r="AH29" i="11"/>
  <c r="AG22" i="11"/>
  <c r="AG24" i="11"/>
  <c r="AG23" i="11"/>
  <c r="AH23" i="11"/>
  <c r="AE33" i="11"/>
  <c r="AE3" i="11"/>
  <c r="AF33" i="11"/>
  <c r="AH27" i="11"/>
  <c r="AC30" i="11"/>
  <c r="AC3" i="11" s="1"/>
  <c r="AC25" i="11"/>
  <c r="Z23" i="11"/>
  <c r="Z30" i="11"/>
  <c r="Z3" i="11" s="1"/>
  <c r="Y30" i="11"/>
  <c r="Y3" i="11" s="1"/>
  <c r="Y23" i="11"/>
  <c r="AD20" i="11"/>
  <c r="AD19" i="11"/>
  <c r="AG19" i="11" s="1"/>
  <c r="AC20" i="11"/>
  <c r="AC19" i="11"/>
  <c r="T33" i="11"/>
  <c r="U24" i="11"/>
  <c r="V27" i="11"/>
  <c r="U20" i="11"/>
  <c r="V28" i="11"/>
  <c r="U28" i="11"/>
  <c r="S32" i="11"/>
  <c r="S33" i="11"/>
  <c r="R20" i="11"/>
  <c r="Q30" i="11"/>
  <c r="Q3" i="11" s="1"/>
  <c r="P31" i="11"/>
  <c r="P33" i="11"/>
  <c r="Q26" i="11"/>
  <c r="Q20" i="11"/>
  <c r="Q23" i="11"/>
  <c r="R27" i="11"/>
  <c r="P32" i="11"/>
  <c r="O33" i="11"/>
  <c r="K33" i="11"/>
  <c r="L3" i="11"/>
  <c r="H3" i="11"/>
  <c r="F45" i="11"/>
  <c r="F44" i="11"/>
  <c r="F43" i="11"/>
  <c r="F40" i="11"/>
  <c r="D48" i="11"/>
  <c r="F38" i="11"/>
  <c r="F37" i="11"/>
  <c r="E43" i="11"/>
  <c r="E42" i="11"/>
  <c r="E40" i="11"/>
  <c r="E37" i="11"/>
  <c r="F23" i="11"/>
  <c r="F30" i="11"/>
  <c r="F3" i="11" s="1"/>
  <c r="F29" i="11"/>
  <c r="F28" i="11"/>
  <c r="F27" i="11"/>
  <c r="F22" i="11"/>
  <c r="F21" i="11"/>
  <c r="E30" i="11"/>
  <c r="E3" i="11" s="1"/>
  <c r="E27" i="11"/>
  <c r="E25" i="11"/>
  <c r="E26" i="11"/>
  <c r="E22" i="11"/>
  <c r="E19" i="11"/>
  <c r="AB33" i="11"/>
  <c r="AB32" i="11"/>
  <c r="AB31" i="11"/>
  <c r="AA33" i="11"/>
  <c r="AA32" i="11"/>
  <c r="AA31" i="11"/>
  <c r="E21" i="11"/>
  <c r="M22" i="11"/>
  <c r="N23" i="11"/>
  <c r="Y25" i="11"/>
  <c r="Z26" i="11"/>
  <c r="E29" i="11"/>
  <c r="M30" i="11"/>
  <c r="M3" i="11" s="1"/>
  <c r="M38" i="11"/>
  <c r="Q39" i="11"/>
  <c r="AC43" i="11"/>
  <c r="G46" i="11"/>
  <c r="AC40" i="11"/>
  <c r="O46" i="11"/>
  <c r="W47" i="11"/>
  <c r="D33" i="11"/>
  <c r="D32" i="11"/>
  <c r="D31" i="11"/>
  <c r="L33" i="11"/>
  <c r="F20" i="11"/>
  <c r="N21" i="11"/>
  <c r="AD21" i="11"/>
  <c r="Q24" i="11"/>
  <c r="M28" i="11"/>
  <c r="N29" i="11"/>
  <c r="AD29" i="11"/>
  <c r="W31" i="11"/>
  <c r="W32" i="11"/>
  <c r="W33" i="11"/>
  <c r="AC37" i="11"/>
  <c r="N20" i="11"/>
  <c r="M27" i="11"/>
  <c r="N28" i="11"/>
  <c r="AD28" i="11"/>
  <c r="K48" i="11"/>
  <c r="K47" i="11"/>
  <c r="K46" i="11"/>
  <c r="M35" i="11"/>
  <c r="M37" i="11"/>
  <c r="M45" i="11"/>
  <c r="W46" i="11"/>
  <c r="G48" i="11"/>
  <c r="M26" i="11"/>
  <c r="N27" i="11"/>
  <c r="AD27" i="11"/>
  <c r="Y35" i="11"/>
  <c r="E39" i="11"/>
  <c r="Y40" i="11"/>
  <c r="M42" i="11"/>
  <c r="Z21" i="11"/>
  <c r="E24" i="11"/>
  <c r="M25" i="11"/>
  <c r="N26" i="11"/>
  <c r="AD26" i="11"/>
  <c r="Y28" i="11"/>
  <c r="Z29" i="11"/>
  <c r="C31" i="11"/>
  <c r="C32" i="11"/>
  <c r="C33" i="11"/>
  <c r="C48" i="11"/>
  <c r="E36" i="11"/>
  <c r="Y37" i="11"/>
  <c r="M39" i="11"/>
  <c r="E44" i="11"/>
  <c r="Y45" i="11"/>
  <c r="C47" i="11"/>
  <c r="E20" i="11"/>
  <c r="H33" i="11"/>
  <c r="H31" i="11"/>
  <c r="H32" i="11"/>
  <c r="E23" i="11"/>
  <c r="M24" i="11"/>
  <c r="N25" i="11"/>
  <c r="AD25" i="11"/>
  <c r="Y27" i="11"/>
  <c r="Z28" i="11"/>
  <c r="AD30" i="11"/>
  <c r="AD3" i="11" s="1"/>
  <c r="G31" i="11"/>
  <c r="G32" i="11"/>
  <c r="G33" i="11"/>
  <c r="AA48" i="11"/>
  <c r="AA47" i="11"/>
  <c r="AA46" i="11"/>
  <c r="M36" i="11"/>
  <c r="E41" i="11"/>
  <c r="Y42" i="11"/>
  <c r="M44" i="11"/>
  <c r="X32" i="11"/>
  <c r="X31" i="11"/>
  <c r="X33" i="11"/>
  <c r="O31" i="11"/>
  <c r="O32" i="11"/>
  <c r="E38" i="11"/>
  <c r="Y39" i="11"/>
  <c r="C46" i="11"/>
  <c r="T31" i="11"/>
  <c r="T32" i="11"/>
  <c r="V40" i="11"/>
  <c r="D46" i="11"/>
  <c r="T46" i="11"/>
  <c r="D47" i="11"/>
  <c r="T47" i="11"/>
  <c r="H46" i="11"/>
  <c r="X46" i="11"/>
  <c r="H47" i="11"/>
  <c r="X47" i="11"/>
  <c r="X48" i="11"/>
  <c r="R35" i="11"/>
  <c r="K31" i="11"/>
  <c r="K32" i="11"/>
  <c r="F25" i="11"/>
  <c r="L31" i="11"/>
  <c r="L32" i="11"/>
  <c r="F35" i="11"/>
  <c r="L46" i="11"/>
  <c r="AB46" i="11"/>
  <c r="L47" i="11"/>
  <c r="AB47" i="11"/>
  <c r="N44" i="11"/>
  <c r="P46" i="11"/>
  <c r="AF46" i="11"/>
  <c r="P47" i="11"/>
  <c r="AF47" i="11"/>
  <c r="A3" i="9"/>
  <c r="A3" i="8"/>
  <c r="A3" i="6"/>
  <c r="D4" i="11"/>
  <c r="G4" i="11"/>
  <c r="H4" i="11"/>
  <c r="BK3" i="20" s="1"/>
  <c r="D5" i="11"/>
  <c r="G5" i="11"/>
  <c r="H5" i="11"/>
  <c r="D6" i="11"/>
  <c r="G6" i="11"/>
  <c r="H6" i="11"/>
  <c r="D7" i="11"/>
  <c r="G7" i="11"/>
  <c r="H7" i="11"/>
  <c r="D8" i="11"/>
  <c r="G8" i="11"/>
  <c r="H8" i="11"/>
  <c r="C9" i="11"/>
  <c r="D9" i="11"/>
  <c r="G9" i="11"/>
  <c r="H9" i="11"/>
  <c r="C10" i="11"/>
  <c r="D10" i="11"/>
  <c r="G10" i="11"/>
  <c r="H10" i="11"/>
  <c r="C11" i="11"/>
  <c r="D11" i="11"/>
  <c r="G11" i="11"/>
  <c r="H11" i="11"/>
  <c r="C12" i="11"/>
  <c r="D12" i="11"/>
  <c r="G12" i="11"/>
  <c r="H12" i="11"/>
  <c r="C13" i="11"/>
  <c r="D13" i="11"/>
  <c r="G13" i="11"/>
  <c r="H13" i="11"/>
  <c r="C14" i="11"/>
  <c r="D14" i="11"/>
  <c r="G14" i="11"/>
  <c r="H14" i="11"/>
  <c r="C15" i="11"/>
  <c r="D15" i="11"/>
  <c r="G15" i="11"/>
  <c r="H15" i="11"/>
  <c r="F4" i="11" l="1"/>
  <c r="BI3" i="20" s="1"/>
  <c r="BG3" i="20"/>
  <c r="I4" i="11"/>
  <c r="BL3" i="20" s="1"/>
  <c r="BJ3" i="20"/>
  <c r="J8" i="11"/>
  <c r="J5" i="11"/>
  <c r="J14" i="11"/>
  <c r="I8" i="11"/>
  <c r="J7" i="11"/>
  <c r="I14" i="11"/>
  <c r="I12" i="11"/>
  <c r="I10" i="11"/>
  <c r="I5" i="11"/>
  <c r="J15" i="11"/>
  <c r="J13" i="11"/>
  <c r="J11" i="11"/>
  <c r="J9" i="11"/>
  <c r="I7" i="11"/>
  <c r="I19" i="11"/>
  <c r="J4" i="11"/>
  <c r="BM3" i="20" s="1"/>
  <c r="I9" i="11"/>
  <c r="J6" i="11"/>
  <c r="I15" i="11"/>
  <c r="I11" i="11"/>
  <c r="I6" i="11"/>
  <c r="I13" i="11"/>
  <c r="J12" i="11"/>
  <c r="J10" i="11"/>
  <c r="H18" i="11"/>
  <c r="H17" i="11"/>
  <c r="F14" i="11"/>
  <c r="F12" i="11"/>
  <c r="D16" i="11"/>
  <c r="G16" i="11"/>
  <c r="G18" i="11"/>
  <c r="G17" i="11"/>
  <c r="H16" i="11"/>
  <c r="C16" i="11"/>
  <c r="F15" i="11"/>
  <c r="F9" i="11"/>
  <c r="F7" i="11"/>
  <c r="D17" i="11"/>
  <c r="F13" i="11"/>
  <c r="F11" i="11"/>
  <c r="F10" i="11"/>
  <c r="F8" i="11"/>
  <c r="F6" i="11"/>
  <c r="F5" i="11"/>
  <c r="E15" i="11"/>
  <c r="E13" i="11"/>
  <c r="E11" i="11"/>
  <c r="E9" i="11"/>
  <c r="E6" i="11"/>
  <c r="E4" i="11"/>
  <c r="BH3" i="20" s="1"/>
  <c r="D18" i="11"/>
  <c r="C18" i="11"/>
  <c r="C17" i="11"/>
  <c r="E14" i="11"/>
  <c r="E12" i="11"/>
  <c r="E10" i="11"/>
  <c r="E8" i="11"/>
  <c r="E7" i="11"/>
  <c r="E5" i="11"/>
  <c r="H45" i="10" l="1"/>
  <c r="G45" i="10"/>
  <c r="H44" i="10"/>
  <c r="G44" i="10"/>
  <c r="H43" i="10"/>
  <c r="G43" i="10"/>
  <c r="H42" i="10"/>
  <c r="G42" i="10"/>
  <c r="H41" i="10"/>
  <c r="G41" i="10"/>
  <c r="H40" i="10"/>
  <c r="G40" i="10"/>
  <c r="H39" i="10"/>
  <c r="G39" i="10"/>
  <c r="H38" i="10"/>
  <c r="G38" i="10"/>
  <c r="H37" i="10"/>
  <c r="G37" i="10"/>
  <c r="H36" i="10"/>
  <c r="G36" i="10"/>
  <c r="H35" i="10"/>
  <c r="G35" i="10"/>
  <c r="H34" i="10"/>
  <c r="G34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C45" i="10" l="1"/>
  <c r="C44" i="10"/>
  <c r="C43" i="10"/>
  <c r="C42" i="10"/>
  <c r="C41" i="10"/>
  <c r="C40" i="10"/>
  <c r="C39" i="10"/>
  <c r="C38" i="10"/>
  <c r="C37" i="10"/>
  <c r="C36" i="10"/>
  <c r="C35" i="10"/>
  <c r="C34" i="10"/>
  <c r="H48" i="10"/>
  <c r="G48" i="10"/>
  <c r="D47" i="10"/>
  <c r="H46" i="10"/>
  <c r="G46" i="10"/>
  <c r="J45" i="10"/>
  <c r="I45" i="10"/>
  <c r="F45" i="10"/>
  <c r="J44" i="10"/>
  <c r="I44" i="10"/>
  <c r="F44" i="10"/>
  <c r="J43" i="10"/>
  <c r="I43" i="10"/>
  <c r="F43" i="10"/>
  <c r="J42" i="10"/>
  <c r="I42" i="10"/>
  <c r="F42" i="10"/>
  <c r="J41" i="10"/>
  <c r="I41" i="10"/>
  <c r="F41" i="10"/>
  <c r="J40" i="10"/>
  <c r="I40" i="10"/>
  <c r="F40" i="10"/>
  <c r="J39" i="10"/>
  <c r="I39" i="10"/>
  <c r="F39" i="10"/>
  <c r="J38" i="10"/>
  <c r="I38" i="10"/>
  <c r="F38" i="10"/>
  <c r="J37" i="10"/>
  <c r="I37" i="10"/>
  <c r="F37" i="10"/>
  <c r="J36" i="10"/>
  <c r="I36" i="10"/>
  <c r="F36" i="10"/>
  <c r="J35" i="10"/>
  <c r="I35" i="10"/>
  <c r="F35" i="10"/>
  <c r="H47" i="10"/>
  <c r="G47" i="10"/>
  <c r="D48" i="10"/>
  <c r="P45" i="9"/>
  <c r="O45" i="9"/>
  <c r="P44" i="9"/>
  <c r="O44" i="9"/>
  <c r="P43" i="9"/>
  <c r="O43" i="9"/>
  <c r="P42" i="9"/>
  <c r="O42" i="9"/>
  <c r="P41" i="9"/>
  <c r="O41" i="9"/>
  <c r="P40" i="9"/>
  <c r="O40" i="9"/>
  <c r="P39" i="9"/>
  <c r="O39" i="9"/>
  <c r="P38" i="9"/>
  <c r="O38" i="9"/>
  <c r="P37" i="9"/>
  <c r="O37" i="9"/>
  <c r="P36" i="9"/>
  <c r="O36" i="9"/>
  <c r="P35" i="9"/>
  <c r="O35" i="9"/>
  <c r="P34" i="9"/>
  <c r="O34" i="9"/>
  <c r="L45" i="9"/>
  <c r="K45" i="9"/>
  <c r="L44" i="9"/>
  <c r="K44" i="9"/>
  <c r="L43" i="9"/>
  <c r="K43" i="9"/>
  <c r="L42" i="9"/>
  <c r="K42" i="9"/>
  <c r="L41" i="9"/>
  <c r="K41" i="9"/>
  <c r="L40" i="9"/>
  <c r="K40" i="9"/>
  <c r="L39" i="9"/>
  <c r="K39" i="9"/>
  <c r="L38" i="9"/>
  <c r="K38" i="9"/>
  <c r="L37" i="9"/>
  <c r="K37" i="9"/>
  <c r="L36" i="9"/>
  <c r="K36" i="9"/>
  <c r="L35" i="9"/>
  <c r="K35" i="9"/>
  <c r="L34" i="9"/>
  <c r="K34" i="9"/>
  <c r="H45" i="9"/>
  <c r="G45" i="9"/>
  <c r="H44" i="9"/>
  <c r="G44" i="9"/>
  <c r="H43" i="9"/>
  <c r="G43" i="9"/>
  <c r="H42" i="9"/>
  <c r="G42" i="9"/>
  <c r="H41" i="9"/>
  <c r="G41" i="9"/>
  <c r="H40" i="9"/>
  <c r="G40" i="9"/>
  <c r="H39" i="9"/>
  <c r="G39" i="9"/>
  <c r="H38" i="9"/>
  <c r="G38" i="9"/>
  <c r="H37" i="9"/>
  <c r="G37" i="9"/>
  <c r="H36" i="9"/>
  <c r="G36" i="9"/>
  <c r="H35" i="9"/>
  <c r="G35" i="9"/>
  <c r="H34" i="9"/>
  <c r="G34" i="9"/>
  <c r="D45" i="9"/>
  <c r="D44" i="9"/>
  <c r="D43" i="9"/>
  <c r="D42" i="9"/>
  <c r="D41" i="9"/>
  <c r="D40" i="9"/>
  <c r="D39" i="9"/>
  <c r="D38" i="9"/>
  <c r="D37" i="9"/>
  <c r="D36" i="9"/>
  <c r="D35" i="9"/>
  <c r="D34" i="9"/>
  <c r="C45" i="9"/>
  <c r="C44" i="9"/>
  <c r="C43" i="9"/>
  <c r="C42" i="9"/>
  <c r="C41" i="9"/>
  <c r="C40" i="9"/>
  <c r="C39" i="9"/>
  <c r="C38" i="9"/>
  <c r="C37" i="9"/>
  <c r="C36" i="9"/>
  <c r="C35" i="9"/>
  <c r="C34" i="9"/>
  <c r="E43" i="10" l="1"/>
  <c r="E42" i="10"/>
  <c r="E36" i="10"/>
  <c r="E44" i="10"/>
  <c r="E45" i="10"/>
  <c r="E38" i="10"/>
  <c r="E39" i="10"/>
  <c r="E41" i="10"/>
  <c r="E40" i="10"/>
  <c r="E37" i="10"/>
  <c r="C47" i="10"/>
  <c r="C48" i="10"/>
  <c r="E35" i="10"/>
  <c r="C46" i="10"/>
  <c r="D46" i="10"/>
  <c r="P48" i="9"/>
  <c r="P47" i="9"/>
  <c r="P46" i="9"/>
  <c r="R45" i="9"/>
  <c r="Q45" i="9"/>
  <c r="N45" i="9"/>
  <c r="M45" i="9"/>
  <c r="J45" i="9"/>
  <c r="I45" i="9"/>
  <c r="F45" i="9"/>
  <c r="E45" i="9"/>
  <c r="R44" i="9"/>
  <c r="Q44" i="9"/>
  <c r="N44" i="9"/>
  <c r="M44" i="9"/>
  <c r="J44" i="9"/>
  <c r="I44" i="9"/>
  <c r="F44" i="9"/>
  <c r="E44" i="9"/>
  <c r="R43" i="9"/>
  <c r="Q43" i="9"/>
  <c r="N43" i="9"/>
  <c r="M43" i="9"/>
  <c r="J43" i="9"/>
  <c r="I43" i="9"/>
  <c r="F43" i="9"/>
  <c r="E43" i="9"/>
  <c r="R42" i="9"/>
  <c r="Q42" i="9"/>
  <c r="N42" i="9"/>
  <c r="M42" i="9"/>
  <c r="J42" i="9"/>
  <c r="I42" i="9"/>
  <c r="F42" i="9"/>
  <c r="E42" i="9"/>
  <c r="R41" i="9"/>
  <c r="Q41" i="9"/>
  <c r="N41" i="9"/>
  <c r="M41" i="9"/>
  <c r="J41" i="9"/>
  <c r="I41" i="9"/>
  <c r="F41" i="9"/>
  <c r="E41" i="9"/>
  <c r="R40" i="9"/>
  <c r="Q40" i="9"/>
  <c r="N40" i="9"/>
  <c r="M40" i="9"/>
  <c r="J40" i="9"/>
  <c r="I40" i="9"/>
  <c r="F40" i="9"/>
  <c r="E40" i="9"/>
  <c r="R39" i="9"/>
  <c r="Q39" i="9"/>
  <c r="N39" i="9"/>
  <c r="M39" i="9"/>
  <c r="J39" i="9"/>
  <c r="I39" i="9"/>
  <c r="F39" i="9"/>
  <c r="E39" i="9"/>
  <c r="R38" i="9"/>
  <c r="Q38" i="9"/>
  <c r="N38" i="9"/>
  <c r="M38" i="9"/>
  <c r="J38" i="9"/>
  <c r="I38" i="9"/>
  <c r="F38" i="9"/>
  <c r="E38" i="9"/>
  <c r="R37" i="9"/>
  <c r="Q37" i="9"/>
  <c r="N37" i="9"/>
  <c r="M37" i="9"/>
  <c r="J37" i="9"/>
  <c r="I37" i="9"/>
  <c r="F37" i="9"/>
  <c r="E37" i="9"/>
  <c r="R36" i="9"/>
  <c r="Q36" i="9"/>
  <c r="N36" i="9"/>
  <c r="M36" i="9"/>
  <c r="J36" i="9"/>
  <c r="I36" i="9"/>
  <c r="F36" i="9"/>
  <c r="E36" i="9"/>
  <c r="R35" i="9"/>
  <c r="Q35" i="9"/>
  <c r="N35" i="9"/>
  <c r="M35" i="9"/>
  <c r="J35" i="9"/>
  <c r="I35" i="9"/>
  <c r="F35" i="9"/>
  <c r="E35" i="9"/>
  <c r="O48" i="9"/>
  <c r="L47" i="9"/>
  <c r="K48" i="9"/>
  <c r="H48" i="9"/>
  <c r="D48" i="9"/>
  <c r="C47" i="9" l="1"/>
  <c r="D46" i="9"/>
  <c r="D47" i="9"/>
  <c r="C46" i="9"/>
  <c r="C48" i="9"/>
  <c r="G46" i="9"/>
  <c r="G47" i="9"/>
  <c r="G48" i="9"/>
  <c r="H46" i="9"/>
  <c r="H47" i="9"/>
  <c r="K46" i="9"/>
  <c r="K47" i="9"/>
  <c r="L48" i="9"/>
  <c r="L46" i="9"/>
  <c r="O46" i="9"/>
  <c r="O47" i="9"/>
  <c r="H45" i="8"/>
  <c r="G45" i="8"/>
  <c r="H44" i="8"/>
  <c r="G44" i="8"/>
  <c r="H43" i="8"/>
  <c r="G43" i="8"/>
  <c r="H42" i="8"/>
  <c r="G42" i="8"/>
  <c r="H41" i="8"/>
  <c r="G41" i="8"/>
  <c r="H40" i="8"/>
  <c r="G40" i="8"/>
  <c r="H39" i="8"/>
  <c r="G39" i="8"/>
  <c r="H38" i="8"/>
  <c r="G38" i="8"/>
  <c r="H37" i="8"/>
  <c r="G37" i="8"/>
  <c r="H36" i="8"/>
  <c r="G36" i="8"/>
  <c r="H35" i="8"/>
  <c r="G35" i="8"/>
  <c r="H34" i="8"/>
  <c r="G34" i="8"/>
  <c r="D45" i="8"/>
  <c r="D44" i="8"/>
  <c r="D43" i="8"/>
  <c r="D42" i="8"/>
  <c r="D41" i="8"/>
  <c r="D40" i="8"/>
  <c r="D39" i="8"/>
  <c r="D38" i="8"/>
  <c r="D37" i="8"/>
  <c r="D36" i="8"/>
  <c r="D35" i="8"/>
  <c r="D34" i="8"/>
  <c r="C45" i="8"/>
  <c r="C44" i="8"/>
  <c r="C43" i="8"/>
  <c r="C42" i="8"/>
  <c r="C41" i="8"/>
  <c r="C40" i="8"/>
  <c r="C39" i="8"/>
  <c r="C38" i="8"/>
  <c r="C37" i="8"/>
  <c r="C36" i="8"/>
  <c r="C35" i="8"/>
  <c r="C34" i="8"/>
  <c r="H30" i="8"/>
  <c r="H3" i="8" s="1"/>
  <c r="G30" i="8"/>
  <c r="G3" i="8" s="1"/>
  <c r="H29" i="8"/>
  <c r="G29" i="8"/>
  <c r="H28" i="8"/>
  <c r="G28" i="8"/>
  <c r="H27" i="8"/>
  <c r="G27" i="8"/>
  <c r="H26" i="8"/>
  <c r="G26" i="8"/>
  <c r="H25" i="8"/>
  <c r="G25" i="8"/>
  <c r="H24" i="8"/>
  <c r="G24" i="8"/>
  <c r="H23" i="8"/>
  <c r="G23" i="8"/>
  <c r="H22" i="8"/>
  <c r="G22" i="8"/>
  <c r="H21" i="8"/>
  <c r="G21" i="8"/>
  <c r="H20" i="8"/>
  <c r="G20" i="8"/>
  <c r="H19" i="8"/>
  <c r="G19" i="8"/>
  <c r="D30" i="8"/>
  <c r="D3" i="8" s="1"/>
  <c r="D29" i="8"/>
  <c r="D28" i="8"/>
  <c r="D27" i="8"/>
  <c r="D26" i="8"/>
  <c r="D25" i="8"/>
  <c r="D24" i="8"/>
  <c r="D23" i="8"/>
  <c r="D22" i="8"/>
  <c r="D21" i="8"/>
  <c r="D20" i="8"/>
  <c r="D19" i="8"/>
  <c r="C30" i="8"/>
  <c r="C3" i="8" s="1"/>
  <c r="C29" i="8"/>
  <c r="C28" i="8"/>
  <c r="C27" i="8"/>
  <c r="C26" i="8"/>
  <c r="C25" i="8"/>
  <c r="C24" i="8"/>
  <c r="C23" i="8"/>
  <c r="C22" i="8"/>
  <c r="C19" i="8"/>
  <c r="C20" i="8"/>
  <c r="C21" i="8"/>
  <c r="J44" i="8" l="1"/>
  <c r="J38" i="8"/>
  <c r="J45" i="8"/>
  <c r="J40" i="8"/>
  <c r="I19" i="8"/>
  <c r="E28" i="8"/>
  <c r="E25" i="8"/>
  <c r="E22" i="8"/>
  <c r="E23" i="8"/>
  <c r="J36" i="8"/>
  <c r="J42" i="8"/>
  <c r="J19" i="8"/>
  <c r="I21" i="8"/>
  <c r="I25" i="8"/>
  <c r="I29" i="8"/>
  <c r="I36" i="8"/>
  <c r="I40" i="8"/>
  <c r="I44" i="8"/>
  <c r="E20" i="8"/>
  <c r="I24" i="8"/>
  <c r="I28" i="8"/>
  <c r="J39" i="8"/>
  <c r="E26" i="8"/>
  <c r="E27" i="8"/>
  <c r="J21" i="8"/>
  <c r="J25" i="8"/>
  <c r="J29" i="8"/>
  <c r="J35" i="8"/>
  <c r="E21" i="8"/>
  <c r="J20" i="8"/>
  <c r="J24" i="8"/>
  <c r="J28" i="8"/>
  <c r="E24" i="8"/>
  <c r="G48" i="8"/>
  <c r="I42" i="8"/>
  <c r="J22" i="8"/>
  <c r="J30" i="8"/>
  <c r="J3" i="8" s="1"/>
  <c r="I23" i="8"/>
  <c r="I27" i="8"/>
  <c r="I35" i="8"/>
  <c r="I39" i="8"/>
  <c r="I43" i="8"/>
  <c r="F22" i="8"/>
  <c r="J23" i="8"/>
  <c r="J27" i="8"/>
  <c r="I37" i="8"/>
  <c r="I22" i="8"/>
  <c r="I26" i="8"/>
  <c r="I30" i="8"/>
  <c r="I3" i="8" s="1"/>
  <c r="J26" i="8"/>
  <c r="E19" i="8"/>
  <c r="J41" i="8"/>
  <c r="G32" i="8"/>
  <c r="I20" i="8"/>
  <c r="J37" i="8"/>
  <c r="J43" i="8"/>
  <c r="I38" i="8"/>
  <c r="H48" i="8"/>
  <c r="I41" i="8"/>
  <c r="F19" i="8"/>
  <c r="F45" i="8"/>
  <c r="F44" i="8"/>
  <c r="F43" i="8"/>
  <c r="F42" i="8"/>
  <c r="F41" i="8"/>
  <c r="F40" i="8"/>
  <c r="F39" i="8"/>
  <c r="F38" i="8"/>
  <c r="F37" i="8"/>
  <c r="F36" i="8"/>
  <c r="F35" i="8"/>
  <c r="E45" i="8"/>
  <c r="E44" i="8"/>
  <c r="E43" i="8"/>
  <c r="E42" i="8"/>
  <c r="E41" i="8"/>
  <c r="E40" i="8"/>
  <c r="E39" i="8"/>
  <c r="C47" i="8"/>
  <c r="E38" i="8"/>
  <c r="E37" i="8"/>
  <c r="E36" i="8"/>
  <c r="E35" i="8"/>
  <c r="D47" i="8"/>
  <c r="I45" i="8"/>
  <c r="G47" i="8"/>
  <c r="H47" i="8"/>
  <c r="C46" i="8"/>
  <c r="C48" i="8"/>
  <c r="D46" i="8"/>
  <c r="D48" i="8"/>
  <c r="G46" i="8"/>
  <c r="H46" i="8"/>
  <c r="F30" i="8"/>
  <c r="F3" i="8" s="1"/>
  <c r="F29" i="8"/>
  <c r="F28" i="8"/>
  <c r="F27" i="8"/>
  <c r="F26" i="8"/>
  <c r="F25" i="8"/>
  <c r="F24" i="8"/>
  <c r="F23" i="8"/>
  <c r="D32" i="8"/>
  <c r="D33" i="8"/>
  <c r="F21" i="8"/>
  <c r="F20" i="8"/>
  <c r="E30" i="8"/>
  <c r="E3" i="8" s="1"/>
  <c r="E29" i="8"/>
  <c r="C33" i="8"/>
  <c r="C32" i="8"/>
  <c r="G31" i="8"/>
  <c r="G33" i="8"/>
  <c r="H33" i="8"/>
  <c r="H32" i="8"/>
  <c r="C31" i="8"/>
  <c r="H31" i="8"/>
  <c r="D31" i="8"/>
  <c r="H3" i="6" l="1"/>
  <c r="J4" i="6" s="1"/>
  <c r="G3" i="6"/>
  <c r="I4" i="6" s="1"/>
  <c r="D3" i="6"/>
  <c r="F4" i="6" s="1"/>
  <c r="I3" i="20" s="1"/>
  <c r="C3" i="6"/>
  <c r="E4" i="6" s="1"/>
  <c r="G3" i="20" s="1"/>
  <c r="F3" i="20"/>
  <c r="D30" i="14"/>
  <c r="C30" i="14"/>
  <c r="P30" i="13"/>
  <c r="O30" i="13"/>
  <c r="O3" i="13" s="1"/>
  <c r="L30" i="13"/>
  <c r="K30" i="13"/>
  <c r="H30" i="13"/>
  <c r="G30" i="13"/>
  <c r="G3" i="13" s="1"/>
  <c r="T30" i="12"/>
  <c r="T3" i="12" s="1"/>
  <c r="S30" i="12"/>
  <c r="S3" i="12" s="1"/>
  <c r="P30" i="12"/>
  <c r="P3" i="12" s="1"/>
  <c r="O30" i="12"/>
  <c r="O3" i="12" s="1"/>
  <c r="L30" i="12"/>
  <c r="L3" i="12" s="1"/>
  <c r="K30" i="12"/>
  <c r="K3" i="12" s="1"/>
  <c r="H30" i="10"/>
  <c r="H3" i="10" s="1"/>
  <c r="G30" i="10"/>
  <c r="G3" i="10" s="1"/>
  <c r="D30" i="10"/>
  <c r="D3" i="10" s="1"/>
  <c r="C30" i="10"/>
  <c r="C3" i="10" s="1"/>
  <c r="P30" i="9"/>
  <c r="P3" i="9" s="1"/>
  <c r="O30" i="9"/>
  <c r="O3" i="9" s="1"/>
  <c r="L30" i="9"/>
  <c r="L3" i="9" s="1"/>
  <c r="K30" i="9"/>
  <c r="K3" i="9" s="1"/>
  <c r="H30" i="9"/>
  <c r="H3" i="9" s="1"/>
  <c r="G30" i="9"/>
  <c r="G3" i="9" s="1"/>
  <c r="D30" i="9"/>
  <c r="D3" i="9" s="1"/>
  <c r="C30" i="9"/>
  <c r="C3" i="9" s="1"/>
  <c r="T3" i="6"/>
  <c r="V4" i="6" s="1"/>
  <c r="S3" i="6"/>
  <c r="U4" i="6" s="1"/>
  <c r="P3" i="6"/>
  <c r="R4" i="6" s="1"/>
  <c r="O3" i="6"/>
  <c r="Q4" i="6" s="1"/>
  <c r="L3" i="6"/>
  <c r="N4" i="6" s="1"/>
  <c r="K3" i="6"/>
  <c r="M4" i="6" s="1"/>
  <c r="D29" i="14"/>
  <c r="C29" i="14"/>
  <c r="P29" i="13"/>
  <c r="O29" i="13"/>
  <c r="L29" i="13"/>
  <c r="K29" i="13"/>
  <c r="H29" i="13"/>
  <c r="G29" i="13"/>
  <c r="T29" i="12"/>
  <c r="S29" i="12"/>
  <c r="P29" i="12"/>
  <c r="O29" i="12"/>
  <c r="L29" i="12"/>
  <c r="K29" i="12"/>
  <c r="H29" i="10"/>
  <c r="G29" i="10"/>
  <c r="D29" i="10"/>
  <c r="C29" i="10"/>
  <c r="P29" i="9"/>
  <c r="O29" i="9"/>
  <c r="L29" i="9"/>
  <c r="K29" i="9"/>
  <c r="H29" i="9"/>
  <c r="G29" i="9"/>
  <c r="D29" i="9"/>
  <c r="C29" i="9"/>
  <c r="D28" i="14"/>
  <c r="C28" i="14"/>
  <c r="P28" i="13"/>
  <c r="O28" i="13"/>
  <c r="L28" i="13"/>
  <c r="K28" i="13"/>
  <c r="H28" i="13"/>
  <c r="G28" i="13"/>
  <c r="T28" i="12"/>
  <c r="S28" i="12"/>
  <c r="P28" i="12"/>
  <c r="O28" i="12"/>
  <c r="L28" i="12"/>
  <c r="K28" i="12"/>
  <c r="H28" i="10"/>
  <c r="G28" i="10"/>
  <c r="D28" i="10"/>
  <c r="C28" i="10"/>
  <c r="P28" i="9"/>
  <c r="O28" i="9"/>
  <c r="L28" i="9"/>
  <c r="K28" i="9"/>
  <c r="H28" i="9"/>
  <c r="G28" i="9"/>
  <c r="D28" i="9"/>
  <c r="C28" i="9"/>
  <c r="D27" i="14"/>
  <c r="C27" i="14"/>
  <c r="P27" i="13"/>
  <c r="O27" i="13"/>
  <c r="L27" i="13"/>
  <c r="K27" i="13"/>
  <c r="H27" i="13"/>
  <c r="G27" i="13"/>
  <c r="T27" i="12"/>
  <c r="S27" i="12"/>
  <c r="P27" i="12"/>
  <c r="O27" i="12"/>
  <c r="L27" i="12"/>
  <c r="K27" i="12"/>
  <c r="H27" i="10"/>
  <c r="G27" i="10"/>
  <c r="D27" i="10"/>
  <c r="C27" i="10"/>
  <c r="P27" i="9"/>
  <c r="O27" i="9"/>
  <c r="L27" i="9"/>
  <c r="K27" i="9"/>
  <c r="H27" i="9"/>
  <c r="G27" i="9"/>
  <c r="D27" i="9"/>
  <c r="C27" i="9"/>
  <c r="D26" i="14"/>
  <c r="C26" i="14"/>
  <c r="P26" i="13"/>
  <c r="O26" i="13"/>
  <c r="L26" i="13"/>
  <c r="K26" i="13"/>
  <c r="H26" i="13"/>
  <c r="G26" i="13"/>
  <c r="T26" i="12"/>
  <c r="S26" i="12"/>
  <c r="P26" i="12"/>
  <c r="O26" i="12"/>
  <c r="L26" i="12"/>
  <c r="K26" i="12"/>
  <c r="H26" i="10"/>
  <c r="G26" i="10"/>
  <c r="D26" i="10"/>
  <c r="C26" i="10"/>
  <c r="P26" i="9"/>
  <c r="O26" i="9"/>
  <c r="L26" i="9"/>
  <c r="K26" i="9"/>
  <c r="H26" i="9"/>
  <c r="G26" i="9"/>
  <c r="D26" i="9"/>
  <c r="C26" i="9"/>
  <c r="D25" i="14"/>
  <c r="C25" i="14"/>
  <c r="P25" i="13"/>
  <c r="O25" i="13"/>
  <c r="L25" i="13"/>
  <c r="K25" i="13"/>
  <c r="H25" i="13"/>
  <c r="G25" i="13"/>
  <c r="T25" i="12"/>
  <c r="S25" i="12"/>
  <c r="P25" i="12"/>
  <c r="O25" i="12"/>
  <c r="L25" i="12"/>
  <c r="K25" i="12"/>
  <c r="H25" i="10"/>
  <c r="G25" i="10"/>
  <c r="D25" i="10"/>
  <c r="C25" i="10"/>
  <c r="P25" i="9"/>
  <c r="O25" i="9"/>
  <c r="L25" i="9"/>
  <c r="K25" i="9"/>
  <c r="H25" i="9"/>
  <c r="G25" i="9"/>
  <c r="D25" i="9"/>
  <c r="C25" i="9"/>
  <c r="D24" i="14"/>
  <c r="C24" i="14"/>
  <c r="P24" i="13"/>
  <c r="O24" i="13"/>
  <c r="L24" i="13"/>
  <c r="K24" i="13"/>
  <c r="H24" i="13"/>
  <c r="G24" i="13"/>
  <c r="T24" i="12"/>
  <c r="S24" i="12"/>
  <c r="P24" i="12"/>
  <c r="O24" i="12"/>
  <c r="L24" i="12"/>
  <c r="K24" i="12"/>
  <c r="H24" i="10"/>
  <c r="G24" i="10"/>
  <c r="D24" i="10"/>
  <c r="C24" i="10"/>
  <c r="P24" i="9"/>
  <c r="O24" i="9"/>
  <c r="L24" i="9"/>
  <c r="K24" i="9"/>
  <c r="H24" i="9"/>
  <c r="G24" i="9"/>
  <c r="D24" i="9"/>
  <c r="C24" i="9"/>
  <c r="D23" i="14"/>
  <c r="C23" i="14"/>
  <c r="P23" i="13"/>
  <c r="O23" i="13"/>
  <c r="L23" i="13"/>
  <c r="K23" i="13"/>
  <c r="H23" i="13"/>
  <c r="G23" i="13"/>
  <c r="T23" i="12"/>
  <c r="S23" i="12"/>
  <c r="P23" i="12"/>
  <c r="O23" i="12"/>
  <c r="L23" i="12"/>
  <c r="K23" i="12"/>
  <c r="H23" i="10"/>
  <c r="G23" i="10"/>
  <c r="D23" i="10"/>
  <c r="C23" i="10"/>
  <c r="P23" i="9"/>
  <c r="O23" i="9"/>
  <c r="L23" i="9"/>
  <c r="K23" i="9"/>
  <c r="H23" i="9"/>
  <c r="G23" i="9"/>
  <c r="D23" i="9"/>
  <c r="C23" i="9"/>
  <c r="D22" i="14"/>
  <c r="C22" i="14"/>
  <c r="P22" i="13"/>
  <c r="O22" i="13"/>
  <c r="L22" i="13"/>
  <c r="K22" i="13"/>
  <c r="H22" i="13"/>
  <c r="G22" i="13"/>
  <c r="T22" i="12"/>
  <c r="S22" i="12"/>
  <c r="P22" i="12"/>
  <c r="O22" i="12"/>
  <c r="L22" i="12"/>
  <c r="K22" i="12"/>
  <c r="H22" i="10"/>
  <c r="G22" i="10"/>
  <c r="D22" i="10"/>
  <c r="C22" i="10"/>
  <c r="P22" i="9"/>
  <c r="O22" i="9"/>
  <c r="L22" i="9"/>
  <c r="K22" i="9"/>
  <c r="H22" i="9"/>
  <c r="G22" i="9"/>
  <c r="D22" i="9"/>
  <c r="C22" i="9"/>
  <c r="D21" i="14"/>
  <c r="C21" i="14"/>
  <c r="P21" i="13"/>
  <c r="O21" i="13"/>
  <c r="L21" i="13"/>
  <c r="K21" i="13"/>
  <c r="H21" i="13"/>
  <c r="G21" i="13"/>
  <c r="T21" i="12"/>
  <c r="S21" i="12"/>
  <c r="P21" i="12"/>
  <c r="O21" i="12"/>
  <c r="L21" i="12"/>
  <c r="K21" i="12"/>
  <c r="H21" i="10"/>
  <c r="G21" i="10"/>
  <c r="D21" i="10"/>
  <c r="C21" i="10"/>
  <c r="P21" i="9"/>
  <c r="O21" i="9"/>
  <c r="L21" i="9"/>
  <c r="K21" i="9"/>
  <c r="H21" i="9"/>
  <c r="G21" i="9"/>
  <c r="D21" i="9"/>
  <c r="C21" i="9"/>
  <c r="D20" i="14"/>
  <c r="C20" i="14"/>
  <c r="P20" i="13"/>
  <c r="O20" i="13"/>
  <c r="L20" i="13"/>
  <c r="K20" i="13"/>
  <c r="H20" i="13"/>
  <c r="G20" i="13"/>
  <c r="T20" i="12"/>
  <c r="S20" i="12"/>
  <c r="P20" i="12"/>
  <c r="O20" i="12"/>
  <c r="L20" i="12"/>
  <c r="K20" i="12"/>
  <c r="H20" i="10"/>
  <c r="G20" i="10"/>
  <c r="D20" i="10"/>
  <c r="C20" i="10"/>
  <c r="P20" i="9"/>
  <c r="O20" i="9"/>
  <c r="L20" i="9"/>
  <c r="K20" i="9"/>
  <c r="H20" i="9"/>
  <c r="G20" i="9"/>
  <c r="D20" i="9"/>
  <c r="C20" i="9"/>
  <c r="D19" i="14"/>
  <c r="C19" i="14"/>
  <c r="P19" i="13"/>
  <c r="O19" i="13"/>
  <c r="L19" i="13"/>
  <c r="K19" i="13"/>
  <c r="H19" i="13"/>
  <c r="G19" i="13"/>
  <c r="T19" i="12"/>
  <c r="S19" i="12"/>
  <c r="P19" i="12"/>
  <c r="O19" i="12"/>
  <c r="L19" i="12"/>
  <c r="K19" i="12"/>
  <c r="H19" i="10"/>
  <c r="G19" i="10"/>
  <c r="D19" i="10"/>
  <c r="C19" i="10"/>
  <c r="P19" i="9"/>
  <c r="O19" i="9"/>
  <c r="L19" i="9"/>
  <c r="K19" i="9"/>
  <c r="H19" i="9"/>
  <c r="G19" i="9"/>
  <c r="D19" i="9"/>
  <c r="C19" i="9"/>
  <c r="M20" i="13" l="1"/>
  <c r="Q21" i="13"/>
  <c r="I22" i="13"/>
  <c r="E22" i="14"/>
  <c r="M23" i="13"/>
  <c r="Q24" i="13"/>
  <c r="E25" i="14"/>
  <c r="Q27" i="13"/>
  <c r="I28" i="13"/>
  <c r="E28" i="14"/>
  <c r="M29" i="13"/>
  <c r="M30" i="12"/>
  <c r="M3" i="12" s="1"/>
  <c r="H32" i="13"/>
  <c r="J19" i="13"/>
  <c r="H33" i="13"/>
  <c r="H31" i="13"/>
  <c r="F19" i="14"/>
  <c r="D33" i="14"/>
  <c r="D31" i="14"/>
  <c r="D32" i="14"/>
  <c r="N20" i="13"/>
  <c r="R21" i="13"/>
  <c r="J22" i="13"/>
  <c r="F22" i="14"/>
  <c r="N23" i="13"/>
  <c r="J25" i="13"/>
  <c r="F25" i="14"/>
  <c r="N26" i="13"/>
  <c r="R28" i="13"/>
  <c r="R27" i="13"/>
  <c r="F28" i="14"/>
  <c r="N29" i="13"/>
  <c r="P3" i="13"/>
  <c r="R30" i="13"/>
  <c r="R3" i="13" s="1"/>
  <c r="M19" i="13"/>
  <c r="K33" i="13"/>
  <c r="K31" i="13"/>
  <c r="K32" i="13"/>
  <c r="Q20" i="13"/>
  <c r="I21" i="13"/>
  <c r="E21" i="14"/>
  <c r="M22" i="13"/>
  <c r="Q23" i="13"/>
  <c r="I24" i="13"/>
  <c r="E24" i="14"/>
  <c r="M26" i="13"/>
  <c r="M25" i="13"/>
  <c r="I27" i="13"/>
  <c r="E27" i="14"/>
  <c r="M28" i="13"/>
  <c r="Q30" i="13"/>
  <c r="Q3" i="13" s="1"/>
  <c r="Q29" i="13"/>
  <c r="C3" i="14"/>
  <c r="E30" i="14"/>
  <c r="E3" i="14" s="1"/>
  <c r="E19" i="14"/>
  <c r="C31" i="14"/>
  <c r="C33" i="14"/>
  <c r="C32" i="14"/>
  <c r="I26" i="13"/>
  <c r="I25" i="13"/>
  <c r="N19" i="13"/>
  <c r="L32" i="13"/>
  <c r="L31" i="13"/>
  <c r="L33" i="13"/>
  <c r="R20" i="13"/>
  <c r="J21" i="13"/>
  <c r="F21" i="14"/>
  <c r="N22" i="13"/>
  <c r="R24" i="13"/>
  <c r="R23" i="13"/>
  <c r="F24" i="14"/>
  <c r="N25" i="13"/>
  <c r="R26" i="13"/>
  <c r="J28" i="13"/>
  <c r="J27" i="13"/>
  <c r="F27" i="14"/>
  <c r="N28" i="13"/>
  <c r="R29" i="13"/>
  <c r="H3" i="13"/>
  <c r="J30" i="13"/>
  <c r="J3" i="13" s="1"/>
  <c r="D3" i="14"/>
  <c r="F30" i="14"/>
  <c r="F3" i="14" s="1"/>
  <c r="Q19" i="13"/>
  <c r="O33" i="13"/>
  <c r="O31" i="13"/>
  <c r="O32" i="13"/>
  <c r="I20" i="13"/>
  <c r="E20" i="14"/>
  <c r="M21" i="13"/>
  <c r="Q22" i="13"/>
  <c r="I23" i="13"/>
  <c r="E23" i="14"/>
  <c r="M24" i="13"/>
  <c r="Q26" i="13"/>
  <c r="Q25" i="13"/>
  <c r="E26" i="14"/>
  <c r="M27" i="13"/>
  <c r="Q28" i="13"/>
  <c r="I30" i="13"/>
  <c r="I3" i="13" s="1"/>
  <c r="I29" i="13"/>
  <c r="E29" i="14"/>
  <c r="K3" i="13"/>
  <c r="M30" i="13"/>
  <c r="M3" i="13" s="1"/>
  <c r="I19" i="13"/>
  <c r="G33" i="13"/>
  <c r="G31" i="13"/>
  <c r="G32" i="13"/>
  <c r="R19" i="13"/>
  <c r="P33" i="13"/>
  <c r="P32" i="13"/>
  <c r="P31" i="13"/>
  <c r="J20" i="13"/>
  <c r="F20" i="14"/>
  <c r="N21" i="13"/>
  <c r="R22" i="13"/>
  <c r="J24" i="13"/>
  <c r="J23" i="13"/>
  <c r="F23" i="14"/>
  <c r="N24" i="13"/>
  <c r="R25" i="13"/>
  <c r="J26" i="13"/>
  <c r="F26" i="14"/>
  <c r="N27" i="13"/>
  <c r="J29" i="13"/>
  <c r="F29" i="14"/>
  <c r="L3" i="13"/>
  <c r="N30" i="13"/>
  <c r="N3" i="13" s="1"/>
  <c r="I25" i="9"/>
  <c r="I19" i="10"/>
  <c r="G31" i="10"/>
  <c r="G33" i="10"/>
  <c r="G32" i="10"/>
  <c r="I23" i="10"/>
  <c r="I28" i="9"/>
  <c r="J19" i="9"/>
  <c r="H33" i="9"/>
  <c r="H31" i="9"/>
  <c r="H32" i="9"/>
  <c r="J22" i="10"/>
  <c r="J23" i="10"/>
  <c r="J24" i="9"/>
  <c r="J25" i="9"/>
  <c r="J25" i="10"/>
  <c r="J26" i="9"/>
  <c r="J26" i="10"/>
  <c r="J27" i="9"/>
  <c r="J27" i="10"/>
  <c r="J28" i="9"/>
  <c r="J28" i="10"/>
  <c r="J30" i="9"/>
  <c r="J3" i="9" s="1"/>
  <c r="J29" i="9"/>
  <c r="J30" i="10"/>
  <c r="J3" i="10" s="1"/>
  <c r="J29" i="10"/>
  <c r="F3" i="6"/>
  <c r="M19" i="9"/>
  <c r="K32" i="9"/>
  <c r="K33" i="9"/>
  <c r="K31" i="9"/>
  <c r="K32" i="12"/>
  <c r="M19" i="12"/>
  <c r="K33" i="12"/>
  <c r="K31" i="12"/>
  <c r="M20" i="9"/>
  <c r="M20" i="12"/>
  <c r="M21" i="9"/>
  <c r="M21" i="12"/>
  <c r="M22" i="9"/>
  <c r="M22" i="12"/>
  <c r="M23" i="9"/>
  <c r="M23" i="12"/>
  <c r="M24" i="9"/>
  <c r="M24" i="12"/>
  <c r="M25" i="9"/>
  <c r="M25" i="12"/>
  <c r="M26" i="9"/>
  <c r="M27" i="12"/>
  <c r="M26" i="12"/>
  <c r="M27" i="9"/>
  <c r="M28" i="9"/>
  <c r="M29" i="12"/>
  <c r="M28" i="12"/>
  <c r="M30" i="9"/>
  <c r="M3" i="9" s="1"/>
  <c r="M29" i="9"/>
  <c r="I20" i="9"/>
  <c r="I24" i="10"/>
  <c r="I25" i="10"/>
  <c r="I27" i="9"/>
  <c r="I28" i="10"/>
  <c r="J21" i="9"/>
  <c r="J22" i="9"/>
  <c r="J24" i="10"/>
  <c r="N19" i="9"/>
  <c r="L33" i="9"/>
  <c r="L31" i="9"/>
  <c r="L32" i="9"/>
  <c r="L33" i="12"/>
  <c r="L31" i="12"/>
  <c r="N19" i="12"/>
  <c r="L32" i="12"/>
  <c r="N20" i="9"/>
  <c r="N20" i="12"/>
  <c r="N21" i="9"/>
  <c r="N21" i="12"/>
  <c r="N22" i="9"/>
  <c r="N22" i="12"/>
  <c r="N23" i="9"/>
  <c r="N24" i="12"/>
  <c r="N23" i="12"/>
  <c r="N24" i="9"/>
  <c r="N25" i="9"/>
  <c r="N25" i="12"/>
  <c r="N26" i="9"/>
  <c r="N26" i="12"/>
  <c r="N27" i="9"/>
  <c r="N28" i="12"/>
  <c r="N27" i="12"/>
  <c r="N28" i="9"/>
  <c r="N30" i="9"/>
  <c r="N3" i="9" s="1"/>
  <c r="N29" i="9"/>
  <c r="N29" i="12"/>
  <c r="N30" i="12"/>
  <c r="N3" i="12" s="1"/>
  <c r="I29" i="9"/>
  <c r="I30" i="9"/>
  <c r="I3" i="9" s="1"/>
  <c r="J19" i="10"/>
  <c r="H31" i="10"/>
  <c r="H33" i="10"/>
  <c r="H32" i="10"/>
  <c r="J20" i="10"/>
  <c r="J21" i="10"/>
  <c r="J23" i="9"/>
  <c r="Q19" i="9"/>
  <c r="O31" i="9"/>
  <c r="O33" i="9"/>
  <c r="O32" i="9"/>
  <c r="Q20" i="12"/>
  <c r="Q21" i="9"/>
  <c r="Q22" i="9"/>
  <c r="Q25" i="9"/>
  <c r="Q26" i="9"/>
  <c r="Q27" i="12"/>
  <c r="Q28" i="9"/>
  <c r="Q30" i="9"/>
  <c r="Q3" i="9" s="1"/>
  <c r="Q29" i="9"/>
  <c r="I27" i="10"/>
  <c r="I30" i="10"/>
  <c r="I3" i="10" s="1"/>
  <c r="I29" i="10"/>
  <c r="J20" i="9"/>
  <c r="O33" i="12"/>
  <c r="O32" i="12"/>
  <c r="Q19" i="12"/>
  <c r="O31" i="12"/>
  <c r="Q20" i="9"/>
  <c r="Q21" i="12"/>
  <c r="Q23" i="12"/>
  <c r="Q22" i="12"/>
  <c r="Q23" i="9"/>
  <c r="Q24" i="9"/>
  <c r="Q25" i="12"/>
  <c r="Q24" i="12"/>
  <c r="Q26" i="12"/>
  <c r="Q27" i="9"/>
  <c r="Q28" i="12"/>
  <c r="Q29" i="12"/>
  <c r="Q30" i="12"/>
  <c r="Q3" i="12" s="1"/>
  <c r="R19" i="9"/>
  <c r="P32" i="9"/>
  <c r="P33" i="9"/>
  <c r="P31" i="9"/>
  <c r="P32" i="12"/>
  <c r="R19" i="12"/>
  <c r="P33" i="12"/>
  <c r="P31" i="12"/>
  <c r="R20" i="9"/>
  <c r="R20" i="12"/>
  <c r="R21" i="9"/>
  <c r="R21" i="12"/>
  <c r="R22" i="9"/>
  <c r="R22" i="12"/>
  <c r="R23" i="9"/>
  <c r="R24" i="12"/>
  <c r="R23" i="12"/>
  <c r="R24" i="9"/>
  <c r="R25" i="9"/>
  <c r="R25" i="12"/>
  <c r="R26" i="9"/>
  <c r="R26" i="12"/>
  <c r="R27" i="9"/>
  <c r="R28" i="12"/>
  <c r="R27" i="12"/>
  <c r="R28" i="9"/>
  <c r="R29" i="9"/>
  <c r="R30" i="9"/>
  <c r="R3" i="9" s="1"/>
  <c r="R29" i="12"/>
  <c r="R30" i="12"/>
  <c r="R3" i="12" s="1"/>
  <c r="E3" i="6"/>
  <c r="I20" i="10"/>
  <c r="I22" i="9"/>
  <c r="I21" i="9"/>
  <c r="I22" i="10"/>
  <c r="I23" i="9"/>
  <c r="I26" i="10"/>
  <c r="E19" i="10"/>
  <c r="C32" i="10"/>
  <c r="C33" i="10"/>
  <c r="C31" i="10"/>
  <c r="E20" i="9"/>
  <c r="U20" i="12"/>
  <c r="E21" i="9"/>
  <c r="U21" i="12"/>
  <c r="E22" i="9"/>
  <c r="E22" i="10"/>
  <c r="S32" i="12"/>
  <c r="U22" i="12"/>
  <c r="E23" i="9"/>
  <c r="E23" i="10"/>
  <c r="U23" i="12"/>
  <c r="E24" i="9"/>
  <c r="E24" i="10"/>
  <c r="U25" i="12"/>
  <c r="U24" i="12"/>
  <c r="E25" i="9"/>
  <c r="E25" i="10"/>
  <c r="E26" i="9"/>
  <c r="E26" i="10"/>
  <c r="U27" i="12"/>
  <c r="U26" i="12"/>
  <c r="E27" i="9"/>
  <c r="E27" i="10"/>
  <c r="E28" i="9"/>
  <c r="E28" i="10"/>
  <c r="U28" i="12"/>
  <c r="E30" i="9"/>
  <c r="E3" i="9" s="1"/>
  <c r="E29" i="9"/>
  <c r="E30" i="10"/>
  <c r="E3" i="10" s="1"/>
  <c r="E29" i="10"/>
  <c r="U29" i="12"/>
  <c r="U30" i="12"/>
  <c r="U3" i="12" s="1"/>
  <c r="I19" i="9"/>
  <c r="G31" i="9"/>
  <c r="G32" i="9"/>
  <c r="G33" i="9"/>
  <c r="I21" i="10"/>
  <c r="I24" i="9"/>
  <c r="I26" i="9"/>
  <c r="E19" i="9"/>
  <c r="C31" i="9"/>
  <c r="C33" i="9"/>
  <c r="C32" i="9"/>
  <c r="U19" i="12"/>
  <c r="S33" i="12"/>
  <c r="S31" i="12"/>
  <c r="E20" i="10"/>
  <c r="E21" i="10"/>
  <c r="F19" i="9"/>
  <c r="D33" i="9"/>
  <c r="D32" i="9"/>
  <c r="D31" i="9"/>
  <c r="F19" i="10"/>
  <c r="D33" i="10"/>
  <c r="D32" i="10"/>
  <c r="D31" i="10"/>
  <c r="T31" i="12"/>
  <c r="V19" i="12"/>
  <c r="T33" i="12"/>
  <c r="T32" i="12"/>
  <c r="F20" i="9"/>
  <c r="F20" i="10"/>
  <c r="V20" i="12"/>
  <c r="F21" i="9"/>
  <c r="F21" i="10"/>
  <c r="V21" i="12"/>
  <c r="F22" i="9"/>
  <c r="F22" i="10"/>
  <c r="V22" i="12"/>
  <c r="F23" i="9"/>
  <c r="F23" i="10"/>
  <c r="V23" i="12"/>
  <c r="F24" i="9"/>
  <c r="F24" i="10"/>
  <c r="V24" i="12"/>
  <c r="F25" i="9"/>
  <c r="F25" i="10"/>
  <c r="V25" i="12"/>
  <c r="F26" i="9"/>
  <c r="F26" i="10"/>
  <c r="V26" i="12"/>
  <c r="F27" i="9"/>
  <c r="F27" i="10"/>
  <c r="V27" i="12"/>
  <c r="F28" i="9"/>
  <c r="F28" i="10"/>
  <c r="V28" i="12"/>
  <c r="F29" i="9"/>
  <c r="F30" i="9"/>
  <c r="F3" i="9" s="1"/>
  <c r="F30" i="10"/>
  <c r="F3" i="10" s="1"/>
  <c r="F29" i="10"/>
  <c r="V29" i="12"/>
  <c r="V30" i="12"/>
  <c r="V3" i="12" s="1"/>
  <c r="K3" i="20"/>
  <c r="J3" i="20"/>
  <c r="J3" i="6"/>
  <c r="I3" i="6"/>
  <c r="M3" i="6"/>
  <c r="Q3" i="6"/>
  <c r="U3" i="6"/>
  <c r="R3" i="6"/>
  <c r="V3" i="6"/>
  <c r="N3" i="6"/>
  <c r="D6" i="13" l="1"/>
  <c r="D5" i="13"/>
  <c r="D4" i="13"/>
  <c r="C6" i="13"/>
  <c r="C5" i="13"/>
  <c r="C4" i="13"/>
  <c r="AF6" i="11"/>
  <c r="AF5" i="11"/>
  <c r="AF4" i="11"/>
  <c r="CI3" i="20" s="1"/>
  <c r="AE6" i="11"/>
  <c r="AE5" i="11"/>
  <c r="AE4" i="11"/>
  <c r="CH3" i="20" s="1"/>
  <c r="AB6" i="11"/>
  <c r="AB5" i="11"/>
  <c r="AB4" i="11"/>
  <c r="CE3" i="20" s="1"/>
  <c r="AA6" i="11"/>
  <c r="AA5" i="11"/>
  <c r="AA4" i="11"/>
  <c r="CD3" i="20" s="1"/>
  <c r="X6" i="11"/>
  <c r="X5" i="11"/>
  <c r="X4" i="11"/>
  <c r="CA3" i="20" s="1"/>
  <c r="W6" i="11"/>
  <c r="W5" i="11"/>
  <c r="W4" i="11"/>
  <c r="BZ3" i="20" s="1"/>
  <c r="T6" i="11"/>
  <c r="T5" i="11"/>
  <c r="T4" i="11"/>
  <c r="BW3" i="20" s="1"/>
  <c r="P6" i="11"/>
  <c r="P5" i="11"/>
  <c r="P4" i="11"/>
  <c r="BS3" i="20" s="1"/>
  <c r="O6" i="11"/>
  <c r="O5" i="11"/>
  <c r="O4" i="11"/>
  <c r="BR3" i="20" s="1"/>
  <c r="L6" i="11"/>
  <c r="L5" i="11"/>
  <c r="L4" i="11"/>
  <c r="K6" i="11"/>
  <c r="K5" i="11"/>
  <c r="K4" i="11"/>
  <c r="E4" i="13" l="1"/>
  <c r="DH3" i="20" s="1"/>
  <c r="DF3" i="20"/>
  <c r="F4" i="13"/>
  <c r="DI3" i="20" s="1"/>
  <c r="DG3" i="20"/>
  <c r="M4" i="11"/>
  <c r="BP3" i="20" s="1"/>
  <c r="BN3" i="20"/>
  <c r="N4" i="11"/>
  <c r="BQ3" i="20" s="1"/>
  <c r="BO3" i="20"/>
  <c r="R4" i="11"/>
  <c r="BU3" i="20" s="1"/>
  <c r="Q4" i="11"/>
  <c r="BT3" i="20" s="1"/>
  <c r="G6" i="8" l="1"/>
  <c r="C6" i="8"/>
  <c r="H6" i="8"/>
  <c r="H5" i="8"/>
  <c r="G5" i="8"/>
  <c r="D6" i="8"/>
  <c r="D5" i="8"/>
  <c r="C5" i="8"/>
  <c r="H4" i="8"/>
  <c r="J4" i="8" s="1"/>
  <c r="D4" i="8"/>
  <c r="F4" i="8" s="1"/>
  <c r="C4" i="8"/>
  <c r="E4" i="8" s="1"/>
  <c r="G4" i="8"/>
  <c r="I4" i="8" s="1"/>
  <c r="C7" i="8"/>
  <c r="M3" i="20"/>
  <c r="L3" i="20"/>
  <c r="AD3" i="20" l="1"/>
  <c r="AF3" i="20"/>
  <c r="AA3" i="20"/>
  <c r="AC3" i="20"/>
  <c r="AE3" i="20"/>
  <c r="AG3" i="20"/>
  <c r="AB3" i="20"/>
  <c r="Z3" i="20"/>
  <c r="D15" i="13" l="1"/>
  <c r="D14" i="13"/>
  <c r="D13" i="13"/>
  <c r="D12" i="13"/>
  <c r="D11" i="13"/>
  <c r="D10" i="13"/>
  <c r="D9" i="13"/>
  <c r="D8" i="13"/>
  <c r="C15" i="13"/>
  <c r="C14" i="13"/>
  <c r="C13" i="13"/>
  <c r="C12" i="13"/>
  <c r="C11" i="13"/>
  <c r="C10" i="13"/>
  <c r="C9" i="13"/>
  <c r="C8" i="13"/>
  <c r="D7" i="13" l="1"/>
  <c r="C7" i="13"/>
  <c r="C16" i="13" l="1"/>
  <c r="C17" i="13"/>
  <c r="C18" i="13"/>
  <c r="D18" i="13"/>
  <c r="D17" i="13"/>
  <c r="D16" i="13"/>
  <c r="F14" i="13"/>
  <c r="E13" i="13"/>
  <c r="E12" i="13"/>
  <c r="E11" i="13"/>
  <c r="F8" i="13"/>
  <c r="E8" i="13"/>
  <c r="F13" i="13"/>
  <c r="E10" i="13"/>
  <c r="AF15" i="11"/>
  <c r="AF14" i="11"/>
  <c r="AF13" i="11"/>
  <c r="AF12" i="11"/>
  <c r="AF11" i="11"/>
  <c r="AF10" i="11"/>
  <c r="AF8" i="11"/>
  <c r="AH9" i="11" s="1"/>
  <c r="AF7" i="11"/>
  <c r="AE15" i="11"/>
  <c r="AE14" i="11"/>
  <c r="AE13" i="11"/>
  <c r="AE12" i="11"/>
  <c r="AE11" i="11"/>
  <c r="AE10" i="11"/>
  <c r="AE8" i="11"/>
  <c r="AG9" i="11" s="1"/>
  <c r="AE7" i="11"/>
  <c r="AB15" i="11"/>
  <c r="AB14" i="11"/>
  <c r="AB13" i="11"/>
  <c r="AB12" i="11"/>
  <c r="AB11" i="11"/>
  <c r="AB10" i="11"/>
  <c r="AB9" i="11"/>
  <c r="AB8" i="11"/>
  <c r="AB7" i="11"/>
  <c r="AA15" i="11"/>
  <c r="AA14" i="11"/>
  <c r="AA13" i="11"/>
  <c r="AA12" i="11"/>
  <c r="AA11" i="11"/>
  <c r="AA10" i="11"/>
  <c r="AA9" i="11"/>
  <c r="AA8" i="11"/>
  <c r="AA7" i="11"/>
  <c r="X15" i="11"/>
  <c r="X14" i="11"/>
  <c r="X13" i="11"/>
  <c r="X12" i="11"/>
  <c r="X11" i="11"/>
  <c r="X10" i="11"/>
  <c r="X9" i="11"/>
  <c r="X8" i="11"/>
  <c r="X7" i="11"/>
  <c r="W15" i="11"/>
  <c r="W14" i="11"/>
  <c r="W13" i="11"/>
  <c r="W12" i="11"/>
  <c r="W11" i="11"/>
  <c r="W10" i="11"/>
  <c r="W9" i="11"/>
  <c r="W8" i="11"/>
  <c r="W7" i="11"/>
  <c r="T15" i="11"/>
  <c r="T14" i="11"/>
  <c r="T13" i="11"/>
  <c r="T12" i="11"/>
  <c r="T11" i="11"/>
  <c r="T10" i="11"/>
  <c r="T9" i="11"/>
  <c r="T8" i="11"/>
  <c r="T7" i="11"/>
  <c r="S15" i="11"/>
  <c r="S14" i="11"/>
  <c r="S13" i="11"/>
  <c r="S12" i="11"/>
  <c r="S11" i="11"/>
  <c r="S10" i="11"/>
  <c r="S9" i="11"/>
  <c r="P15" i="11"/>
  <c r="P14" i="11"/>
  <c r="P13" i="11"/>
  <c r="P12" i="11"/>
  <c r="P11" i="11"/>
  <c r="P10" i="11"/>
  <c r="P9" i="11"/>
  <c r="P8" i="11"/>
  <c r="P7" i="11"/>
  <c r="O15" i="11"/>
  <c r="O14" i="11"/>
  <c r="O13" i="11"/>
  <c r="O12" i="11"/>
  <c r="O11" i="11"/>
  <c r="O10" i="11"/>
  <c r="O9" i="11"/>
  <c r="O8" i="11"/>
  <c r="O7" i="11"/>
  <c r="L15" i="11"/>
  <c r="L14" i="11"/>
  <c r="L13" i="11"/>
  <c r="L12" i="11"/>
  <c r="L11" i="11"/>
  <c r="L10" i="11"/>
  <c r="L9" i="11"/>
  <c r="L8" i="11"/>
  <c r="L7" i="11"/>
  <c r="K15" i="11"/>
  <c r="K14" i="11"/>
  <c r="K13" i="11"/>
  <c r="K12" i="11"/>
  <c r="K11" i="11"/>
  <c r="K10" i="11"/>
  <c r="K9" i="11"/>
  <c r="K8" i="11"/>
  <c r="K7" i="11"/>
  <c r="X18" i="11" l="1"/>
  <c r="X17" i="11"/>
  <c r="AA17" i="11"/>
  <c r="AA18" i="11"/>
  <c r="W17" i="11"/>
  <c r="W18" i="11"/>
  <c r="AB17" i="11"/>
  <c r="AB18" i="11"/>
  <c r="L18" i="11"/>
  <c r="L17" i="11"/>
  <c r="O18" i="11"/>
  <c r="O17" i="11"/>
  <c r="AE18" i="11"/>
  <c r="AE17" i="11"/>
  <c r="S18" i="11"/>
  <c r="S17" i="11"/>
  <c r="T18" i="11"/>
  <c r="T17" i="11"/>
  <c r="K18" i="11"/>
  <c r="K17" i="11"/>
  <c r="P17" i="11"/>
  <c r="P18" i="11"/>
  <c r="AF17" i="11"/>
  <c r="AF18" i="11"/>
  <c r="S16" i="11"/>
  <c r="T16" i="11"/>
  <c r="W16" i="11"/>
  <c r="X16" i="11"/>
  <c r="K16" i="11"/>
  <c r="AA16" i="11"/>
  <c r="L16" i="11"/>
  <c r="AB16" i="11"/>
  <c r="O16" i="11"/>
  <c r="AE16" i="11"/>
  <c r="P16" i="11"/>
  <c r="AF16" i="11"/>
  <c r="F9" i="13"/>
  <c r="F15" i="13"/>
  <c r="F10" i="13"/>
  <c r="E14" i="13"/>
  <c r="F12" i="13"/>
  <c r="F11" i="13"/>
  <c r="E9" i="13"/>
  <c r="E15" i="13"/>
  <c r="E7" i="13"/>
  <c r="F7" i="13"/>
  <c r="F5" i="13"/>
  <c r="F6" i="13"/>
  <c r="E5" i="13"/>
  <c r="E6" i="13"/>
  <c r="AD15" i="11"/>
  <c r="AC15" i="11"/>
  <c r="AD14" i="11"/>
  <c r="AC14" i="11"/>
  <c r="AD13" i="11"/>
  <c r="AC13" i="11"/>
  <c r="AD12" i="11"/>
  <c r="AC12" i="11"/>
  <c r="AD11" i="11"/>
  <c r="AC11" i="11"/>
  <c r="AD10" i="11"/>
  <c r="AC10" i="11"/>
  <c r="AD9" i="11"/>
  <c r="AC9" i="11"/>
  <c r="AD8" i="11"/>
  <c r="AC8" i="11"/>
  <c r="AD7" i="11"/>
  <c r="AC7" i="11"/>
  <c r="AD6" i="11"/>
  <c r="AC6" i="11"/>
  <c r="AD5" i="11"/>
  <c r="AC5" i="11"/>
  <c r="V15" i="11"/>
  <c r="U15" i="11"/>
  <c r="V14" i="11"/>
  <c r="U14" i="11"/>
  <c r="V13" i="11"/>
  <c r="U13" i="11"/>
  <c r="V12" i="11"/>
  <c r="U12" i="11"/>
  <c r="V11" i="11"/>
  <c r="U11" i="11"/>
  <c r="V10" i="11"/>
  <c r="U10" i="11"/>
  <c r="V9" i="11"/>
  <c r="U9" i="11"/>
  <c r="V8" i="11"/>
  <c r="U8" i="11"/>
  <c r="V7" i="11"/>
  <c r="U7" i="11"/>
  <c r="V6" i="11"/>
  <c r="U6" i="11"/>
  <c r="V5" i="11"/>
  <c r="U5" i="11"/>
  <c r="AH15" i="11"/>
  <c r="AG15" i="11"/>
  <c r="AH14" i="11"/>
  <c r="AG14" i="11"/>
  <c r="AH13" i="11"/>
  <c r="AG13" i="11"/>
  <c r="AH12" i="11"/>
  <c r="AG12" i="11"/>
  <c r="AH11" i="11"/>
  <c r="AG11" i="11"/>
  <c r="AH10" i="11"/>
  <c r="AG10" i="11"/>
  <c r="AH8" i="11"/>
  <c r="AG8" i="11"/>
  <c r="AH7" i="11"/>
  <c r="AG7" i="11"/>
  <c r="AH6" i="11"/>
  <c r="AG6" i="11"/>
  <c r="AH5" i="11"/>
  <c r="AG5" i="11"/>
  <c r="Z15" i="11"/>
  <c r="Y15" i="11"/>
  <c r="Z14" i="11"/>
  <c r="Y14" i="11"/>
  <c r="Z13" i="11"/>
  <c r="Y13" i="11"/>
  <c r="Z12" i="11"/>
  <c r="Y12" i="11"/>
  <c r="Z11" i="11"/>
  <c r="Y11" i="11"/>
  <c r="Z10" i="11"/>
  <c r="Y10" i="11"/>
  <c r="Z9" i="11"/>
  <c r="Y9" i="11"/>
  <c r="Z8" i="11"/>
  <c r="Y8" i="11"/>
  <c r="Z7" i="11"/>
  <c r="Y7" i="11"/>
  <c r="Z6" i="11"/>
  <c r="Y6" i="11"/>
  <c r="Z5" i="11"/>
  <c r="Y5" i="11"/>
  <c r="R15" i="11"/>
  <c r="Q15" i="11"/>
  <c r="R14" i="11"/>
  <c r="Q14" i="11"/>
  <c r="R13" i="11"/>
  <c r="Q13" i="11"/>
  <c r="R12" i="11"/>
  <c r="Q12" i="11"/>
  <c r="R11" i="11"/>
  <c r="Q11" i="11"/>
  <c r="R10" i="11"/>
  <c r="Q10" i="11"/>
  <c r="R9" i="11"/>
  <c r="Q9" i="11"/>
  <c r="R8" i="11"/>
  <c r="Q8" i="11"/>
  <c r="R7" i="11"/>
  <c r="Q7" i="11"/>
  <c r="R6" i="11"/>
  <c r="Q6" i="11"/>
  <c r="R5" i="11"/>
  <c r="Q5" i="11"/>
  <c r="M5" i="11"/>
  <c r="N5" i="11"/>
  <c r="M6" i="11"/>
  <c r="N6" i="11"/>
  <c r="M7" i="11"/>
  <c r="N7" i="11"/>
  <c r="M8" i="11"/>
  <c r="N8" i="11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H15" i="8" l="1"/>
  <c r="G15" i="8"/>
  <c r="H14" i="8"/>
  <c r="G14" i="8"/>
  <c r="H13" i="8"/>
  <c r="G13" i="8"/>
  <c r="H12" i="8"/>
  <c r="G12" i="8"/>
  <c r="H11" i="8"/>
  <c r="G11" i="8"/>
  <c r="H10" i="8"/>
  <c r="G10" i="8"/>
  <c r="H9" i="8"/>
  <c r="G9" i="8"/>
  <c r="H8" i="8"/>
  <c r="G8" i="8"/>
  <c r="H7" i="8"/>
  <c r="G7" i="8"/>
  <c r="D15" i="8"/>
  <c r="D14" i="8"/>
  <c r="D13" i="8"/>
  <c r="D12" i="8"/>
  <c r="D11" i="8"/>
  <c r="D10" i="8"/>
  <c r="D9" i="8"/>
  <c r="D8" i="8"/>
  <c r="D7" i="8"/>
  <c r="C15" i="8"/>
  <c r="C14" i="8"/>
  <c r="C13" i="8"/>
  <c r="C12" i="8"/>
  <c r="C11" i="8"/>
  <c r="C10" i="8"/>
  <c r="C9" i="8"/>
  <c r="C8" i="8"/>
  <c r="E7" i="8"/>
  <c r="J6" i="8"/>
  <c r="I6" i="8"/>
  <c r="J5" i="8"/>
  <c r="I5" i="8"/>
  <c r="F5" i="8"/>
  <c r="F6" i="8"/>
  <c r="E5" i="8"/>
  <c r="E6" i="8"/>
  <c r="E14" i="8" l="1"/>
  <c r="C16" i="8"/>
  <c r="C17" i="8"/>
  <c r="C18" i="8"/>
  <c r="D18" i="8"/>
  <c r="D16" i="8"/>
  <c r="D17" i="8"/>
  <c r="G17" i="8"/>
  <c r="G16" i="8"/>
  <c r="G18" i="8"/>
  <c r="J7" i="8"/>
  <c r="H17" i="8"/>
  <c r="H16" i="8"/>
  <c r="H18" i="8"/>
  <c r="I11" i="8"/>
  <c r="E15" i="8"/>
  <c r="I7" i="8"/>
  <c r="I15" i="8"/>
  <c r="J15" i="8"/>
  <c r="J13" i="8"/>
  <c r="I14" i="8"/>
  <c r="I13" i="8"/>
  <c r="J12" i="8"/>
  <c r="J10" i="8"/>
  <c r="J9" i="8"/>
  <c r="E8" i="8"/>
  <c r="I12" i="8"/>
  <c r="I9" i="8"/>
  <c r="J8" i="8"/>
  <c r="I10" i="8"/>
  <c r="J11" i="8"/>
  <c r="I8" i="8"/>
  <c r="J14" i="8"/>
  <c r="D7" i="12"/>
  <c r="H7" i="12"/>
  <c r="G4" i="10" l="1"/>
  <c r="G5" i="10"/>
  <c r="C4" i="9"/>
  <c r="E4" i="9" s="1"/>
  <c r="D4" i="14"/>
  <c r="D5" i="14"/>
  <c r="D6" i="14"/>
  <c r="D7" i="14"/>
  <c r="D8" i="14"/>
  <c r="D9" i="14"/>
  <c r="D10" i="14"/>
  <c r="D11" i="14"/>
  <c r="D12" i="14"/>
  <c r="D13" i="14"/>
  <c r="D14" i="14"/>
  <c r="D15" i="14"/>
  <c r="C5" i="14"/>
  <c r="C6" i="14"/>
  <c r="C7" i="14"/>
  <c r="C8" i="14"/>
  <c r="C9" i="14"/>
  <c r="C10" i="14"/>
  <c r="C11" i="14"/>
  <c r="C12" i="14"/>
  <c r="C13" i="14"/>
  <c r="C14" i="14"/>
  <c r="C15" i="14"/>
  <c r="C4" i="14"/>
  <c r="DW3" i="20" l="1"/>
  <c r="F4" i="14"/>
  <c r="DY3" i="20" s="1"/>
  <c r="DV3" i="20"/>
  <c r="E4" i="14"/>
  <c r="DX3" i="20" s="1"/>
  <c r="D18" i="14"/>
  <c r="D17" i="14"/>
  <c r="D16" i="14"/>
  <c r="C17" i="14"/>
  <c r="C16" i="14"/>
  <c r="C18" i="14"/>
  <c r="I4" i="10"/>
  <c r="BD3" i="20" s="1"/>
  <c r="BB3" i="20"/>
  <c r="E5" i="14"/>
  <c r="I5" i="10"/>
  <c r="AH3" i="20"/>
  <c r="AJ3" i="20"/>
  <c r="F6" i="14"/>
  <c r="E6" i="14"/>
  <c r="F5" i="14"/>
  <c r="F15" i="14"/>
  <c r="E15" i="14"/>
  <c r="E14" i="14"/>
  <c r="F14" i="14"/>
  <c r="F13" i="14"/>
  <c r="E13" i="14"/>
  <c r="F12" i="14"/>
  <c r="E12" i="14"/>
  <c r="E11" i="14"/>
  <c r="F11" i="14"/>
  <c r="F10" i="14"/>
  <c r="E10" i="14"/>
  <c r="F9" i="14"/>
  <c r="E9" i="14"/>
  <c r="F8" i="14"/>
  <c r="F7" i="14"/>
  <c r="E8" i="14"/>
  <c r="E7" i="14"/>
  <c r="P5" i="13"/>
  <c r="P6" i="13"/>
  <c r="P7" i="13"/>
  <c r="P8" i="13"/>
  <c r="P9" i="13"/>
  <c r="P10" i="13"/>
  <c r="P11" i="13"/>
  <c r="P12" i="13"/>
  <c r="P13" i="13"/>
  <c r="P14" i="13"/>
  <c r="P15" i="13"/>
  <c r="O5" i="13"/>
  <c r="O6" i="13"/>
  <c r="O7" i="13"/>
  <c r="O8" i="13"/>
  <c r="O9" i="13"/>
  <c r="O10" i="13"/>
  <c r="O11" i="13"/>
  <c r="O12" i="13"/>
  <c r="O13" i="13"/>
  <c r="O14" i="13"/>
  <c r="O15" i="13"/>
  <c r="L5" i="13"/>
  <c r="L6" i="13"/>
  <c r="L7" i="13"/>
  <c r="L8" i="13"/>
  <c r="L9" i="13"/>
  <c r="L10" i="13"/>
  <c r="L11" i="13"/>
  <c r="L12" i="13"/>
  <c r="L13" i="13"/>
  <c r="L14" i="13"/>
  <c r="L15" i="13"/>
  <c r="K5" i="13"/>
  <c r="K6" i="13"/>
  <c r="K7" i="13"/>
  <c r="K8" i="13"/>
  <c r="K9" i="13"/>
  <c r="K10" i="13"/>
  <c r="K11" i="13"/>
  <c r="K12" i="13"/>
  <c r="K13" i="13"/>
  <c r="K14" i="13"/>
  <c r="K15" i="13"/>
  <c r="H5" i="13"/>
  <c r="H6" i="13"/>
  <c r="H7" i="13"/>
  <c r="H8" i="13"/>
  <c r="H9" i="13"/>
  <c r="H10" i="13"/>
  <c r="H11" i="13"/>
  <c r="H12" i="13"/>
  <c r="H13" i="13"/>
  <c r="H14" i="13"/>
  <c r="H15" i="13"/>
  <c r="G5" i="13"/>
  <c r="G6" i="13"/>
  <c r="G7" i="13"/>
  <c r="G8" i="13"/>
  <c r="G9" i="13"/>
  <c r="G10" i="13"/>
  <c r="G11" i="13"/>
  <c r="G12" i="13"/>
  <c r="G13" i="13"/>
  <c r="G14" i="13"/>
  <c r="G15" i="13"/>
  <c r="T5" i="12"/>
  <c r="T6" i="12"/>
  <c r="T7" i="12"/>
  <c r="T8" i="12"/>
  <c r="T9" i="12"/>
  <c r="T10" i="12"/>
  <c r="T11" i="12"/>
  <c r="T12" i="12"/>
  <c r="T13" i="12"/>
  <c r="T14" i="12"/>
  <c r="T15" i="12"/>
  <c r="S5" i="12"/>
  <c r="S6" i="12"/>
  <c r="S7" i="12"/>
  <c r="S8" i="12"/>
  <c r="S9" i="12"/>
  <c r="S10" i="12"/>
  <c r="S11" i="12"/>
  <c r="S12" i="12"/>
  <c r="S13" i="12"/>
  <c r="S14" i="12"/>
  <c r="S15" i="12"/>
  <c r="P5" i="12"/>
  <c r="P6" i="12"/>
  <c r="P7" i="12"/>
  <c r="P8" i="12"/>
  <c r="P9" i="12"/>
  <c r="P10" i="12"/>
  <c r="P11" i="12"/>
  <c r="P12" i="12"/>
  <c r="P13" i="12"/>
  <c r="P14" i="12"/>
  <c r="P15" i="12"/>
  <c r="O5" i="12"/>
  <c r="O6" i="12"/>
  <c r="O7" i="12"/>
  <c r="O8" i="12"/>
  <c r="O9" i="12"/>
  <c r="O10" i="12"/>
  <c r="O11" i="12"/>
  <c r="O12" i="12"/>
  <c r="O13" i="12"/>
  <c r="O14" i="12"/>
  <c r="O15" i="12"/>
  <c r="L5" i="12"/>
  <c r="L6" i="12"/>
  <c r="L7" i="12"/>
  <c r="L8" i="12"/>
  <c r="L9" i="12"/>
  <c r="L10" i="12"/>
  <c r="L11" i="12"/>
  <c r="L12" i="12"/>
  <c r="L13" i="12"/>
  <c r="L14" i="12"/>
  <c r="L15" i="12"/>
  <c r="K5" i="12"/>
  <c r="K6" i="12"/>
  <c r="K7" i="12"/>
  <c r="K8" i="12"/>
  <c r="K9" i="12"/>
  <c r="K10" i="12"/>
  <c r="K11" i="12"/>
  <c r="K12" i="12"/>
  <c r="K13" i="12"/>
  <c r="K14" i="12"/>
  <c r="K15" i="12"/>
  <c r="H5" i="12"/>
  <c r="H6" i="12"/>
  <c r="H8" i="12"/>
  <c r="H9" i="12"/>
  <c r="H10" i="12"/>
  <c r="H11" i="12"/>
  <c r="H12" i="12"/>
  <c r="H13" i="12"/>
  <c r="H14" i="12"/>
  <c r="J15" i="12" s="1"/>
  <c r="G5" i="12"/>
  <c r="G6" i="12"/>
  <c r="G7" i="12"/>
  <c r="G8" i="12"/>
  <c r="G9" i="12"/>
  <c r="G10" i="12"/>
  <c r="G11" i="12"/>
  <c r="G12" i="12"/>
  <c r="G13" i="12"/>
  <c r="G14" i="12"/>
  <c r="I15" i="12" s="1"/>
  <c r="D6" i="12"/>
  <c r="D8" i="12"/>
  <c r="D9" i="12"/>
  <c r="D10" i="12"/>
  <c r="D11" i="12"/>
  <c r="D12" i="12"/>
  <c r="D13" i="12"/>
  <c r="D14" i="12"/>
  <c r="F15" i="12" s="1"/>
  <c r="C5" i="12"/>
  <c r="C6" i="12"/>
  <c r="C7" i="12"/>
  <c r="C8" i="12"/>
  <c r="C9" i="12"/>
  <c r="C10" i="12"/>
  <c r="C11" i="12"/>
  <c r="C12" i="12"/>
  <c r="C13" i="12"/>
  <c r="C14" i="12"/>
  <c r="E15" i="12" s="1"/>
  <c r="H5" i="10"/>
  <c r="H6" i="10"/>
  <c r="H7" i="10"/>
  <c r="H8" i="10"/>
  <c r="H9" i="10"/>
  <c r="H10" i="10"/>
  <c r="H11" i="10"/>
  <c r="H12" i="10"/>
  <c r="H13" i="10"/>
  <c r="H14" i="10"/>
  <c r="H15" i="10"/>
  <c r="G6" i="10"/>
  <c r="I6" i="10" s="1"/>
  <c r="G7" i="10"/>
  <c r="G8" i="10"/>
  <c r="G9" i="10"/>
  <c r="G10" i="10"/>
  <c r="G11" i="10"/>
  <c r="G12" i="10"/>
  <c r="G13" i="10"/>
  <c r="G14" i="10"/>
  <c r="G15" i="10"/>
  <c r="D5" i="10"/>
  <c r="D6" i="10"/>
  <c r="D7" i="10"/>
  <c r="D8" i="10"/>
  <c r="D9" i="10"/>
  <c r="D10" i="10"/>
  <c r="D11" i="10"/>
  <c r="D12" i="10"/>
  <c r="D13" i="10"/>
  <c r="D14" i="10"/>
  <c r="D15" i="10"/>
  <c r="C5" i="10"/>
  <c r="C6" i="10"/>
  <c r="C7" i="10"/>
  <c r="C8" i="10"/>
  <c r="C9" i="10"/>
  <c r="C10" i="10"/>
  <c r="C11" i="10"/>
  <c r="C12" i="10"/>
  <c r="C13" i="10"/>
  <c r="C14" i="10"/>
  <c r="C15" i="10"/>
  <c r="P5" i="9"/>
  <c r="P6" i="9"/>
  <c r="P7" i="9"/>
  <c r="P8" i="9"/>
  <c r="P9" i="9"/>
  <c r="P10" i="9"/>
  <c r="P11" i="9"/>
  <c r="P12" i="9"/>
  <c r="P13" i="9"/>
  <c r="P14" i="9"/>
  <c r="P15" i="9"/>
  <c r="O5" i="9"/>
  <c r="O6" i="9"/>
  <c r="O7" i="9"/>
  <c r="O8" i="9"/>
  <c r="O9" i="9"/>
  <c r="O10" i="9"/>
  <c r="O11" i="9"/>
  <c r="O12" i="9"/>
  <c r="O13" i="9"/>
  <c r="O14" i="9"/>
  <c r="O15" i="9"/>
  <c r="L5" i="9"/>
  <c r="L6" i="9"/>
  <c r="L7" i="9"/>
  <c r="L8" i="9"/>
  <c r="L9" i="9"/>
  <c r="L10" i="9"/>
  <c r="L11" i="9"/>
  <c r="L12" i="9"/>
  <c r="L13" i="9"/>
  <c r="L14" i="9"/>
  <c r="L15" i="9"/>
  <c r="K5" i="9"/>
  <c r="K6" i="9"/>
  <c r="K7" i="9"/>
  <c r="K8" i="9"/>
  <c r="K9" i="9"/>
  <c r="K10" i="9"/>
  <c r="K11" i="9"/>
  <c r="K12" i="9"/>
  <c r="K13" i="9"/>
  <c r="K14" i="9"/>
  <c r="K15" i="9"/>
  <c r="H5" i="9"/>
  <c r="H6" i="9"/>
  <c r="H7" i="9"/>
  <c r="H8" i="9"/>
  <c r="H9" i="9"/>
  <c r="H10" i="9"/>
  <c r="H11" i="9"/>
  <c r="H12" i="9"/>
  <c r="H13" i="9"/>
  <c r="H14" i="9"/>
  <c r="H15" i="9"/>
  <c r="G5" i="9"/>
  <c r="G6" i="9"/>
  <c r="G7" i="9"/>
  <c r="G8" i="9"/>
  <c r="G9" i="9"/>
  <c r="G10" i="9"/>
  <c r="G11" i="9"/>
  <c r="G12" i="9"/>
  <c r="G13" i="9"/>
  <c r="G14" i="9"/>
  <c r="G15" i="9"/>
  <c r="D5" i="9"/>
  <c r="D6" i="9"/>
  <c r="D7" i="9"/>
  <c r="D8" i="9"/>
  <c r="D9" i="9"/>
  <c r="D10" i="9"/>
  <c r="D11" i="9"/>
  <c r="D12" i="9"/>
  <c r="D13" i="9"/>
  <c r="D14" i="9"/>
  <c r="D15" i="9"/>
  <c r="C5" i="9"/>
  <c r="E5" i="9" s="1"/>
  <c r="C6" i="9"/>
  <c r="C7" i="9"/>
  <c r="C8" i="9"/>
  <c r="C9" i="9"/>
  <c r="C10" i="9"/>
  <c r="C11" i="9"/>
  <c r="C12" i="9"/>
  <c r="C13" i="9"/>
  <c r="C14" i="9"/>
  <c r="C15" i="9"/>
  <c r="P4" i="13"/>
  <c r="O4" i="13"/>
  <c r="L4" i="13"/>
  <c r="K4" i="13"/>
  <c r="H4" i="13"/>
  <c r="G4" i="13"/>
  <c r="T4" i="12"/>
  <c r="DC3" i="20" s="1"/>
  <c r="S4" i="12"/>
  <c r="DB3" i="20" s="1"/>
  <c r="P4" i="12"/>
  <c r="CY3" i="20" s="1"/>
  <c r="O4" i="12"/>
  <c r="CX3" i="20" s="1"/>
  <c r="L4" i="12"/>
  <c r="CU3" i="20" s="1"/>
  <c r="K4" i="12"/>
  <c r="CT3" i="20" s="1"/>
  <c r="H4" i="12"/>
  <c r="CQ3" i="20" s="1"/>
  <c r="G4" i="12"/>
  <c r="CP3" i="20" s="1"/>
  <c r="H4" i="10"/>
  <c r="D4" i="10"/>
  <c r="C4" i="10"/>
  <c r="P4" i="9"/>
  <c r="O4" i="9"/>
  <c r="L4" i="9"/>
  <c r="N4" i="9" s="1"/>
  <c r="K4" i="9"/>
  <c r="M4" i="9" s="1"/>
  <c r="H4" i="9"/>
  <c r="J4" i="9" s="1"/>
  <c r="G4" i="9"/>
  <c r="I4" i="9" s="1"/>
  <c r="D4" i="9"/>
  <c r="F4" i="9" s="1"/>
  <c r="I4" i="13" l="1"/>
  <c r="DL3" i="20" s="1"/>
  <c r="DJ3" i="20"/>
  <c r="J4" i="13"/>
  <c r="DM3" i="20" s="1"/>
  <c r="DK3" i="20"/>
  <c r="Q4" i="13"/>
  <c r="DT3" i="20" s="1"/>
  <c r="DR3" i="20"/>
  <c r="R4" i="13"/>
  <c r="DU3" i="20" s="1"/>
  <c r="DS3" i="20"/>
  <c r="M4" i="13"/>
  <c r="DP3" i="20" s="1"/>
  <c r="DN3" i="20"/>
  <c r="N4" i="13"/>
  <c r="DQ3" i="20" s="1"/>
  <c r="DO3" i="20"/>
  <c r="R15" i="12"/>
  <c r="N15" i="12"/>
  <c r="V15" i="12"/>
  <c r="F4" i="10"/>
  <c r="BA3" i="20" s="1"/>
  <c r="AY3" i="20"/>
  <c r="J4" i="10"/>
  <c r="BE3" i="20" s="1"/>
  <c r="BC3" i="20"/>
  <c r="E4" i="10"/>
  <c r="AZ3" i="20" s="1"/>
  <c r="AX3" i="20"/>
  <c r="E15" i="9"/>
  <c r="M15" i="9"/>
  <c r="R4" i="9"/>
  <c r="AW3" i="20" s="1"/>
  <c r="AU3" i="20"/>
  <c r="Q15" i="9"/>
  <c r="I15" i="9"/>
  <c r="Q4" i="9"/>
  <c r="AV3" i="20" s="1"/>
  <c r="AT3" i="20"/>
  <c r="G18" i="13"/>
  <c r="G17" i="13"/>
  <c r="G16" i="13"/>
  <c r="P17" i="13"/>
  <c r="P16" i="13"/>
  <c r="P18" i="13"/>
  <c r="H18" i="13"/>
  <c r="H17" i="13"/>
  <c r="H16" i="13"/>
  <c r="K17" i="13"/>
  <c r="K16" i="13"/>
  <c r="K18" i="13"/>
  <c r="O16" i="13"/>
  <c r="O17" i="13"/>
  <c r="O18" i="13"/>
  <c r="L16" i="13"/>
  <c r="L18" i="13"/>
  <c r="L17" i="13"/>
  <c r="M15" i="12"/>
  <c r="U15" i="12"/>
  <c r="Q15" i="12"/>
  <c r="N6" i="13"/>
  <c r="F15" i="9"/>
  <c r="N15" i="9"/>
  <c r="J15" i="9"/>
  <c r="R15" i="9"/>
  <c r="X3" i="20"/>
  <c r="V3" i="20"/>
  <c r="Y3" i="20"/>
  <c r="W3" i="20"/>
  <c r="Q3" i="20"/>
  <c r="O3" i="20"/>
  <c r="T3" i="20"/>
  <c r="R3" i="20"/>
  <c r="U3" i="20"/>
  <c r="S3" i="20"/>
  <c r="N3" i="20"/>
  <c r="P3" i="20"/>
  <c r="G18" i="12"/>
  <c r="G17" i="12"/>
  <c r="I4" i="12"/>
  <c r="CR3" i="20" s="1"/>
  <c r="D18" i="12"/>
  <c r="D17" i="12"/>
  <c r="O18" i="12"/>
  <c r="O17" i="12"/>
  <c r="Q4" i="12"/>
  <c r="CZ3" i="20" s="1"/>
  <c r="H18" i="12"/>
  <c r="J4" i="12"/>
  <c r="CS3" i="20" s="1"/>
  <c r="H17" i="12"/>
  <c r="P18" i="12"/>
  <c r="P17" i="12"/>
  <c r="R4" i="12"/>
  <c r="DA3" i="20" s="1"/>
  <c r="S18" i="12"/>
  <c r="S17" i="12"/>
  <c r="U4" i="12"/>
  <c r="DD3" i="20" s="1"/>
  <c r="C17" i="12"/>
  <c r="C18" i="12"/>
  <c r="K18" i="12"/>
  <c r="K17" i="12"/>
  <c r="M4" i="12"/>
  <c r="CV3" i="20" s="1"/>
  <c r="L17" i="12"/>
  <c r="L18" i="12"/>
  <c r="N4" i="12"/>
  <c r="CW3" i="20" s="1"/>
  <c r="T17" i="12"/>
  <c r="T18" i="12"/>
  <c r="V4" i="12"/>
  <c r="DE3" i="20" s="1"/>
  <c r="I6" i="12"/>
  <c r="N6" i="12"/>
  <c r="V6" i="12"/>
  <c r="T16" i="12"/>
  <c r="E6" i="12"/>
  <c r="Q6" i="12"/>
  <c r="I6" i="13"/>
  <c r="Q6" i="13"/>
  <c r="F6" i="10"/>
  <c r="G17" i="10"/>
  <c r="AQ3" i="20"/>
  <c r="AS3" i="20"/>
  <c r="AM3" i="20"/>
  <c r="AO3" i="20"/>
  <c r="AI3" i="20"/>
  <c r="AK3" i="20"/>
  <c r="AL3" i="20"/>
  <c r="AN3" i="20"/>
  <c r="AP3" i="20"/>
  <c r="AR3" i="20"/>
  <c r="C18" i="10"/>
  <c r="C17" i="10"/>
  <c r="G18" i="10"/>
  <c r="H17" i="10"/>
  <c r="H18" i="10"/>
  <c r="D18" i="10"/>
  <c r="D17" i="10"/>
  <c r="E6" i="10"/>
  <c r="J6" i="10"/>
  <c r="G18" i="9"/>
  <c r="G16" i="9"/>
  <c r="G17" i="9"/>
  <c r="O17" i="9"/>
  <c r="O18" i="9"/>
  <c r="O16" i="9"/>
  <c r="H18" i="9"/>
  <c r="H17" i="9"/>
  <c r="H16" i="9"/>
  <c r="P18" i="9"/>
  <c r="P16" i="9"/>
  <c r="P17" i="9"/>
  <c r="C16" i="9"/>
  <c r="K17" i="9"/>
  <c r="K18" i="9"/>
  <c r="K16" i="9"/>
  <c r="C17" i="9"/>
  <c r="D18" i="9"/>
  <c r="D16" i="9"/>
  <c r="D17" i="9"/>
  <c r="L17" i="9"/>
  <c r="L18" i="9"/>
  <c r="L16" i="9"/>
  <c r="E6" i="9"/>
  <c r="M6" i="9"/>
  <c r="C18" i="9"/>
  <c r="N6" i="9"/>
  <c r="Q5" i="9"/>
  <c r="I5" i="9"/>
  <c r="M5" i="9"/>
  <c r="L16" i="12"/>
  <c r="J5" i="12"/>
  <c r="R5" i="12"/>
  <c r="F6" i="9"/>
  <c r="D16" i="12"/>
  <c r="R6" i="9"/>
  <c r="M6" i="12"/>
  <c r="U6" i="12"/>
  <c r="M6" i="13"/>
  <c r="J6" i="9"/>
  <c r="J5" i="13"/>
  <c r="R5" i="13"/>
  <c r="C16" i="10"/>
  <c r="D16" i="10"/>
  <c r="F5" i="9"/>
  <c r="N5" i="9"/>
  <c r="F5" i="10"/>
  <c r="E5" i="12"/>
  <c r="Q5" i="12"/>
  <c r="I5" i="13"/>
  <c r="Q5" i="13"/>
  <c r="G16" i="12"/>
  <c r="O16" i="12"/>
  <c r="E5" i="10"/>
  <c r="J5" i="10"/>
  <c r="F6" i="12"/>
  <c r="F7" i="12"/>
  <c r="I5" i="12"/>
  <c r="N5" i="12"/>
  <c r="V5" i="12"/>
  <c r="N5" i="13"/>
  <c r="P16" i="12"/>
  <c r="H16" i="10"/>
  <c r="G16" i="10"/>
  <c r="J5" i="9"/>
  <c r="Q6" i="9"/>
  <c r="R5" i="9"/>
  <c r="F5" i="12"/>
  <c r="J6" i="12"/>
  <c r="J7" i="12"/>
  <c r="M5" i="12"/>
  <c r="R6" i="12"/>
  <c r="U5" i="12"/>
  <c r="J6" i="13"/>
  <c r="M5" i="13"/>
  <c r="R6" i="13"/>
  <c r="H16" i="12"/>
  <c r="I6" i="9"/>
  <c r="C16" i="12"/>
  <c r="K16" i="12"/>
  <c r="S16" i="12"/>
  <c r="E14" i="9"/>
  <c r="E11" i="9"/>
  <c r="I14" i="9"/>
  <c r="V12" i="12"/>
  <c r="E11" i="10"/>
  <c r="I11" i="12"/>
  <c r="Q14" i="9"/>
  <c r="M14" i="9"/>
  <c r="R14" i="9"/>
  <c r="N14" i="9"/>
  <c r="J14" i="9"/>
  <c r="F14" i="9"/>
  <c r="R13" i="13"/>
  <c r="N13" i="13"/>
  <c r="J13" i="13"/>
  <c r="J13" i="10"/>
  <c r="F13" i="10"/>
  <c r="R13" i="9"/>
  <c r="N13" i="9"/>
  <c r="J13" i="9"/>
  <c r="F13" i="9"/>
  <c r="Q13" i="13"/>
  <c r="M13" i="13"/>
  <c r="I13" i="13"/>
  <c r="E13" i="10"/>
  <c r="I13" i="9"/>
  <c r="E13" i="9"/>
  <c r="R12" i="13"/>
  <c r="N12" i="13"/>
  <c r="J12" i="13"/>
  <c r="R12" i="12"/>
  <c r="N12" i="12"/>
  <c r="J12" i="12"/>
  <c r="F12" i="12"/>
  <c r="J12" i="10"/>
  <c r="F12" i="10"/>
  <c r="R12" i="9"/>
  <c r="N12" i="9"/>
  <c r="J12" i="9"/>
  <c r="F12" i="9"/>
  <c r="Q12" i="13"/>
  <c r="M12" i="13"/>
  <c r="I12" i="13"/>
  <c r="U12" i="12"/>
  <c r="Q12" i="12"/>
  <c r="M12" i="12"/>
  <c r="I12" i="12"/>
  <c r="E12" i="12"/>
  <c r="E12" i="10"/>
  <c r="M12" i="9"/>
  <c r="E12" i="9"/>
  <c r="Q11" i="13"/>
  <c r="M11" i="13"/>
  <c r="I11" i="13"/>
  <c r="U11" i="12"/>
  <c r="Q11" i="12"/>
  <c r="M11" i="12"/>
  <c r="E11" i="12"/>
  <c r="I11" i="10"/>
  <c r="Q11" i="9"/>
  <c r="M11" i="9"/>
  <c r="R11" i="13"/>
  <c r="N11" i="13"/>
  <c r="V11" i="12"/>
  <c r="R11" i="12"/>
  <c r="N11" i="12"/>
  <c r="J11" i="12"/>
  <c r="F11" i="12"/>
  <c r="J11" i="10"/>
  <c r="F11" i="10"/>
  <c r="R11" i="9"/>
  <c r="N11" i="9"/>
  <c r="J11" i="9"/>
  <c r="F11" i="9"/>
  <c r="R10" i="13"/>
  <c r="N10" i="13"/>
  <c r="V10" i="12"/>
  <c r="R10" i="12"/>
  <c r="N10" i="12"/>
  <c r="F10" i="12"/>
  <c r="J10" i="10"/>
  <c r="F10" i="10"/>
  <c r="R10" i="9"/>
  <c r="N10" i="9"/>
  <c r="J10" i="9"/>
  <c r="F10" i="9"/>
  <c r="Q10" i="13"/>
  <c r="M10" i="13"/>
  <c r="U10" i="12"/>
  <c r="Q10" i="12"/>
  <c r="M10" i="12"/>
  <c r="I10" i="12"/>
  <c r="E10" i="12"/>
  <c r="I10" i="10"/>
  <c r="E10" i="10"/>
  <c r="Q10" i="9"/>
  <c r="M10" i="9"/>
  <c r="I10" i="9"/>
  <c r="E10" i="9"/>
  <c r="R9" i="13"/>
  <c r="N9" i="13"/>
  <c r="J9" i="13"/>
  <c r="V9" i="12"/>
  <c r="R9" i="12"/>
  <c r="N9" i="12"/>
  <c r="J10" i="12"/>
  <c r="J9" i="10"/>
  <c r="F9" i="10"/>
  <c r="R9" i="9"/>
  <c r="N9" i="9"/>
  <c r="J9" i="9"/>
  <c r="F9" i="9"/>
  <c r="Q9" i="13"/>
  <c r="M9" i="13"/>
  <c r="J10" i="13"/>
  <c r="J11" i="13"/>
  <c r="I10" i="13"/>
  <c r="I9" i="13"/>
  <c r="U9" i="12"/>
  <c r="Q9" i="12"/>
  <c r="M9" i="12"/>
  <c r="I9" i="12"/>
  <c r="E9" i="12"/>
  <c r="I9" i="10"/>
  <c r="E9" i="10"/>
  <c r="Q9" i="9"/>
  <c r="M9" i="9"/>
  <c r="I9" i="9"/>
  <c r="E9" i="9"/>
  <c r="J9" i="12"/>
  <c r="J8" i="12"/>
  <c r="F9" i="12"/>
  <c r="F8" i="12"/>
  <c r="R8" i="13"/>
  <c r="R7" i="13"/>
  <c r="N7" i="13"/>
  <c r="N8" i="13"/>
  <c r="J7" i="13"/>
  <c r="J8" i="13"/>
  <c r="V8" i="12"/>
  <c r="V7" i="12"/>
  <c r="R7" i="12"/>
  <c r="R8" i="12"/>
  <c r="N8" i="12"/>
  <c r="N7" i="12"/>
  <c r="J7" i="10"/>
  <c r="J8" i="10"/>
  <c r="F7" i="10"/>
  <c r="F8" i="10"/>
  <c r="R8" i="9"/>
  <c r="R7" i="9"/>
  <c r="N8" i="9"/>
  <c r="N7" i="9"/>
  <c r="J8" i="9"/>
  <c r="J7" i="9"/>
  <c r="F7" i="9"/>
  <c r="F8" i="9"/>
  <c r="Q7" i="13"/>
  <c r="Q8" i="13"/>
  <c r="M8" i="13"/>
  <c r="M7" i="13"/>
  <c r="I8" i="13"/>
  <c r="I7" i="13"/>
  <c r="U7" i="12"/>
  <c r="U8" i="12"/>
  <c r="Q7" i="12"/>
  <c r="Q8" i="12"/>
  <c r="M7" i="12"/>
  <c r="M8" i="12"/>
  <c r="I7" i="12"/>
  <c r="I8" i="12"/>
  <c r="E7" i="12"/>
  <c r="E8" i="12"/>
  <c r="I7" i="10"/>
  <c r="I8" i="10"/>
  <c r="E8" i="10"/>
  <c r="E7" i="10"/>
  <c r="Q8" i="9"/>
  <c r="Q7" i="9"/>
  <c r="M7" i="9"/>
  <c r="M8" i="9"/>
  <c r="I8" i="9"/>
  <c r="I7" i="9"/>
  <c r="E8" i="9"/>
  <c r="E7" i="9"/>
  <c r="R14" i="13"/>
  <c r="R15" i="13"/>
  <c r="Q15" i="13"/>
  <c r="Q14" i="13"/>
  <c r="N14" i="13"/>
  <c r="N15" i="13"/>
  <c r="J14" i="13"/>
  <c r="J15" i="13"/>
  <c r="M15" i="13"/>
  <c r="M14" i="13"/>
  <c r="I14" i="13"/>
  <c r="I15" i="13"/>
  <c r="V14" i="12"/>
  <c r="V13" i="12"/>
  <c r="U14" i="12"/>
  <c r="U13" i="12"/>
  <c r="R14" i="12"/>
  <c r="R13" i="12"/>
  <c r="Q13" i="12"/>
  <c r="Q14" i="12"/>
  <c r="N14" i="12"/>
  <c r="N13" i="12"/>
  <c r="M14" i="12"/>
  <c r="M13" i="12"/>
  <c r="J14" i="12"/>
  <c r="J13" i="12"/>
  <c r="F13" i="12"/>
  <c r="F14" i="12"/>
  <c r="I14" i="12"/>
  <c r="I13" i="12"/>
  <c r="E14" i="12"/>
  <c r="E13" i="12"/>
  <c r="F14" i="10"/>
  <c r="F15" i="10"/>
  <c r="J15" i="10"/>
  <c r="J14" i="10"/>
  <c r="E14" i="10"/>
  <c r="E15" i="10"/>
  <c r="I15" i="10"/>
  <c r="I14" i="10"/>
  <c r="I13" i="10"/>
  <c r="I12" i="10"/>
  <c r="Q12" i="9"/>
  <c r="Q13" i="9"/>
  <c r="M13" i="9"/>
  <c r="I11" i="9"/>
  <c r="I12" i="9"/>
  <c r="E9" i="8"/>
  <c r="F7" i="8"/>
  <c r="F15" i="8"/>
  <c r="F8" i="8"/>
  <c r="F13" i="8" l="1"/>
  <c r="F14" i="8"/>
  <c r="E13" i="8"/>
  <c r="E12" i="8"/>
  <c r="F12" i="8"/>
  <c r="F11" i="8"/>
  <c r="E11" i="8"/>
  <c r="E10" i="8"/>
  <c r="F10" i="8"/>
  <c r="F9" i="8"/>
  <c r="AD4" i="11" l="1"/>
  <c r="CG3" i="20" s="1"/>
  <c r="AC4" i="11"/>
  <c r="CF3" i="20" s="1"/>
  <c r="V4" i="11"/>
  <c r="BY3" i="20" s="1"/>
  <c r="U4" i="11"/>
  <c r="BX3" i="20" s="1"/>
  <c r="AH4" i="11"/>
  <c r="CK3" i="20" s="1"/>
  <c r="AG4" i="11"/>
  <c r="CJ3" i="20" s="1"/>
  <c r="Y4" i="11"/>
  <c r="CB3" i="20" s="1"/>
  <c r="Z4" i="11"/>
  <c r="CC3" i="20" s="1"/>
</calcChain>
</file>

<file path=xl/sharedStrings.xml><?xml version="1.0" encoding="utf-8"?>
<sst xmlns="http://schemas.openxmlformats.org/spreadsheetml/2006/main" count="2764" uniqueCount="214">
  <si>
    <t>Globalement, êtes vous satisfait du prêt réalisé à la BPBFC?</t>
  </si>
  <si>
    <t>Pas du tout satisfait</t>
  </si>
  <si>
    <t xml:space="preserve">Satisfait </t>
  </si>
  <si>
    <t>Très satisfait</t>
  </si>
  <si>
    <t>TS-I</t>
  </si>
  <si>
    <t>TS+S</t>
  </si>
  <si>
    <t>L'adaptation de l'offre de prêt à vos besoins et possibilités</t>
  </si>
  <si>
    <t>Votre compréhension de votre offre de prêt</t>
  </si>
  <si>
    <t>OUI</t>
  </si>
  <si>
    <t>NON</t>
  </si>
  <si>
    <t>Votre compréhension des différentes étapes du prêt</t>
  </si>
  <si>
    <t>La constitution de votre dossier</t>
  </si>
  <si>
    <t>La signature du prêt</t>
  </si>
  <si>
    <t>A-t-il été respecté?</t>
  </si>
  <si>
    <t>Le délai a t'il été annoncé à la réception de l'accord de prêt?</t>
  </si>
  <si>
    <t>Le délai a t'il été annoncé à la réception de l'accord de l'assurance?</t>
  </si>
  <si>
    <t>Le délai a t'il été annoncé à la réception de l'offre de prêt?</t>
  </si>
  <si>
    <t>Le délai a t'il été annoncé au déblocage des fonds?</t>
  </si>
  <si>
    <t>Attente de l'accord de financement</t>
  </si>
  <si>
    <t>Attente de l'accord de l'assurance emprunteur</t>
  </si>
  <si>
    <t>Réception de l'offre à compter du dépôt du dernier document</t>
  </si>
  <si>
    <t>Déblocage des fonds</t>
  </si>
  <si>
    <t>Votre opinion sur la saisie sur site internet</t>
  </si>
  <si>
    <t>Votre opinion sur le site sécurisé de dépôt et d'échange de documents à transmettre pour la réalisation de votre prêt</t>
  </si>
  <si>
    <t>Votre opinion concernant la réception d'un sms ou d'un email aux étapes importantes</t>
  </si>
  <si>
    <t>JUILLET</t>
  </si>
  <si>
    <t>Cette liste vous a permis de constituer votre dossier en une seule fois?</t>
  </si>
  <si>
    <t>Globalement, comment évaluez-vous les délais pour la réalisation de votre prêt?</t>
  </si>
  <si>
    <t>Avez-vous utilisé les outils internet?</t>
  </si>
  <si>
    <t>Avez-vous fait un bon choix en réalisant votre prêt immobilier avec la BPBFC?</t>
  </si>
  <si>
    <t>AOUT</t>
  </si>
  <si>
    <t>SEPTEMBRE</t>
  </si>
  <si>
    <t>OCTOBRE</t>
  </si>
  <si>
    <t>NOVEMBRE</t>
  </si>
  <si>
    <t>JANVIER</t>
  </si>
  <si>
    <t>FEVRIER</t>
  </si>
  <si>
    <t>MARS</t>
  </si>
  <si>
    <t>DÉCEMBRE</t>
  </si>
  <si>
    <t>FÉVRIER</t>
  </si>
  <si>
    <t>AVRIL</t>
  </si>
  <si>
    <t>L'adaptation de votre couvertre assurance emprunteur à votre situation?</t>
  </si>
  <si>
    <t>MAI</t>
  </si>
  <si>
    <t>JUIN</t>
  </si>
  <si>
    <t>Mise à disposition des fonds</t>
  </si>
  <si>
    <t>AOÛT</t>
  </si>
  <si>
    <t>Nombre de répondants</t>
  </si>
  <si>
    <t>ECART M/M-1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</si>
  <si>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</si>
  <si>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</si>
  <si>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</si>
  <si>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</si>
  <si>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</si>
  <si>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</si>
  <si>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</si>
  <si>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</si>
  <si>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</si>
  <si>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</si>
  <si>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</si>
  <si>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</si>
  <si>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</si>
  <si>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</si>
  <si>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</si>
  <si>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</si>
  <si>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</si>
  <si>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</si>
  <si>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</si>
  <si>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</si>
  <si>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</si>
  <si>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</si>
  <si>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</si>
  <si>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</si>
  <si>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</si>
  <si>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</si>
  <si>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</si>
  <si>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</si>
  <si>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</si>
  <si>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</si>
  <si>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</si>
  <si>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</si>
  <si>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</si>
  <si>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</si>
  <si>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</si>
  <si>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</si>
  <si>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</si>
  <si>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</si>
  <si>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</si>
  <si>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</si>
  <si>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</si>
  <si>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</si>
  <si>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</si>
  <si>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</si>
  <si>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</si>
  <si>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</si>
  <si>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</si>
  <si>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</si>
  <si>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</si>
  <si>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</si>
  <si>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</si>
  <si>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</si>
  <si>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</si>
  <si>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</si>
  <si>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</si>
  <si>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</si>
  <si>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</si>
  <si>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</si>
  <si>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F60</t>
  </si>
  <si>
    <t>F62</t>
  </si>
  <si>
    <t>F63</t>
  </si>
  <si>
    <t>F64</t>
  </si>
  <si>
    <t>F65</t>
  </si>
  <si>
    <t>F66</t>
  </si>
  <si>
    <t>F67</t>
  </si>
  <si>
    <t>F68</t>
  </si>
  <si>
    <t>F70</t>
  </si>
  <si>
    <t>F72</t>
  </si>
  <si>
    <t>F73</t>
  </si>
  <si>
    <t>F74</t>
  </si>
  <si>
    <t>F75</t>
  </si>
  <si>
    <t>F76</t>
  </si>
  <si>
    <t>F77</t>
  </si>
  <si>
    <t>F78</t>
  </si>
  <si>
    <t>F80</t>
  </si>
  <si>
    <t>F82</t>
  </si>
  <si>
    <t>F83</t>
  </si>
  <si>
    <t>F84</t>
  </si>
  <si>
    <t>F85</t>
  </si>
  <si>
    <t>F86</t>
  </si>
  <si>
    <t>F87</t>
  </si>
  <si>
    <t>F88</t>
  </si>
  <si>
    <t>F90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</si>
  <si>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</si>
  <si>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</si>
  <si>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</si>
  <si>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</si>
  <si>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</si>
  <si>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</si>
  <si>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</si>
  <si>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</si>
  <si>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</si>
  <si>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</si>
  <si>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</si>
  <si>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</si>
  <si>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</si>
  <si>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</si>
  <si>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</si>
  <si>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</si>
  <si>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</si>
  <si>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</si>
  <si>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</si>
  <si>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</si>
  <si>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</si>
  <si>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</si>
  <si>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</si>
  <si>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</si>
  <si>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</si>
  <si>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</si>
  <si>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</si>
  <si>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</si>
  <si>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</si>
  <si>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</si>
  <si>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</si>
  <si>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</si>
  <si>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</si>
  <si>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</si>
  <si>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</si>
  <si>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</si>
  <si>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</si>
  <si>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</si>
  <si>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</si>
  <si>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</si>
  <si>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</si>
  <si>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</si>
  <si>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</si>
  <si>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</si>
  <si>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</si>
  <si>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</si>
  <si>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A la réception de l'accord du prêt a-t-il été respecté?</t>
  </si>
  <si>
    <t>A la réception de l'accord de l'assurance a-t-il été respecté?</t>
  </si>
  <si>
    <t>Au déblocage des fonds a-t-il été respecté?</t>
  </si>
  <si>
    <t>La saisie sur site internet</t>
  </si>
  <si>
    <t>Le site sécurisé de dépôt et d'échange de documents à transmettre pour la réalisation de votre prêt</t>
  </si>
  <si>
    <t>La réception d'un sms ou d'un email aux étapes importantes</t>
  </si>
  <si>
    <t>De l'adaptation de votre couvertre assurance emprunteur à votre situation?</t>
  </si>
  <si>
    <t>MOY ANNEE</t>
  </si>
  <si>
    <t>MAXI</t>
  </si>
  <si>
    <t>MINI</t>
  </si>
  <si>
    <t>Pour votre prêt, quelle est votre satisfaction à propos de l'adaptation de votre couverture assurance emprunteur à votre situation?</t>
  </si>
  <si>
    <t>Total
répondants</t>
  </si>
  <si>
    <t>Total
envois</t>
  </si>
  <si>
    <t>% répondants
par rapport 
aux envois</t>
  </si>
  <si>
    <t>Nb répondants</t>
  </si>
  <si>
    <t>% par rapport
aux répondants</t>
  </si>
  <si>
    <t>Un délai a-t-il été annoncé
A la réception de l'accord de prêt?</t>
  </si>
  <si>
    <t>Un délai a-t-il été annoncé
A la réception de l'accord de l'assurance?</t>
  </si>
  <si>
    <t>Un délai a-t-il été annoncé
A la réception de l'offre de prêt?</t>
  </si>
  <si>
    <t>A la réception de l'offre de prêt a-t-il été respecté?</t>
  </si>
  <si>
    <t>Un délai a-t-il été annoncé
Au déblocage des fonds?</t>
  </si>
  <si>
    <t xml:space="preserve">Insatisfait </t>
  </si>
  <si>
    <t>X</t>
  </si>
  <si>
    <t>Écart X</t>
  </si>
  <si>
    <t>Prêt par X (Nb)</t>
  </si>
  <si>
    <t>Prêt par X (%)</t>
  </si>
  <si>
    <t>La manière dont votre X a pris connaissance de votre projet</t>
  </si>
  <si>
    <t>Les explications techniques de l'offre par le X et la réponse à vos questions</t>
  </si>
  <si>
    <t>Votre X vous a remis une liste imprimée ou par mail, des pièces à fournir?</t>
  </si>
  <si>
    <t>Explications données par votre X sur les différentes couvertures d'assurance emprunteur?</t>
  </si>
  <si>
    <t>Des explications données par votre X sur les différentes couvertures d'assurance emprunteur?</t>
  </si>
  <si>
    <t>Pour votre prêt, quelle est votre satisfaction à propos des explications données par votre X sur les différentes couvertures d'assurance emprunteur?</t>
  </si>
  <si>
    <t>Y</t>
  </si>
  <si>
    <t>Écart Y</t>
  </si>
  <si>
    <t>Prêt par Y (Nb)</t>
  </si>
  <si>
    <t>Prêt par Y (%)</t>
  </si>
  <si>
    <t>MOIS CHOISI :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</si>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</sst>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CC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1"/>
      <name val="Biome Light"/>
      <family val="2"/>
    </font>
    <font>
      <sz val="14"/>
      <color theme="1"/>
      <name val="Biome Light"/>
      <family val="2"/>
    </font>
    <font>
      <sz val="14"/>
      <name val="Biome Light"/>
      <family val="2"/>
    </font>
    <font>
      <b/>
      <sz val="11"/>
      <color theme="1"/>
      <name val="Biome Light"/>
      <family val="2"/>
    </font>
    <font>
      <sz val="11"/>
      <color rgb="FFFF0000"/>
      <name val="Biome Light"/>
      <family val="2"/>
    </font>
    <font>
      <sz val="18"/>
      <color theme="1"/>
      <name val="Biome Light"/>
      <family val="2"/>
    </font>
    <font>
      <b/>
      <sz val="22"/>
      <color theme="1"/>
      <name val="Biome Light"/>
      <family val="2"/>
    </font>
    <font>
      <b/>
      <sz val="20"/>
      <color theme="1"/>
      <name val="Biome Light"/>
      <family val="2"/>
    </font>
  </fonts>
  <fills count="2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7B5D2"/>
        <bgColor indexed="64"/>
      </patternFill>
    </fill>
    <fill>
      <patternFill patternType="solid">
        <fgColor rgb="FF224B32"/>
        <bgColor indexed="64"/>
      </patternFill>
    </fill>
    <fill>
      <patternFill patternType="solid">
        <fgColor rgb="FFB07430"/>
        <bgColor indexed="64"/>
      </patternFill>
    </fill>
    <fill>
      <patternFill patternType="solid">
        <fgColor rgb="FF00B05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1">
    <xf numFmtId="0" fontId="0" fillId="0" borderId="0" xfId="0"/>
    <xf numFmtId="0" fontId="0" fillId="5" borderId="12" xfId="0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0" xfId="0" applyAlignment="1">
      <alignment horizontal="center" vertical="center"/>
    </xf>
    <xf numFmtId="0" fontId="2" fillId="6" borderId="0" xfId="0" applyFont="1" applyFill="1" applyBorder="1" applyAlignment="1" applyProtection="1">
      <alignment horizontal="center" vertical="center" wrapText="1"/>
    </xf>
    <xf numFmtId="164" fontId="0" fillId="4" borderId="38" xfId="0" applyNumberForma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5" fontId="0" fillId="12" borderId="1" xfId="1" applyNumberFormat="1" applyFont="1" applyFill="1" applyBorder="1" applyAlignment="1">
      <alignment horizontal="center" vertical="center" wrapText="1"/>
    </xf>
    <xf numFmtId="165" fontId="0" fillId="12" borderId="11" xfId="1" applyNumberFormat="1" applyFont="1" applyFill="1" applyBorder="1" applyAlignment="1">
      <alignment horizontal="center" vertical="center" wrapText="1"/>
    </xf>
    <xf numFmtId="9" fontId="0" fillId="12" borderId="11" xfId="1" applyFont="1" applyFill="1" applyBorder="1" applyAlignment="1">
      <alignment horizontal="center" vertical="center" wrapText="1"/>
    </xf>
    <xf numFmtId="0" fontId="0" fillId="0" borderId="0" xfId="0"/>
    <xf numFmtId="0" fontId="4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 wrapText="1"/>
    </xf>
    <xf numFmtId="0" fontId="0" fillId="18" borderId="10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6" fillId="10" borderId="10" xfId="0" applyFont="1" applyFill="1" applyBorder="1" applyAlignment="1">
      <alignment horizontal="center" vertical="center" wrapText="1"/>
    </xf>
    <xf numFmtId="164" fontId="0" fillId="4" borderId="10" xfId="1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0" fillId="18" borderId="12" xfId="0" applyFill="1" applyBorder="1" applyAlignment="1">
      <alignment horizontal="center" vertical="center" wrapText="1"/>
    </xf>
    <xf numFmtId="164" fontId="0" fillId="18" borderId="38" xfId="0" applyNumberFormat="1" applyFill="1" applyBorder="1" applyAlignment="1">
      <alignment horizontal="center" vertical="center" wrapText="1"/>
    </xf>
    <xf numFmtId="165" fontId="0" fillId="18" borderId="3" xfId="0" applyNumberFormat="1" applyFill="1" applyBorder="1" applyAlignment="1">
      <alignment horizontal="center" vertical="center" wrapText="1"/>
    </xf>
    <xf numFmtId="165" fontId="0" fillId="18" borderId="0" xfId="0" applyNumberFormat="1" applyFill="1" applyBorder="1" applyAlignment="1">
      <alignment horizontal="center" vertical="center"/>
    </xf>
    <xf numFmtId="164" fontId="0" fillId="18" borderId="12" xfId="0" applyNumberFormat="1" applyFill="1" applyBorder="1" applyAlignment="1">
      <alignment horizontal="center" vertical="center" wrapText="1"/>
    </xf>
    <xf numFmtId="164" fontId="0" fillId="18" borderId="10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0" fillId="4" borderId="10" xfId="0" applyNumberForma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164" fontId="0" fillId="4" borderId="10" xfId="0" applyNumberFormat="1" applyFill="1" applyBorder="1" applyAlignment="1">
      <alignment horizontal="center" vertical="center" wrapText="1"/>
    </xf>
    <xf numFmtId="165" fontId="0" fillId="4" borderId="10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165" fontId="0" fillId="5" borderId="12" xfId="0" applyNumberFormat="1" applyFill="1" applyBorder="1" applyAlignment="1">
      <alignment horizontal="center" vertical="center" wrapText="1"/>
    </xf>
    <xf numFmtId="165" fontId="0" fillId="0" borderId="10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0" fillId="18" borderId="10" xfId="1" applyNumberFormat="1" applyFont="1" applyFill="1" applyBorder="1" applyAlignment="1">
      <alignment horizontal="center" vertical="center" wrapText="1"/>
    </xf>
    <xf numFmtId="165" fontId="0" fillId="18" borderId="10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65" fontId="0" fillId="4" borderId="10" xfId="1" applyNumberFormat="1" applyFont="1" applyFill="1" applyBorder="1" applyAlignment="1">
      <alignment horizontal="center" vertical="center" wrapText="1"/>
    </xf>
    <xf numFmtId="164" fontId="0" fillId="4" borderId="10" xfId="0" applyNumberFormat="1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0" fillId="13" borderId="10" xfId="0" applyFill="1" applyBorder="1" applyAlignment="1">
      <alignment horizontal="center" vertical="center" wrapText="1"/>
    </xf>
    <xf numFmtId="165" fontId="2" fillId="6" borderId="10" xfId="1" applyNumberFormat="1" applyFont="1" applyFill="1" applyBorder="1" applyAlignment="1">
      <alignment horizontal="center" vertical="center" wrapText="1"/>
    </xf>
    <xf numFmtId="164" fontId="0" fillId="18" borderId="10" xfId="1" applyNumberFormat="1" applyFont="1" applyFill="1" applyBorder="1" applyAlignment="1">
      <alignment horizontal="center" vertical="center" wrapText="1"/>
    </xf>
    <xf numFmtId="164" fontId="0" fillId="18" borderId="3" xfId="0" applyNumberFormat="1" applyFill="1" applyBorder="1" applyAlignment="1">
      <alignment horizontal="center" vertical="center" wrapText="1"/>
    </xf>
    <xf numFmtId="165" fontId="4" fillId="13" borderId="14" xfId="1" applyNumberFormat="1" applyFont="1" applyFill="1" applyBorder="1" applyAlignment="1">
      <alignment horizontal="center" vertical="center" wrapText="1"/>
    </xf>
    <xf numFmtId="165" fontId="4" fillId="13" borderId="10" xfId="1" applyNumberFormat="1" applyFont="1" applyFill="1" applyBorder="1" applyAlignment="1">
      <alignment horizontal="center" vertical="center" wrapText="1"/>
    </xf>
    <xf numFmtId="164" fontId="4" fillId="13" borderId="14" xfId="0" applyNumberFormat="1" applyFont="1" applyFill="1" applyBorder="1" applyAlignment="1">
      <alignment horizontal="center" vertical="center" wrapText="1"/>
    </xf>
    <xf numFmtId="164" fontId="0" fillId="18" borderId="1" xfId="0" applyNumberFormat="1" applyFill="1" applyBorder="1" applyAlignment="1">
      <alignment horizontal="center" vertical="center"/>
    </xf>
    <xf numFmtId="164" fontId="0" fillId="18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7" fillId="13" borderId="1" xfId="0" applyNumberFormat="1" applyFont="1" applyFill="1" applyBorder="1" applyAlignment="1">
      <alignment horizontal="center" vertical="center"/>
    </xf>
    <xf numFmtId="164" fontId="6" fillId="13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18" borderId="1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18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7" fillId="13" borderId="1" xfId="0" applyNumberFormat="1" applyFont="1" applyFill="1" applyBorder="1" applyAlignment="1">
      <alignment horizontal="center" vertical="center"/>
    </xf>
    <xf numFmtId="165" fontId="6" fillId="13" borderId="1" xfId="0" applyNumberFormat="1" applyFont="1" applyFill="1" applyBorder="1" applyAlignment="1">
      <alignment horizontal="center" vertical="center"/>
    </xf>
    <xf numFmtId="0" fontId="0" fillId="6" borderId="7" xfId="0" applyFill="1" applyBorder="1" applyAlignment="1" applyProtection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6" borderId="9" xfId="0" applyFill="1" applyBorder="1" applyAlignment="1">
      <alignment horizontal="center" vertical="center" wrapText="1"/>
    </xf>
    <xf numFmtId="164" fontId="4" fillId="13" borderId="1" xfId="0" applyNumberFormat="1" applyFont="1" applyFill="1" applyBorder="1" applyAlignment="1">
      <alignment horizontal="center" vertical="center" wrapText="1"/>
    </xf>
    <xf numFmtId="165" fontId="4" fillId="13" borderId="1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 applyProtection="1">
      <alignment vertical="center" wrapText="1"/>
    </xf>
    <xf numFmtId="0" fontId="0" fillId="0" borderId="0" xfId="0" applyFont="1"/>
    <xf numFmtId="2" fontId="0" fillId="0" borderId="0" xfId="0" applyNumberFormat="1" applyFont="1"/>
    <xf numFmtId="0" fontId="0" fillId="0" borderId="9" xfId="0" applyFont="1" applyBorder="1" applyAlignment="1">
      <alignment vertical="center" wrapText="1"/>
    </xf>
    <xf numFmtId="0" fontId="0" fillId="2" borderId="4" xfId="0" applyFont="1" applyFill="1" applyBorder="1" applyAlignment="1"/>
    <xf numFmtId="0" fontId="0" fillId="13" borderId="10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164" fontId="4" fillId="13" borderId="10" xfId="1" applyNumberFormat="1" applyFont="1" applyFill="1" applyBorder="1" applyAlignment="1">
      <alignment horizontal="center" vertical="center" wrapText="1"/>
    </xf>
    <xf numFmtId="164" fontId="0" fillId="4" borderId="10" xfId="0" applyNumberFormat="1" applyFont="1" applyFill="1" applyBorder="1" applyAlignment="1">
      <alignment horizontal="center" vertical="center" wrapText="1"/>
    </xf>
    <xf numFmtId="164" fontId="2" fillId="6" borderId="10" xfId="1" applyNumberFormat="1" applyFont="1" applyFill="1" applyBorder="1" applyAlignment="1">
      <alignment horizontal="center" vertical="center" wrapText="1"/>
    </xf>
    <xf numFmtId="165" fontId="0" fillId="4" borderId="10" xfId="0" applyNumberFormat="1" applyFont="1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164" fontId="0" fillId="18" borderId="0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7" fontId="0" fillId="12" borderId="1" xfId="0" applyNumberFormat="1" applyFill="1" applyBorder="1" applyAlignment="1">
      <alignment horizontal="center" vertical="center"/>
    </xf>
    <xf numFmtId="164" fontId="0" fillId="12" borderId="1" xfId="0" applyNumberFormat="1" applyFill="1" applyBorder="1" applyAlignment="1">
      <alignment horizontal="center" vertical="center"/>
    </xf>
    <xf numFmtId="1" fontId="0" fillId="12" borderId="1" xfId="0" applyNumberFormat="1" applyFill="1" applyBorder="1" applyAlignment="1">
      <alignment horizontal="center" vertical="center"/>
    </xf>
    <xf numFmtId="1" fontId="0" fillId="1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7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0" fontId="0" fillId="19" borderId="0" xfId="0" applyFont="1" applyFill="1" applyAlignment="1">
      <alignment horizontal="center" vertical="center"/>
    </xf>
    <xf numFmtId="0" fontId="0" fillId="12" borderId="0" xfId="0" applyFont="1" applyFill="1" applyAlignment="1">
      <alignment horizontal="center" vertical="center"/>
    </xf>
    <xf numFmtId="0" fontId="0" fillId="12" borderId="0" xfId="0" applyFont="1" applyFill="1" applyAlignment="1">
      <alignment vertical="center"/>
    </xf>
    <xf numFmtId="0" fontId="0" fillId="19" borderId="0" xfId="0" applyFont="1" applyFill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 wrapText="1"/>
    </xf>
    <xf numFmtId="0" fontId="0" fillId="20" borderId="13" xfId="0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 wrapText="1"/>
    </xf>
    <xf numFmtId="0" fontId="0" fillId="23" borderId="13" xfId="0" applyFont="1" applyFill="1" applyBorder="1" applyAlignment="1">
      <alignment horizontal="center" vertical="center" wrapText="1"/>
    </xf>
    <xf numFmtId="0" fontId="0" fillId="22" borderId="13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textRotation="90"/>
    </xf>
    <xf numFmtId="0" fontId="0" fillId="12" borderId="14" xfId="0" applyFont="1" applyFill="1" applyBorder="1" applyAlignment="1">
      <alignment horizontal="center" vertical="center" wrapText="1"/>
    </xf>
    <xf numFmtId="0" fontId="0" fillId="12" borderId="1" xfId="0" applyFont="1" applyFill="1" applyBorder="1" applyAlignment="1">
      <alignment horizontal="center" vertical="center" wrapText="1"/>
    </xf>
    <xf numFmtId="0" fontId="0" fillId="12" borderId="13" xfId="0" applyFont="1" applyFill="1" applyBorder="1" applyAlignment="1">
      <alignment horizontal="center" vertical="center" wrapText="1"/>
    </xf>
    <xf numFmtId="164" fontId="0" fillId="12" borderId="11" xfId="0" applyNumberFormat="1" applyFont="1" applyFill="1" applyBorder="1" applyAlignment="1">
      <alignment horizontal="center" vertical="center" wrapText="1"/>
    </xf>
    <xf numFmtId="0" fontId="0" fillId="12" borderId="11" xfId="0" applyFont="1" applyFill="1" applyBorder="1" applyAlignment="1">
      <alignment horizontal="center" vertical="center" wrapText="1"/>
    </xf>
    <xf numFmtId="0" fontId="0" fillId="12" borderId="2" xfId="0" applyFont="1" applyFill="1" applyBorder="1" applyAlignment="1">
      <alignment horizontal="center" vertical="center" wrapText="1"/>
    </xf>
    <xf numFmtId="10" fontId="0" fillId="12" borderId="11" xfId="0" applyNumberFormat="1" applyFont="1" applyFill="1" applyBorder="1" applyAlignment="1">
      <alignment horizontal="center" vertical="center" wrapText="1"/>
    </xf>
    <xf numFmtId="165" fontId="0" fillId="12" borderId="1" xfId="0" applyNumberFormat="1" applyFont="1" applyFill="1" applyBorder="1" applyAlignment="1">
      <alignment horizontal="center" vertical="center" wrapText="1"/>
    </xf>
    <xf numFmtId="165" fontId="0" fillId="12" borderId="11" xfId="0" applyNumberFormat="1" applyFont="1" applyFill="1" applyBorder="1" applyAlignment="1">
      <alignment horizontal="center" vertical="center" wrapText="1"/>
    </xf>
    <xf numFmtId="10" fontId="0" fillId="12" borderId="9" xfId="0" applyNumberFormat="1" applyFont="1" applyFill="1" applyBorder="1" applyAlignment="1">
      <alignment horizontal="center" vertical="center" wrapText="1"/>
    </xf>
    <xf numFmtId="164" fontId="0" fillId="12" borderId="1" xfId="0" applyNumberFormat="1" applyFont="1" applyFill="1" applyBorder="1" applyAlignment="1">
      <alignment horizontal="center" vertical="center" wrapText="1"/>
    </xf>
    <xf numFmtId="0" fontId="0" fillId="12" borderId="0" xfId="0" applyFont="1" applyFill="1"/>
    <xf numFmtId="165" fontId="0" fillId="12" borderId="0" xfId="0" applyNumberFormat="1" applyFont="1" applyFill="1"/>
    <xf numFmtId="164" fontId="0" fillId="12" borderId="0" xfId="0" applyNumberFormat="1" applyFont="1" applyFill="1"/>
    <xf numFmtId="165" fontId="0" fillId="0" borderId="0" xfId="0" applyNumberFormat="1" applyFont="1"/>
    <xf numFmtId="164" fontId="6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0" fillId="12" borderId="1" xfId="0" applyNumberFormat="1" applyFont="1" applyFill="1" applyBorder="1" applyAlignment="1">
      <alignment vertical="center" wrapText="1"/>
    </xf>
    <xf numFmtId="1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6" borderId="0" xfId="0" applyFont="1" applyFill="1" applyBorder="1" applyAlignment="1" applyProtection="1">
      <alignment horizontal="center" vertical="center" wrapText="1"/>
    </xf>
    <xf numFmtId="165" fontId="4" fillId="13" borderId="1" xfId="1" applyNumberFormat="1" applyFont="1" applyFill="1" applyBorder="1" applyAlignment="1">
      <alignment horizontal="center" vertical="center" wrapText="1"/>
    </xf>
    <xf numFmtId="0" fontId="0" fillId="5" borderId="8" xfId="0" applyFont="1" applyFill="1" applyBorder="1" applyAlignment="1" applyProtection="1">
      <alignment vertical="center" wrapText="1"/>
    </xf>
    <xf numFmtId="0" fontId="0" fillId="5" borderId="0" xfId="0" applyFont="1" applyFill="1" applyBorder="1" applyAlignment="1" applyProtection="1">
      <alignment vertical="center" wrapText="1"/>
    </xf>
    <xf numFmtId="1" fontId="0" fillId="7" borderId="14" xfId="0" applyNumberFormat="1" applyFill="1" applyBorder="1" applyAlignment="1">
      <alignment horizontal="center" vertical="center"/>
    </xf>
    <xf numFmtId="17" fontId="0" fillId="12" borderId="10" xfId="0" applyNumberFormat="1" applyFill="1" applyBorder="1" applyAlignment="1">
      <alignment horizontal="center" vertical="center"/>
    </xf>
    <xf numFmtId="17" fontId="0" fillId="12" borderId="11" xfId="0" applyNumberFormat="1" applyFill="1" applyBorder="1" applyAlignment="1">
      <alignment horizontal="center" vertical="center"/>
    </xf>
    <xf numFmtId="1" fontId="0" fillId="12" borderId="11" xfId="0" applyNumberFormat="1" applyFill="1" applyBorder="1" applyAlignment="1">
      <alignment horizontal="center" vertical="center"/>
    </xf>
    <xf numFmtId="1" fontId="0" fillId="0" borderId="28" xfId="0" applyNumberFormat="1" applyFill="1" applyBorder="1" applyAlignment="1">
      <alignment horizontal="center" vertical="center"/>
    </xf>
    <xf numFmtId="1" fontId="0" fillId="0" borderId="29" xfId="0" applyNumberFormat="1" applyFill="1" applyBorder="1" applyAlignment="1">
      <alignment horizontal="center" vertical="center"/>
    </xf>
    <xf numFmtId="1" fontId="0" fillId="0" borderId="30" xfId="0" applyNumberFormat="1" applyFill="1" applyBorder="1" applyAlignment="1">
      <alignment horizontal="center" vertical="center"/>
    </xf>
    <xf numFmtId="1" fontId="0" fillId="0" borderId="31" xfId="0" applyNumberFormat="1" applyFill="1" applyBorder="1" applyAlignment="1">
      <alignment horizontal="center" vertical="center"/>
    </xf>
    <xf numFmtId="1" fontId="0" fillId="0" borderId="32" xfId="0" applyNumberFormat="1" applyFill="1" applyBorder="1" applyAlignment="1">
      <alignment horizontal="center" vertical="center"/>
    </xf>
    <xf numFmtId="0" fontId="4" fillId="13" borderId="7" xfId="0" applyFont="1" applyFill="1" applyBorder="1" applyAlignment="1">
      <alignment vertical="center"/>
    </xf>
    <xf numFmtId="0" fontId="4" fillId="13" borderId="6" xfId="0" applyFont="1" applyFill="1" applyBorder="1" applyAlignment="1">
      <alignment vertical="center"/>
    </xf>
    <xf numFmtId="0" fontId="4" fillId="13" borderId="8" xfId="0" applyFont="1" applyFill="1" applyBorder="1" applyAlignment="1">
      <alignment vertical="center"/>
    </xf>
    <xf numFmtId="0" fontId="4" fillId="13" borderId="3" xfId="0" applyFont="1" applyFill="1" applyBorder="1" applyAlignment="1">
      <alignment vertical="center"/>
    </xf>
    <xf numFmtId="0" fontId="4" fillId="13" borderId="9" xfId="0" applyFont="1" applyFill="1" applyBorder="1" applyAlignment="1">
      <alignment vertical="center"/>
    </xf>
    <xf numFmtId="0" fontId="4" fillId="13" borderId="12" xfId="0" applyFont="1" applyFill="1" applyBorder="1" applyAlignment="1">
      <alignment vertical="center"/>
    </xf>
    <xf numFmtId="17" fontId="0" fillId="0" borderId="13" xfId="0" applyNumberForma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9" fontId="4" fillId="0" borderId="14" xfId="1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9" fontId="7" fillId="0" borderId="1" xfId="1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9" fontId="6" fillId="0" borderId="10" xfId="1" applyFont="1" applyFill="1" applyBorder="1" applyAlignment="1">
      <alignment horizontal="center" vertical="center" wrapText="1"/>
    </xf>
    <xf numFmtId="17" fontId="0" fillId="26" borderId="13" xfId="0" applyNumberFormat="1" applyFill="1" applyBorder="1" applyAlignment="1">
      <alignment horizontal="center" vertical="center"/>
    </xf>
    <xf numFmtId="0" fontId="4" fillId="26" borderId="13" xfId="0" applyFont="1" applyFill="1" applyBorder="1" applyAlignment="1">
      <alignment horizontal="center" vertical="center" wrapText="1"/>
    </xf>
    <xf numFmtId="0" fontId="7" fillId="26" borderId="13" xfId="0" applyFont="1" applyFill="1" applyBorder="1" applyAlignment="1">
      <alignment horizontal="center" vertical="center" wrapText="1"/>
    </xf>
    <xf numFmtId="0" fontId="6" fillId="26" borderId="7" xfId="0" applyFont="1" applyFill="1" applyBorder="1" applyAlignment="1">
      <alignment horizontal="center" vertical="center" wrapText="1"/>
    </xf>
    <xf numFmtId="0" fontId="4" fillId="26" borderId="31" xfId="0" applyFont="1" applyFill="1" applyBorder="1" applyAlignment="1">
      <alignment horizontal="center" vertical="center" wrapText="1"/>
    </xf>
    <xf numFmtId="0" fontId="4" fillId="26" borderId="14" xfId="0" applyFont="1" applyFill="1" applyBorder="1" applyAlignment="1">
      <alignment horizontal="center" vertical="center" wrapText="1"/>
    </xf>
    <xf numFmtId="0" fontId="4" fillId="26" borderId="45" xfId="0" applyFont="1" applyFill="1" applyBorder="1" applyAlignment="1">
      <alignment horizontal="center" vertical="center" wrapText="1"/>
    </xf>
    <xf numFmtId="9" fontId="4" fillId="26" borderId="14" xfId="1" applyFont="1" applyFill="1" applyBorder="1" applyAlignment="1">
      <alignment horizontal="center" vertical="center" wrapText="1"/>
    </xf>
    <xf numFmtId="0" fontId="7" fillId="26" borderId="31" xfId="0" applyFont="1" applyFill="1" applyBorder="1" applyAlignment="1">
      <alignment horizontal="center" vertical="center" wrapText="1"/>
    </xf>
    <xf numFmtId="0" fontId="7" fillId="26" borderId="1" xfId="0" applyFont="1" applyFill="1" applyBorder="1" applyAlignment="1">
      <alignment horizontal="center" vertical="center" wrapText="1"/>
    </xf>
    <xf numFmtId="0" fontId="7" fillId="26" borderId="32" xfId="0" applyFont="1" applyFill="1" applyBorder="1" applyAlignment="1">
      <alignment horizontal="center" vertical="center" wrapText="1"/>
    </xf>
    <xf numFmtId="0" fontId="7" fillId="26" borderId="14" xfId="0" applyFont="1" applyFill="1" applyBorder="1" applyAlignment="1">
      <alignment horizontal="center" vertical="center" wrapText="1"/>
    </xf>
    <xf numFmtId="9" fontId="7" fillId="26" borderId="1" xfId="1" applyFont="1" applyFill="1" applyBorder="1" applyAlignment="1">
      <alignment horizontal="center" vertical="center" wrapText="1"/>
    </xf>
    <xf numFmtId="0" fontId="6" fillId="26" borderId="46" xfId="0" applyFont="1" applyFill="1" applyBorder="1" applyAlignment="1">
      <alignment horizontal="center" vertical="center" wrapText="1"/>
    </xf>
    <xf numFmtId="0" fontId="6" fillId="26" borderId="47" xfId="0" applyFont="1" applyFill="1" applyBorder="1" applyAlignment="1">
      <alignment horizontal="center" vertical="center" wrapText="1"/>
    </xf>
    <xf numFmtId="0" fontId="6" fillId="26" borderId="48" xfId="0" applyFont="1" applyFill="1" applyBorder="1" applyAlignment="1">
      <alignment horizontal="center" vertical="center" wrapText="1"/>
    </xf>
    <xf numFmtId="0" fontId="6" fillId="26" borderId="6" xfId="0" applyFont="1" applyFill="1" applyBorder="1" applyAlignment="1">
      <alignment horizontal="center" vertical="center" wrapText="1"/>
    </xf>
    <xf numFmtId="0" fontId="6" fillId="26" borderId="10" xfId="0" applyFont="1" applyFill="1" applyBorder="1" applyAlignment="1">
      <alignment horizontal="center" vertical="center" wrapText="1"/>
    </xf>
    <xf numFmtId="9" fontId="6" fillId="26" borderId="10" xfId="1" applyFont="1" applyFill="1" applyBorder="1" applyAlignment="1">
      <alignment horizontal="center" vertical="center" wrapText="1"/>
    </xf>
    <xf numFmtId="0" fontId="0" fillId="26" borderId="1" xfId="0" applyFill="1" applyBorder="1" applyAlignment="1">
      <alignment horizontal="center" vertical="center" wrapText="1"/>
    </xf>
    <xf numFmtId="0" fontId="0" fillId="26" borderId="10" xfId="0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164" fontId="4" fillId="26" borderId="1" xfId="0" applyNumberFormat="1" applyFont="1" applyFill="1" applyBorder="1" applyAlignment="1">
      <alignment horizontal="center" vertical="center" wrapText="1"/>
    </xf>
    <xf numFmtId="0" fontId="4" fillId="26" borderId="7" xfId="0" applyFont="1" applyFill="1" applyBorder="1" applyAlignment="1">
      <alignment vertical="center"/>
    </xf>
    <xf numFmtId="0" fontId="4" fillId="26" borderId="6" xfId="0" applyFont="1" applyFill="1" applyBorder="1" applyAlignment="1">
      <alignment vertical="center"/>
    </xf>
    <xf numFmtId="164" fontId="7" fillId="26" borderId="1" xfId="0" applyNumberFormat="1" applyFont="1" applyFill="1" applyBorder="1" applyAlignment="1">
      <alignment horizontal="center" vertical="center"/>
    </xf>
    <xf numFmtId="0" fontId="4" fillId="26" borderId="8" xfId="0" applyFont="1" applyFill="1" applyBorder="1" applyAlignment="1">
      <alignment vertical="center"/>
    </xf>
    <xf numFmtId="0" fontId="4" fillId="26" borderId="3" xfId="0" applyFont="1" applyFill="1" applyBorder="1" applyAlignment="1">
      <alignment vertical="center"/>
    </xf>
    <xf numFmtId="164" fontId="6" fillId="26" borderId="1" xfId="0" applyNumberFormat="1" applyFont="1" applyFill="1" applyBorder="1" applyAlignment="1">
      <alignment horizontal="center" vertical="center"/>
    </xf>
    <xf numFmtId="0" fontId="4" fillId="26" borderId="9" xfId="0" applyFont="1" applyFill="1" applyBorder="1" applyAlignment="1">
      <alignment vertical="center"/>
    </xf>
    <xf numFmtId="0" fontId="4" fillId="26" borderId="12" xfId="0" applyFont="1" applyFill="1" applyBorder="1" applyAlignment="1">
      <alignment vertical="center"/>
    </xf>
    <xf numFmtId="0" fontId="0" fillId="13" borderId="41" xfId="0" applyFill="1" applyBorder="1" applyAlignment="1">
      <alignment horizontal="center" vertical="center" wrapText="1"/>
    </xf>
    <xf numFmtId="0" fontId="0" fillId="13" borderId="40" xfId="0" applyFill="1" applyBorder="1" applyAlignment="1">
      <alignment horizontal="center" vertical="center" wrapText="1"/>
    </xf>
    <xf numFmtId="17" fontId="0" fillId="27" borderId="13" xfId="0" applyNumberFormat="1" applyFill="1" applyBorder="1" applyAlignment="1">
      <alignment horizontal="center" vertical="center"/>
    </xf>
    <xf numFmtId="0" fontId="4" fillId="27" borderId="13" xfId="0" applyFont="1" applyFill="1" applyBorder="1" applyAlignment="1">
      <alignment horizontal="center" vertical="center" wrapText="1"/>
    </xf>
    <xf numFmtId="0" fontId="7" fillId="27" borderId="13" xfId="0" applyFont="1" applyFill="1" applyBorder="1" applyAlignment="1">
      <alignment horizontal="center" vertical="center" wrapText="1"/>
    </xf>
    <xf numFmtId="0" fontId="6" fillId="27" borderId="7" xfId="0" applyFont="1" applyFill="1" applyBorder="1" applyAlignment="1">
      <alignment horizontal="center" vertical="center" wrapText="1"/>
    </xf>
    <xf numFmtId="0" fontId="4" fillId="27" borderId="31" xfId="0" applyFont="1" applyFill="1" applyBorder="1" applyAlignment="1">
      <alignment horizontal="center" vertical="center" wrapText="1"/>
    </xf>
    <xf numFmtId="0" fontId="4" fillId="27" borderId="14" xfId="0" applyFont="1" applyFill="1" applyBorder="1" applyAlignment="1">
      <alignment horizontal="center" vertical="center" wrapText="1"/>
    </xf>
    <xf numFmtId="0" fontId="4" fillId="27" borderId="45" xfId="0" applyFont="1" applyFill="1" applyBorder="1" applyAlignment="1">
      <alignment horizontal="center" vertical="center" wrapText="1"/>
    </xf>
    <xf numFmtId="9" fontId="4" fillId="27" borderId="14" xfId="1" applyFont="1" applyFill="1" applyBorder="1" applyAlignment="1">
      <alignment horizontal="center" vertical="center" wrapText="1"/>
    </xf>
    <xf numFmtId="0" fontId="7" fillId="27" borderId="31" xfId="0" applyFont="1" applyFill="1" applyBorder="1" applyAlignment="1">
      <alignment horizontal="center" vertical="center" wrapText="1"/>
    </xf>
    <xf numFmtId="0" fontId="7" fillId="27" borderId="1" xfId="0" applyFont="1" applyFill="1" applyBorder="1" applyAlignment="1">
      <alignment horizontal="center" vertical="center" wrapText="1"/>
    </xf>
    <xf numFmtId="0" fontId="7" fillId="27" borderId="32" xfId="0" applyFont="1" applyFill="1" applyBorder="1" applyAlignment="1">
      <alignment horizontal="center" vertical="center" wrapText="1"/>
    </xf>
    <xf numFmtId="0" fontId="7" fillId="27" borderId="14" xfId="0" applyFont="1" applyFill="1" applyBorder="1" applyAlignment="1">
      <alignment horizontal="center" vertical="center" wrapText="1"/>
    </xf>
    <xf numFmtId="9" fontId="7" fillId="27" borderId="1" xfId="1" applyFont="1" applyFill="1" applyBorder="1" applyAlignment="1">
      <alignment horizontal="center" vertical="center" wrapText="1"/>
    </xf>
    <xf numFmtId="0" fontId="6" fillId="27" borderId="46" xfId="0" applyFont="1" applyFill="1" applyBorder="1" applyAlignment="1">
      <alignment horizontal="center" vertical="center" wrapText="1"/>
    </xf>
    <xf numFmtId="0" fontId="6" fillId="27" borderId="47" xfId="0" applyFont="1" applyFill="1" applyBorder="1" applyAlignment="1">
      <alignment horizontal="center" vertical="center" wrapText="1"/>
    </xf>
    <xf numFmtId="0" fontId="6" fillId="27" borderId="48" xfId="0" applyFont="1" applyFill="1" applyBorder="1" applyAlignment="1">
      <alignment horizontal="center" vertical="center" wrapText="1"/>
    </xf>
    <xf numFmtId="0" fontId="6" fillId="27" borderId="6" xfId="0" applyFont="1" applyFill="1" applyBorder="1" applyAlignment="1">
      <alignment horizontal="center" vertical="center" wrapText="1"/>
    </xf>
    <xf numFmtId="0" fontId="6" fillId="27" borderId="10" xfId="0" applyFont="1" applyFill="1" applyBorder="1" applyAlignment="1">
      <alignment horizontal="center" vertical="center" wrapText="1"/>
    </xf>
    <xf numFmtId="9" fontId="6" fillId="27" borderId="10" xfId="1" applyFont="1" applyFill="1" applyBorder="1" applyAlignment="1">
      <alignment horizontal="center" vertical="center" wrapText="1"/>
    </xf>
    <xf numFmtId="0" fontId="0" fillId="27" borderId="11" xfId="0" applyFill="1" applyBorder="1" applyAlignment="1">
      <alignment horizontal="center" vertical="center" wrapText="1"/>
    </xf>
    <xf numFmtId="0" fontId="0" fillId="27" borderId="1" xfId="0" applyFill="1" applyBorder="1" applyAlignment="1">
      <alignment horizontal="center" vertical="center" wrapText="1"/>
    </xf>
    <xf numFmtId="0" fontId="0" fillId="27" borderId="10" xfId="0" applyFill="1" applyBorder="1" applyAlignment="1">
      <alignment horizontal="center" vertical="center" wrapText="1"/>
    </xf>
    <xf numFmtId="0" fontId="4" fillId="27" borderId="1" xfId="0" applyFont="1" applyFill="1" applyBorder="1" applyAlignment="1">
      <alignment horizontal="center" vertical="center" wrapText="1"/>
    </xf>
    <xf numFmtId="164" fontId="4" fillId="27" borderId="1" xfId="0" applyNumberFormat="1" applyFont="1" applyFill="1" applyBorder="1" applyAlignment="1">
      <alignment horizontal="center" vertical="center" wrapText="1"/>
    </xf>
    <xf numFmtId="0" fontId="4" fillId="27" borderId="7" xfId="0" applyFont="1" applyFill="1" applyBorder="1" applyAlignment="1">
      <alignment vertical="center"/>
    </xf>
    <xf numFmtId="0" fontId="4" fillId="27" borderId="6" xfId="0" applyFont="1" applyFill="1" applyBorder="1" applyAlignment="1">
      <alignment vertical="center"/>
    </xf>
    <xf numFmtId="164" fontId="7" fillId="27" borderId="1" xfId="0" applyNumberFormat="1" applyFont="1" applyFill="1" applyBorder="1" applyAlignment="1">
      <alignment horizontal="center" vertical="center"/>
    </xf>
    <xf numFmtId="0" fontId="4" fillId="27" borderId="8" xfId="0" applyFont="1" applyFill="1" applyBorder="1" applyAlignment="1">
      <alignment vertical="center"/>
    </xf>
    <xf numFmtId="0" fontId="4" fillId="27" borderId="3" xfId="0" applyFont="1" applyFill="1" applyBorder="1" applyAlignment="1">
      <alignment vertical="center"/>
    </xf>
    <xf numFmtId="164" fontId="6" fillId="27" borderId="1" xfId="0" applyNumberFormat="1" applyFont="1" applyFill="1" applyBorder="1" applyAlignment="1">
      <alignment horizontal="center" vertical="center"/>
    </xf>
    <xf numFmtId="0" fontId="4" fillId="27" borderId="9" xfId="0" applyFont="1" applyFill="1" applyBorder="1" applyAlignment="1">
      <alignment vertical="center"/>
    </xf>
    <xf numFmtId="0" fontId="4" fillId="27" borderId="12" xfId="0" applyFont="1" applyFill="1" applyBorder="1" applyAlignment="1">
      <alignment vertical="center"/>
    </xf>
    <xf numFmtId="0" fontId="0" fillId="26" borderId="41" xfId="0" applyFill="1" applyBorder="1" applyAlignment="1">
      <alignment horizontal="center" vertical="center" wrapText="1"/>
    </xf>
    <xf numFmtId="0" fontId="0" fillId="26" borderId="40" xfId="0" applyFill="1" applyBorder="1" applyAlignment="1">
      <alignment horizontal="center" vertical="center" wrapText="1"/>
    </xf>
    <xf numFmtId="0" fontId="4" fillId="26" borderId="5" xfId="0" applyFont="1" applyFill="1" applyBorder="1" applyAlignment="1">
      <alignment vertical="center"/>
    </xf>
    <xf numFmtId="0" fontId="4" fillId="26" borderId="0" xfId="0" applyFont="1" applyFill="1" applyBorder="1" applyAlignment="1">
      <alignment vertical="center"/>
    </xf>
    <xf numFmtId="0" fontId="4" fillId="26" borderId="42" xfId="0" applyFont="1" applyFill="1" applyBorder="1" applyAlignment="1">
      <alignment vertical="center"/>
    </xf>
    <xf numFmtId="0" fontId="4" fillId="26" borderId="43" xfId="0" applyFont="1" applyFill="1" applyBorder="1" applyAlignment="1">
      <alignment vertical="center"/>
    </xf>
    <xf numFmtId="0" fontId="6" fillId="13" borderId="1" xfId="0" applyFont="1" applyFill="1" applyBorder="1" applyAlignment="1">
      <alignment horizontal="center" vertical="center" wrapText="1"/>
    </xf>
    <xf numFmtId="165" fontId="4" fillId="27" borderId="1" xfId="0" applyNumberFormat="1" applyFont="1" applyFill="1" applyBorder="1" applyAlignment="1">
      <alignment horizontal="center" vertical="center" wrapText="1"/>
    </xf>
    <xf numFmtId="165" fontId="7" fillId="27" borderId="1" xfId="0" applyNumberFormat="1" applyFont="1" applyFill="1" applyBorder="1" applyAlignment="1">
      <alignment horizontal="center" vertical="center"/>
    </xf>
    <xf numFmtId="165" fontId="6" fillId="27" borderId="1" xfId="0" applyNumberFormat="1" applyFont="1" applyFill="1" applyBorder="1" applyAlignment="1">
      <alignment horizontal="center" vertical="center"/>
    </xf>
    <xf numFmtId="165" fontId="4" fillId="26" borderId="1" xfId="0" applyNumberFormat="1" applyFont="1" applyFill="1" applyBorder="1" applyAlignment="1">
      <alignment horizontal="center" vertical="center" wrapText="1"/>
    </xf>
    <xf numFmtId="165" fontId="7" fillId="26" borderId="1" xfId="0" applyNumberFormat="1" applyFont="1" applyFill="1" applyBorder="1" applyAlignment="1">
      <alignment horizontal="center" vertical="center"/>
    </xf>
    <xf numFmtId="165" fontId="6" fillId="26" borderId="1" xfId="0" applyNumberFormat="1" applyFont="1" applyFill="1" applyBorder="1" applyAlignment="1">
      <alignment horizontal="center" vertical="center"/>
    </xf>
    <xf numFmtId="164" fontId="4" fillId="27" borderId="14" xfId="0" applyNumberFormat="1" applyFont="1" applyFill="1" applyBorder="1" applyAlignment="1">
      <alignment horizontal="center" vertical="center" wrapText="1"/>
    </xf>
    <xf numFmtId="164" fontId="4" fillId="26" borderId="14" xfId="0" applyNumberFormat="1" applyFont="1" applyFill="1" applyBorder="1" applyAlignment="1">
      <alignment horizontal="center" vertical="center" wrapText="1"/>
    </xf>
    <xf numFmtId="2" fontId="4" fillId="13" borderId="14" xfId="0" applyNumberFormat="1" applyFont="1" applyFill="1" applyBorder="1" applyAlignment="1">
      <alignment horizontal="center" vertical="center" wrapText="1"/>
    </xf>
    <xf numFmtId="2" fontId="7" fillId="13" borderId="1" xfId="0" applyNumberFormat="1" applyFont="1" applyFill="1" applyBorder="1" applyAlignment="1">
      <alignment horizontal="center" vertical="center"/>
    </xf>
    <xf numFmtId="2" fontId="6" fillId="13" borderId="1" xfId="0" applyNumberFormat="1" applyFont="1" applyFill="1" applyBorder="1" applyAlignment="1">
      <alignment horizontal="center" vertical="center"/>
    </xf>
    <xf numFmtId="165" fontId="4" fillId="27" borderId="10" xfId="1" applyNumberFormat="1" applyFont="1" applyFill="1" applyBorder="1" applyAlignment="1">
      <alignment horizontal="center" vertical="center" wrapText="1"/>
    </xf>
    <xf numFmtId="165" fontId="4" fillId="27" borderId="1" xfId="1" applyNumberFormat="1" applyFont="1" applyFill="1" applyBorder="1" applyAlignment="1">
      <alignment horizontal="center" vertical="center" wrapText="1"/>
    </xf>
    <xf numFmtId="165" fontId="4" fillId="27" borderId="14" xfId="1" applyNumberFormat="1" applyFont="1" applyFill="1" applyBorder="1" applyAlignment="1">
      <alignment horizontal="center" vertical="center" wrapText="1"/>
    </xf>
    <xf numFmtId="165" fontId="4" fillId="26" borderId="10" xfId="1" applyNumberFormat="1" applyFont="1" applyFill="1" applyBorder="1" applyAlignment="1">
      <alignment horizontal="center" vertical="center" wrapText="1"/>
    </xf>
    <xf numFmtId="165" fontId="4" fillId="26" borderId="14" xfId="1" applyNumberFormat="1" applyFont="1" applyFill="1" applyBorder="1" applyAlignment="1">
      <alignment horizontal="center" vertical="center" wrapText="1"/>
    </xf>
    <xf numFmtId="165" fontId="4" fillId="26" borderId="1" xfId="1" applyNumberFormat="1" applyFont="1" applyFill="1" applyBorder="1" applyAlignment="1">
      <alignment horizontal="center" vertical="center" wrapText="1"/>
    </xf>
    <xf numFmtId="0" fontId="0" fillId="27" borderId="10" xfId="0" applyFont="1" applyFill="1" applyBorder="1" applyAlignment="1">
      <alignment horizontal="center" vertical="center" wrapText="1"/>
    </xf>
    <xf numFmtId="164" fontId="4" fillId="27" borderId="10" xfId="1" applyNumberFormat="1" applyFont="1" applyFill="1" applyBorder="1" applyAlignment="1">
      <alignment horizontal="center" vertical="center" wrapText="1"/>
    </xf>
    <xf numFmtId="0" fontId="0" fillId="26" borderId="10" xfId="0" applyFont="1" applyFill="1" applyBorder="1" applyAlignment="1">
      <alignment horizontal="center" vertical="center" wrapText="1"/>
    </xf>
    <xf numFmtId="164" fontId="4" fillId="26" borderId="10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textRotation="72"/>
    </xf>
    <xf numFmtId="0" fontId="11" fillId="0" borderId="0" xfId="0" applyFont="1" applyAlignment="1">
      <alignment horizontal="center" vertical="center" textRotation="90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2" fillId="4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1" fillId="0" borderId="0" xfId="0" applyFont="1" applyAlignment="1">
      <alignment textRotation="72"/>
    </xf>
    <xf numFmtId="1" fontId="11" fillId="0" borderId="25" xfId="0" applyNumberFormat="1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165" fontId="11" fillId="0" borderId="15" xfId="0" applyNumberFormat="1" applyFont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6" borderId="34" xfId="0" applyFont="1" applyFill="1" applyBorder="1" applyAlignment="1">
      <alignment horizontal="center" vertical="center"/>
    </xf>
    <xf numFmtId="165" fontId="11" fillId="6" borderId="34" xfId="0" applyNumberFormat="1" applyFont="1" applyFill="1" applyBorder="1" applyAlignment="1">
      <alignment horizontal="center" vertical="center"/>
    </xf>
    <xf numFmtId="10" fontId="11" fillId="6" borderId="34" xfId="0" applyNumberFormat="1" applyFont="1" applyFill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11" fillId="0" borderId="10" xfId="1" applyNumberFormat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11" fillId="0" borderId="0" xfId="0" applyFont="1" applyAlignment="1"/>
    <xf numFmtId="0" fontId="12" fillId="6" borderId="1" xfId="0" applyFont="1" applyFill="1" applyBorder="1" applyAlignment="1">
      <alignment horizontal="center" vertical="center" textRotation="90"/>
    </xf>
    <xf numFmtId="0" fontId="13" fillId="6" borderId="1" xfId="0" applyFont="1" applyFill="1" applyBorder="1" applyAlignment="1">
      <alignment horizontal="center" vertical="center" textRotation="90"/>
    </xf>
    <xf numFmtId="0" fontId="14" fillId="5" borderId="44" xfId="0" applyFont="1" applyFill="1" applyBorder="1" applyAlignment="1">
      <alignment horizontal="center" vertical="center" textRotation="90"/>
    </xf>
    <xf numFmtId="0" fontId="14" fillId="2" borderId="15" xfId="0" applyFont="1" applyFill="1" applyBorder="1" applyAlignment="1">
      <alignment horizontal="center" vertical="center" textRotation="90"/>
    </xf>
    <xf numFmtId="0" fontId="15" fillId="0" borderId="15" xfId="0" applyFont="1" applyBorder="1" applyAlignment="1">
      <alignment horizontal="center" vertical="center" textRotation="90"/>
    </xf>
    <xf numFmtId="0" fontId="15" fillId="0" borderId="26" xfId="0" applyFont="1" applyBorder="1" applyAlignment="1">
      <alignment horizontal="center" vertical="center" textRotation="90"/>
    </xf>
    <xf numFmtId="0" fontId="15" fillId="0" borderId="10" xfId="0" applyFont="1" applyBorder="1" applyAlignment="1">
      <alignment horizontal="center" vertical="center" textRotation="90"/>
    </xf>
    <xf numFmtId="0" fontId="15" fillId="0" borderId="18" xfId="0" applyFont="1" applyBorder="1" applyAlignment="1">
      <alignment horizontal="center" vertical="center" textRotation="90"/>
    </xf>
    <xf numFmtId="0" fontId="12" fillId="4" borderId="1" xfId="0" applyFont="1" applyFill="1" applyBorder="1" applyAlignment="1">
      <alignment horizontal="center" vertical="center" textRotation="90"/>
    </xf>
    <xf numFmtId="0" fontId="12" fillId="16" borderId="1" xfId="0" applyFont="1" applyFill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center" vertical="center" textRotation="90"/>
    </xf>
    <xf numFmtId="0" fontId="11" fillId="0" borderId="0" xfId="0" applyFont="1" applyAlignment="1">
      <alignment horizontal="right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0" fillId="19" borderId="0" xfId="0" applyFill="1" applyAlignment="1">
      <alignment horizontal="center" vertical="center"/>
    </xf>
    <xf numFmtId="0" fontId="0" fillId="12" borderId="0" xfId="0" applyFill="1" applyAlignment="1">
      <alignment vertical="center"/>
    </xf>
    <xf numFmtId="0" fontId="0" fillId="19" borderId="0" xfId="0" applyFill="1" applyAlignment="1">
      <alignment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0" fillId="21" borderId="14" xfId="0" applyNumberFormat="1" applyFill="1" applyBorder="1" applyAlignment="1">
      <alignment horizontal="center" vertical="center"/>
    </xf>
    <xf numFmtId="1" fontId="0" fillId="5" borderId="11" xfId="0" applyNumberForma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1" fontId="0" fillId="5" borderId="54" xfId="0" applyNumberFormat="1" applyFill="1" applyBorder="1" applyAlignment="1">
      <alignment horizontal="center" vertical="center"/>
    </xf>
    <xf numFmtId="165" fontId="0" fillId="5" borderId="55" xfId="0" applyNumberFormat="1" applyFill="1" applyBorder="1" applyAlignment="1">
      <alignment horizontal="center" vertical="center"/>
    </xf>
    <xf numFmtId="1" fontId="0" fillId="2" borderId="55" xfId="0" applyNumberFormat="1" applyFill="1" applyBorder="1" applyAlignment="1">
      <alignment horizontal="center" vertical="center"/>
    </xf>
    <xf numFmtId="165" fontId="0" fillId="2" borderId="56" xfId="0" applyNumberFormat="1" applyFill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7" borderId="12" xfId="0" applyNumberFormat="1" applyFill="1" applyBorder="1" applyAlignment="1">
      <alignment horizontal="center" vertical="center"/>
    </xf>
    <xf numFmtId="1" fontId="0" fillId="7" borderId="53" xfId="0" applyNumberFormat="1" applyFill="1" applyBorder="1" applyAlignment="1">
      <alignment horizontal="center" vertical="center"/>
    </xf>
    <xf numFmtId="0" fontId="18" fillId="22" borderId="1" xfId="0" applyFont="1" applyFill="1" applyBorder="1" applyAlignment="1">
      <alignment horizontal="center" vertical="center"/>
    </xf>
    <xf numFmtId="0" fontId="16" fillId="28" borderId="20" xfId="0" applyFont="1" applyFill="1" applyBorder="1" applyAlignment="1">
      <alignment horizontal="right" vertical="center"/>
    </xf>
    <xf numFmtId="0" fontId="16" fillId="28" borderId="21" xfId="0" applyFont="1" applyFill="1" applyBorder="1" applyAlignment="1">
      <alignment horizontal="right" vertical="center"/>
    </xf>
    <xf numFmtId="0" fontId="17" fillId="28" borderId="20" xfId="0" applyFont="1" applyFill="1" applyBorder="1" applyAlignment="1">
      <alignment horizontal="center" vertical="center"/>
    </xf>
    <xf numFmtId="0" fontId="17" fillId="28" borderId="21" xfId="0" applyFont="1" applyFill="1" applyBorder="1" applyAlignment="1">
      <alignment horizontal="center" vertical="center"/>
    </xf>
    <xf numFmtId="0" fontId="11" fillId="14" borderId="12" xfId="0" applyFont="1" applyFill="1" applyBorder="1" applyAlignment="1">
      <alignment horizontal="center" vertical="center" wrapText="1"/>
    </xf>
    <xf numFmtId="0" fontId="11" fillId="14" borderId="11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1" fillId="15" borderId="27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1" fillId="15" borderId="12" xfId="0" applyFont="1" applyFill="1" applyBorder="1" applyAlignment="1">
      <alignment horizontal="center" vertical="center" wrapText="1"/>
    </xf>
    <xf numFmtId="0" fontId="11" fillId="15" borderId="19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8" borderId="29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16" borderId="11" xfId="0" applyFont="1" applyFill="1" applyBorder="1" applyAlignment="1">
      <alignment horizontal="center" vertical="center" wrapText="1"/>
    </xf>
    <xf numFmtId="0" fontId="11" fillId="16" borderId="19" xfId="0" applyFont="1" applyFill="1" applyBorder="1" applyAlignment="1">
      <alignment horizontal="center" vertical="center" wrapText="1"/>
    </xf>
    <xf numFmtId="0" fontId="11" fillId="8" borderId="28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7" borderId="34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15" borderId="20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2" xfId="0" applyFont="1" applyFill="1" applyBorder="1" applyAlignment="1">
      <alignment horizontal="center" vertical="center"/>
    </xf>
    <xf numFmtId="0" fontId="11" fillId="14" borderId="21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1" fillId="16" borderId="36" xfId="0" applyFont="1" applyFill="1" applyBorder="1" applyAlignment="1">
      <alignment horizontal="center" vertical="center"/>
    </xf>
    <xf numFmtId="0" fontId="11" fillId="16" borderId="34" xfId="0" applyFont="1" applyFill="1" applyBorder="1" applyAlignment="1">
      <alignment horizontal="center" vertical="center"/>
    </xf>
    <xf numFmtId="0" fontId="11" fillId="16" borderId="35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4" xfId="0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24" borderId="1" xfId="0" applyFont="1" applyFill="1" applyBorder="1" applyAlignment="1">
      <alignment horizontal="center" vertical="center"/>
    </xf>
    <xf numFmtId="0" fontId="0" fillId="5" borderId="8" xfId="0" applyFont="1" applyFill="1" applyBorder="1" applyAlignment="1" applyProtection="1">
      <alignment horizontal="center" vertical="center" wrapText="1"/>
    </xf>
    <xf numFmtId="0" fontId="0" fillId="5" borderId="0" xfId="0" applyFont="1" applyFill="1" applyBorder="1" applyAlignment="1" applyProtection="1">
      <alignment horizontal="center" vertical="center" wrapText="1"/>
    </xf>
    <xf numFmtId="0" fontId="2" fillId="15" borderId="8" xfId="0" applyFont="1" applyFill="1" applyBorder="1" applyAlignment="1" applyProtection="1">
      <alignment horizontal="center" vertical="center" wrapText="1"/>
    </xf>
    <xf numFmtId="0" fontId="2" fillId="15" borderId="0" xfId="0" applyFont="1" applyFill="1" applyBorder="1" applyAlignment="1" applyProtection="1">
      <alignment horizontal="center" vertical="center" wrapText="1"/>
    </xf>
    <xf numFmtId="0" fontId="2" fillId="7" borderId="8" xfId="0" applyFont="1" applyFill="1" applyBorder="1" applyAlignment="1" applyProtection="1">
      <alignment horizontal="center" vertical="center" wrapText="1"/>
    </xf>
    <xf numFmtId="0" fontId="2" fillId="7" borderId="0" xfId="0" applyFont="1" applyFill="1" applyBorder="1" applyAlignment="1" applyProtection="1">
      <alignment horizontal="center" vertical="center" wrapText="1"/>
    </xf>
    <xf numFmtId="0" fontId="0" fillId="11" borderId="8" xfId="0" applyFont="1" applyFill="1" applyBorder="1" applyAlignment="1" applyProtection="1">
      <alignment horizontal="center" vertical="center" wrapText="1"/>
    </xf>
    <xf numFmtId="0" fontId="0" fillId="11" borderId="0" xfId="0" applyFont="1" applyFill="1" applyBorder="1" applyAlignment="1" applyProtection="1">
      <alignment horizontal="center" vertical="center" wrapText="1"/>
    </xf>
    <xf numFmtId="0" fontId="0" fillId="8" borderId="8" xfId="0" applyFont="1" applyFill="1" applyBorder="1" applyAlignment="1" applyProtection="1">
      <alignment horizontal="center" vertical="center" wrapText="1"/>
    </xf>
    <xf numFmtId="0" fontId="0" fillId="8" borderId="0" xfId="0" applyFont="1" applyFill="1" applyBorder="1" applyAlignment="1" applyProtection="1">
      <alignment horizontal="center" vertical="center" wrapText="1"/>
    </xf>
    <xf numFmtId="0" fontId="0" fillId="4" borderId="8" xfId="0" applyFont="1" applyFill="1" applyBorder="1" applyAlignment="1" applyProtection="1">
      <alignment horizontal="center" vertical="center" wrapText="1"/>
    </xf>
    <xf numFmtId="0" fontId="0" fillId="4" borderId="0" xfId="0" applyFont="1" applyFill="1" applyBorder="1" applyAlignment="1" applyProtection="1">
      <alignment horizontal="center" vertical="center" wrapText="1"/>
    </xf>
    <xf numFmtId="0" fontId="2" fillId="9" borderId="8" xfId="0" applyFont="1" applyFill="1" applyBorder="1" applyAlignment="1" applyProtection="1">
      <alignment horizontal="center" vertical="center" wrapText="1"/>
    </xf>
    <xf numFmtId="0" fontId="2" fillId="9" borderId="0" xfId="0" applyFont="1" applyFill="1" applyBorder="1" applyAlignment="1" applyProtection="1">
      <alignment horizontal="center" vertical="center" wrapText="1"/>
    </xf>
    <xf numFmtId="0" fontId="0" fillId="15" borderId="8" xfId="0" applyFont="1" applyFill="1" applyBorder="1" applyAlignment="1" applyProtection="1">
      <alignment horizontal="center" vertical="center" wrapText="1"/>
    </xf>
    <xf numFmtId="0" fontId="0" fillId="15" borderId="0" xfId="0" applyFont="1" applyFill="1" applyBorder="1" applyAlignment="1" applyProtection="1">
      <alignment horizontal="center" vertical="center" wrapText="1"/>
    </xf>
    <xf numFmtId="0" fontId="0" fillId="17" borderId="8" xfId="0" applyFont="1" applyFill="1" applyBorder="1" applyAlignment="1" applyProtection="1">
      <alignment horizontal="center" vertical="center" wrapText="1"/>
    </xf>
    <xf numFmtId="0" fontId="0" fillId="17" borderId="0" xfId="0" applyFont="1" applyFill="1" applyBorder="1" applyAlignment="1" applyProtection="1">
      <alignment horizontal="center" vertical="center" wrapText="1"/>
    </xf>
    <xf numFmtId="9" fontId="0" fillId="3" borderId="1" xfId="1" applyFont="1" applyFill="1" applyBorder="1" applyAlignment="1">
      <alignment horizontal="center" vertical="center" wrapText="1"/>
    </xf>
    <xf numFmtId="165" fontId="0" fillId="3" borderId="1" xfId="1" applyNumberFormat="1" applyFont="1" applyFill="1" applyBorder="1" applyAlignment="1">
      <alignment horizontal="center" vertical="center" wrapText="1"/>
    </xf>
    <xf numFmtId="164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horizontal="center" vertical="center" wrapText="1"/>
    </xf>
    <xf numFmtId="10" fontId="0" fillId="3" borderId="1" xfId="0" applyNumberFormat="1" applyFont="1" applyFill="1" applyBorder="1" applyAlignment="1">
      <alignment horizontal="center" vertical="center" wrapText="1"/>
    </xf>
    <xf numFmtId="9" fontId="0" fillId="4" borderId="11" xfId="1" applyFont="1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165" fontId="0" fillId="0" borderId="11" xfId="1" applyNumberFormat="1" applyFont="1" applyFill="1" applyBorder="1" applyAlignment="1">
      <alignment horizontal="center" vertical="center" wrapText="1"/>
    </xf>
    <xf numFmtId="165" fontId="0" fillId="0" borderId="1" xfId="1" applyNumberFormat="1" applyFont="1" applyFill="1" applyBorder="1" applyAlignment="1">
      <alignment horizontal="center" vertical="center" wrapText="1"/>
    </xf>
    <xf numFmtId="164" fontId="0" fillId="4" borderId="1" xfId="0" applyNumberFormat="1" applyFont="1" applyFill="1" applyBorder="1" applyAlignment="1">
      <alignment horizontal="center" vertical="center" wrapText="1"/>
    </xf>
    <xf numFmtId="164" fontId="0" fillId="4" borderId="11" xfId="0" applyNumberFormat="1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165" fontId="0" fillId="0" borderId="11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10" fontId="0" fillId="4" borderId="11" xfId="0" applyNumberFormat="1" applyFont="1" applyFill="1" applyBorder="1" applyAlignment="1">
      <alignment horizontal="center" vertical="center" wrapText="1"/>
    </xf>
    <xf numFmtId="10" fontId="0" fillId="4" borderId="1" xfId="0" applyNumberFormat="1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10" fontId="0" fillId="4" borderId="9" xfId="0" applyNumberFormat="1" applyFont="1" applyFill="1" applyBorder="1" applyAlignment="1">
      <alignment horizontal="center" vertical="center" wrapText="1"/>
    </xf>
    <xf numFmtId="10" fontId="0" fillId="4" borderId="13" xfId="0" applyNumberFormat="1" applyFont="1" applyFill="1" applyBorder="1" applyAlignment="1">
      <alignment horizontal="center" vertical="center" wrapText="1"/>
    </xf>
    <xf numFmtId="0" fontId="0" fillId="26" borderId="14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4" fillId="26" borderId="23" xfId="0" applyFont="1" applyFill="1" applyBorder="1" applyAlignment="1">
      <alignment horizontal="center" vertical="center" textRotation="90"/>
    </xf>
    <xf numFmtId="0" fontId="4" fillId="26" borderId="24" xfId="0" applyFont="1" applyFill="1" applyBorder="1" applyAlignment="1">
      <alignment horizontal="center" vertical="center" textRotation="90"/>
    </xf>
    <xf numFmtId="0" fontId="4" fillId="26" borderId="17" xfId="0" applyFont="1" applyFill="1" applyBorder="1" applyAlignment="1">
      <alignment horizontal="center" vertical="center" textRotation="90"/>
    </xf>
    <xf numFmtId="0" fontId="0" fillId="4" borderId="9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 wrapText="1"/>
    </xf>
    <xf numFmtId="0" fontId="0" fillId="5" borderId="12" xfId="0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/>
    </xf>
    <xf numFmtId="165" fontId="0" fillId="0" borderId="10" xfId="1" applyNumberFormat="1" applyFont="1" applyFill="1" applyBorder="1" applyAlignment="1">
      <alignment horizontal="center" vertical="center" wrapText="1"/>
    </xf>
    <xf numFmtId="0" fontId="0" fillId="27" borderId="14" xfId="0" applyFont="1" applyFill="1" applyBorder="1" applyAlignment="1">
      <alignment horizontal="center" vertical="center" wrapText="1"/>
    </xf>
    <xf numFmtId="164" fontId="0" fillId="4" borderId="10" xfId="0" applyNumberFormat="1" applyFont="1" applyFill="1" applyBorder="1" applyAlignment="1">
      <alignment horizontal="center" vertical="center" wrapText="1"/>
    </xf>
    <xf numFmtId="165" fontId="0" fillId="4" borderId="11" xfId="0" applyNumberFormat="1" applyFont="1" applyFill="1" applyBorder="1" applyAlignment="1">
      <alignment horizontal="center" vertical="center" wrapText="1"/>
    </xf>
    <xf numFmtId="165" fontId="0" fillId="4" borderId="1" xfId="0" applyNumberFormat="1" applyFont="1" applyFill="1" applyBorder="1" applyAlignment="1">
      <alignment horizontal="center" vertical="center" wrapText="1"/>
    </xf>
    <xf numFmtId="0" fontId="4" fillId="27" borderId="23" xfId="0" applyFont="1" applyFill="1" applyBorder="1" applyAlignment="1">
      <alignment horizontal="center" vertical="center" textRotation="90"/>
    </xf>
    <xf numFmtId="0" fontId="4" fillId="27" borderId="24" xfId="0" applyFont="1" applyFill="1" applyBorder="1" applyAlignment="1">
      <alignment horizontal="center" vertical="center" textRotation="90"/>
    </xf>
    <xf numFmtId="0" fontId="4" fillId="27" borderId="17" xfId="0" applyFont="1" applyFill="1" applyBorder="1" applyAlignment="1">
      <alignment horizontal="center" vertical="center" textRotation="90"/>
    </xf>
    <xf numFmtId="164" fontId="0" fillId="4" borderId="1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4" fontId="0" fillId="4" borderId="10" xfId="0" applyNumberForma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4" fillId="13" borderId="23" xfId="0" applyFont="1" applyFill="1" applyBorder="1" applyAlignment="1">
      <alignment horizontal="center" vertical="center" textRotation="90"/>
    </xf>
    <xf numFmtId="0" fontId="4" fillId="25" borderId="24" xfId="0" applyFont="1" applyFill="1" applyBorder="1" applyAlignment="1">
      <alignment horizontal="center" vertical="center" textRotation="90"/>
    </xf>
    <xf numFmtId="0" fontId="4" fillId="25" borderId="17" xfId="0" applyFont="1" applyFill="1" applyBorder="1" applyAlignment="1">
      <alignment horizontal="center" vertical="center" textRotation="90"/>
    </xf>
    <xf numFmtId="0" fontId="9" fillId="0" borderId="3" xfId="0" applyFont="1" applyFill="1" applyBorder="1" applyAlignment="1">
      <alignment horizontal="center" vertical="center" textRotation="90"/>
    </xf>
    <xf numFmtId="0" fontId="0" fillId="21" borderId="10" xfId="0" applyFill="1" applyBorder="1" applyAlignment="1">
      <alignment horizontal="center" vertical="center" wrapText="1"/>
    </xf>
    <xf numFmtId="0" fontId="0" fillId="21" borderId="2" xfId="0" applyFill="1" applyBorder="1" applyAlignment="1">
      <alignment horizontal="center" vertical="center"/>
    </xf>
    <xf numFmtId="0" fontId="0" fillId="20" borderId="10" xfId="0" applyFill="1" applyBorder="1" applyAlignment="1">
      <alignment horizontal="center" vertical="center" wrapText="1"/>
    </xf>
    <xf numFmtId="0" fontId="0" fillId="20" borderId="2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9" fillId="27" borderId="3" xfId="0" applyFont="1" applyFill="1" applyBorder="1" applyAlignment="1">
      <alignment horizontal="center" vertical="center" textRotation="90"/>
    </xf>
    <xf numFmtId="0" fontId="9" fillId="26" borderId="3" xfId="0" applyFont="1" applyFill="1" applyBorder="1" applyAlignment="1">
      <alignment horizontal="center" vertical="center" textRotation="90"/>
    </xf>
    <xf numFmtId="0" fontId="0" fillId="5" borderId="0" xfId="0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13" borderId="50" xfId="0" applyFont="1" applyFill="1" applyBorder="1" applyAlignment="1">
      <alignment horizontal="center" vertical="center" textRotation="90"/>
    </xf>
    <xf numFmtId="0" fontId="8" fillId="13" borderId="51" xfId="0" applyFont="1" applyFill="1" applyBorder="1" applyAlignment="1">
      <alignment horizontal="center" vertical="center" textRotation="90"/>
    </xf>
    <xf numFmtId="0" fontId="8" fillId="13" borderId="52" xfId="0" applyFont="1" applyFill="1" applyBorder="1" applyAlignment="1">
      <alignment horizontal="center" vertical="center" textRotation="90"/>
    </xf>
    <xf numFmtId="0" fontId="8" fillId="26" borderId="50" xfId="0" applyFont="1" applyFill="1" applyBorder="1" applyAlignment="1">
      <alignment horizontal="center" vertical="center" textRotation="90"/>
    </xf>
    <xf numFmtId="0" fontId="8" fillId="26" borderId="51" xfId="0" applyFont="1" applyFill="1" applyBorder="1" applyAlignment="1">
      <alignment horizontal="center" vertical="center" textRotation="90"/>
    </xf>
    <xf numFmtId="0" fontId="8" fillId="26" borderId="52" xfId="0" applyFont="1" applyFill="1" applyBorder="1" applyAlignment="1">
      <alignment horizontal="center" vertical="center" textRotation="90"/>
    </xf>
    <xf numFmtId="0" fontId="8" fillId="27" borderId="6" xfId="0" applyFont="1" applyFill="1" applyBorder="1" applyAlignment="1">
      <alignment horizontal="center" vertical="center" textRotation="90"/>
    </xf>
    <xf numFmtId="0" fontId="8" fillId="27" borderId="3" xfId="0" applyFont="1" applyFill="1" applyBorder="1" applyAlignment="1">
      <alignment horizontal="center" vertical="center" textRotation="90"/>
    </xf>
    <xf numFmtId="0" fontId="8" fillId="27" borderId="49" xfId="0" applyFont="1" applyFill="1" applyBorder="1" applyAlignment="1">
      <alignment horizontal="center" vertical="center" textRotation="90"/>
    </xf>
    <xf numFmtId="0" fontId="0" fillId="18" borderId="1" xfId="0" applyFill="1" applyBorder="1" applyAlignment="1">
      <alignment horizontal="center" vertical="center" wrapText="1"/>
    </xf>
    <xf numFmtId="0" fontId="5" fillId="16" borderId="8" xfId="0" applyFont="1" applyFill="1" applyBorder="1" applyAlignment="1" applyProtection="1">
      <alignment horizontal="center" vertical="center" wrapText="1"/>
    </xf>
    <xf numFmtId="0" fontId="5" fillId="16" borderId="0" xfId="0" applyFont="1" applyFill="1" applyBorder="1" applyAlignment="1" applyProtection="1">
      <alignment horizontal="center" vertical="center" wrapText="1"/>
    </xf>
    <xf numFmtId="0" fontId="0" fillId="18" borderId="0" xfId="0" applyFill="1" applyBorder="1" applyAlignment="1">
      <alignment horizontal="center" vertical="center" wrapText="1"/>
    </xf>
    <xf numFmtId="165" fontId="0" fillId="13" borderId="7" xfId="0" applyNumberFormat="1" applyFill="1" applyBorder="1" applyAlignment="1">
      <alignment horizontal="center" vertical="center"/>
    </xf>
    <xf numFmtId="165" fontId="0" fillId="13" borderId="6" xfId="0" applyNumberFormat="1" applyFill="1" applyBorder="1" applyAlignment="1">
      <alignment horizontal="center" vertical="center"/>
    </xf>
    <xf numFmtId="165" fontId="0" fillId="13" borderId="8" xfId="0" applyNumberFormat="1" applyFill="1" applyBorder="1" applyAlignment="1">
      <alignment horizontal="center" vertical="center"/>
    </xf>
    <xf numFmtId="165" fontId="0" fillId="13" borderId="3" xfId="0" applyNumberFormat="1" applyFill="1" applyBorder="1" applyAlignment="1">
      <alignment horizontal="center" vertical="center"/>
    </xf>
    <xf numFmtId="165" fontId="0" fillId="26" borderId="7" xfId="0" applyNumberFormat="1" applyFill="1" applyBorder="1" applyAlignment="1">
      <alignment horizontal="center" vertical="center"/>
    </xf>
    <xf numFmtId="165" fontId="0" fillId="26" borderId="6" xfId="0" applyNumberFormat="1" applyFill="1" applyBorder="1" applyAlignment="1">
      <alignment horizontal="center" vertical="center"/>
    </xf>
    <xf numFmtId="165" fontId="0" fillId="26" borderId="8" xfId="0" applyNumberFormat="1" applyFill="1" applyBorder="1" applyAlignment="1">
      <alignment horizontal="center" vertical="center"/>
    </xf>
    <xf numFmtId="165" fontId="0" fillId="26" borderId="3" xfId="0" applyNumberFormat="1" applyFill="1" applyBorder="1" applyAlignment="1">
      <alignment horizontal="center" vertical="center"/>
    </xf>
    <xf numFmtId="165" fontId="0" fillId="26" borderId="9" xfId="0" applyNumberFormat="1" applyFill="1" applyBorder="1" applyAlignment="1">
      <alignment horizontal="center" vertical="center"/>
    </xf>
    <xf numFmtId="165" fontId="0" fillId="26" borderId="12" xfId="0" applyNumberFormat="1" applyFill="1" applyBorder="1" applyAlignment="1">
      <alignment horizontal="center" vertical="center"/>
    </xf>
    <xf numFmtId="2" fontId="4" fillId="27" borderId="7" xfId="0" applyNumberFormat="1" applyFont="1" applyFill="1" applyBorder="1" applyAlignment="1">
      <alignment horizontal="center" vertical="center" wrapText="1"/>
    </xf>
    <xf numFmtId="2" fontId="4" fillId="27" borderId="6" xfId="0" applyNumberFormat="1" applyFont="1" applyFill="1" applyBorder="1" applyAlignment="1">
      <alignment horizontal="center" vertical="center" wrapText="1"/>
    </xf>
    <xf numFmtId="2" fontId="4" fillId="27" borderId="8" xfId="0" applyNumberFormat="1" applyFont="1" applyFill="1" applyBorder="1" applyAlignment="1">
      <alignment horizontal="center" vertical="center" wrapText="1"/>
    </xf>
    <xf numFmtId="2" fontId="4" fillId="27" borderId="3" xfId="0" applyNumberFormat="1" applyFont="1" applyFill="1" applyBorder="1" applyAlignment="1">
      <alignment horizontal="center" vertical="center" wrapText="1"/>
    </xf>
    <xf numFmtId="2" fontId="4" fillId="27" borderId="9" xfId="0" applyNumberFormat="1" applyFont="1" applyFill="1" applyBorder="1" applyAlignment="1">
      <alignment horizontal="center" vertical="center" wrapText="1"/>
    </xf>
    <xf numFmtId="2" fontId="4" fillId="27" borderId="12" xfId="0" applyNumberFormat="1" applyFont="1" applyFill="1" applyBorder="1" applyAlignment="1">
      <alignment horizontal="center" vertical="center" wrapText="1"/>
    </xf>
    <xf numFmtId="9" fontId="2" fillId="27" borderId="7" xfId="1" applyFont="1" applyFill="1" applyBorder="1" applyAlignment="1">
      <alignment horizontal="center" vertical="center" wrapText="1"/>
    </xf>
    <xf numFmtId="9" fontId="2" fillId="27" borderId="6" xfId="1" applyFont="1" applyFill="1" applyBorder="1" applyAlignment="1">
      <alignment horizontal="center" vertical="center" wrapText="1"/>
    </xf>
    <xf numFmtId="9" fontId="2" fillId="27" borderId="8" xfId="1" applyFont="1" applyFill="1" applyBorder="1" applyAlignment="1">
      <alignment horizontal="center" vertical="center" wrapText="1"/>
    </xf>
    <xf numFmtId="9" fontId="2" fillId="27" borderId="3" xfId="1" applyFont="1" applyFill="1" applyBorder="1" applyAlignment="1">
      <alignment horizontal="center" vertical="center" wrapText="1"/>
    </xf>
    <xf numFmtId="9" fontId="2" fillId="27" borderId="9" xfId="1" applyFont="1" applyFill="1" applyBorder="1" applyAlignment="1">
      <alignment horizontal="center" vertical="center" wrapText="1"/>
    </xf>
    <xf numFmtId="9" fontId="2" fillId="27" borderId="12" xfId="1" applyFont="1" applyFill="1" applyBorder="1" applyAlignment="1">
      <alignment horizontal="center" vertical="center" wrapText="1"/>
    </xf>
    <xf numFmtId="0" fontId="0" fillId="8" borderId="8" xfId="0" applyFill="1" applyBorder="1" applyAlignment="1" applyProtection="1">
      <alignment horizontal="center" vertical="center" wrapText="1"/>
    </xf>
    <xf numFmtId="0" fontId="0" fillId="8" borderId="0" xfId="0" applyFill="1" applyBorder="1" applyAlignment="1" applyProtection="1">
      <alignment horizontal="center" vertical="center" wrapText="1"/>
    </xf>
    <xf numFmtId="2" fontId="4" fillId="13" borderId="7" xfId="0" applyNumberFormat="1" applyFont="1" applyFill="1" applyBorder="1" applyAlignment="1">
      <alignment horizontal="center" vertical="center" wrapText="1"/>
    </xf>
    <xf numFmtId="2" fontId="4" fillId="13" borderId="6" xfId="0" applyNumberFormat="1" applyFont="1" applyFill="1" applyBorder="1" applyAlignment="1">
      <alignment horizontal="center" vertical="center" wrapText="1"/>
    </xf>
    <xf numFmtId="2" fontId="4" fillId="13" borderId="8" xfId="0" applyNumberFormat="1" applyFont="1" applyFill="1" applyBorder="1" applyAlignment="1">
      <alignment horizontal="center" vertical="center" wrapText="1"/>
    </xf>
    <xf numFmtId="2" fontId="4" fillId="13" borderId="3" xfId="0" applyNumberFormat="1" applyFont="1" applyFill="1" applyBorder="1" applyAlignment="1">
      <alignment horizontal="center" vertical="center" wrapText="1"/>
    </xf>
    <xf numFmtId="2" fontId="4" fillId="13" borderId="9" xfId="0" applyNumberFormat="1" applyFont="1" applyFill="1" applyBorder="1" applyAlignment="1">
      <alignment horizontal="center" vertical="center" wrapText="1"/>
    </xf>
    <xf numFmtId="2" fontId="4" fillId="13" borderId="12" xfId="0" applyNumberFormat="1" applyFont="1" applyFill="1" applyBorder="1" applyAlignment="1">
      <alignment horizontal="center" vertical="center" wrapText="1"/>
    </xf>
    <xf numFmtId="9" fontId="2" fillId="13" borderId="7" xfId="1" applyFont="1" applyFill="1" applyBorder="1" applyAlignment="1">
      <alignment horizontal="center" vertical="center" wrapText="1"/>
    </xf>
    <xf numFmtId="9" fontId="2" fillId="13" borderId="6" xfId="1" applyFont="1" applyFill="1" applyBorder="1" applyAlignment="1">
      <alignment horizontal="center" vertical="center" wrapText="1"/>
    </xf>
    <xf numFmtId="9" fontId="2" fillId="13" borderId="8" xfId="1" applyFont="1" applyFill="1" applyBorder="1" applyAlignment="1">
      <alignment horizontal="center" vertical="center" wrapText="1"/>
    </xf>
    <xf numFmtId="9" fontId="2" fillId="13" borderId="3" xfId="1" applyFont="1" applyFill="1" applyBorder="1" applyAlignment="1">
      <alignment horizontal="center" vertical="center" wrapText="1"/>
    </xf>
    <xf numFmtId="9" fontId="2" fillId="13" borderId="9" xfId="1" applyFont="1" applyFill="1" applyBorder="1" applyAlignment="1">
      <alignment horizontal="center" vertical="center" wrapText="1"/>
    </xf>
    <xf numFmtId="9" fontId="2" fillId="13" borderId="12" xfId="1" applyFont="1" applyFill="1" applyBorder="1" applyAlignment="1">
      <alignment horizontal="center" vertical="center" wrapText="1"/>
    </xf>
    <xf numFmtId="9" fontId="2" fillId="26" borderId="7" xfId="1" applyFont="1" applyFill="1" applyBorder="1" applyAlignment="1">
      <alignment horizontal="center" vertical="center" wrapText="1"/>
    </xf>
    <xf numFmtId="9" fontId="2" fillId="26" borderId="6" xfId="1" applyFont="1" applyFill="1" applyBorder="1" applyAlignment="1">
      <alignment horizontal="center" vertical="center" wrapText="1"/>
    </xf>
    <xf numFmtId="9" fontId="2" fillId="26" borderId="8" xfId="1" applyFont="1" applyFill="1" applyBorder="1" applyAlignment="1">
      <alignment horizontal="center" vertical="center" wrapText="1"/>
    </xf>
    <xf numFmtId="9" fontId="2" fillId="26" borderId="3" xfId="1" applyFont="1" applyFill="1" applyBorder="1" applyAlignment="1">
      <alignment horizontal="center" vertical="center" wrapText="1"/>
    </xf>
    <xf numFmtId="9" fontId="2" fillId="26" borderId="9" xfId="1" applyFont="1" applyFill="1" applyBorder="1" applyAlignment="1">
      <alignment horizontal="center" vertical="center" wrapText="1"/>
    </xf>
    <xf numFmtId="9" fontId="2" fillId="26" borderId="12" xfId="1" applyFont="1" applyFill="1" applyBorder="1" applyAlignment="1">
      <alignment horizontal="center" vertical="center" wrapText="1"/>
    </xf>
    <xf numFmtId="2" fontId="4" fillId="26" borderId="7" xfId="0" applyNumberFormat="1" applyFont="1" applyFill="1" applyBorder="1" applyAlignment="1">
      <alignment horizontal="center" vertical="center" wrapText="1"/>
    </xf>
    <xf numFmtId="2" fontId="4" fillId="26" borderId="6" xfId="0" applyNumberFormat="1" applyFont="1" applyFill="1" applyBorder="1" applyAlignment="1">
      <alignment horizontal="center" vertical="center" wrapText="1"/>
    </xf>
    <xf numFmtId="2" fontId="4" fillId="26" borderId="8" xfId="0" applyNumberFormat="1" applyFont="1" applyFill="1" applyBorder="1" applyAlignment="1">
      <alignment horizontal="center" vertical="center" wrapText="1"/>
    </xf>
    <xf numFmtId="2" fontId="4" fillId="26" borderId="3" xfId="0" applyNumberFormat="1" applyFont="1" applyFill="1" applyBorder="1" applyAlignment="1">
      <alignment horizontal="center" vertical="center" wrapText="1"/>
    </xf>
    <xf numFmtId="2" fontId="4" fillId="26" borderId="9" xfId="0" applyNumberFormat="1" applyFont="1" applyFill="1" applyBorder="1" applyAlignment="1">
      <alignment horizontal="center" vertical="center" wrapText="1"/>
    </xf>
    <xf numFmtId="2" fontId="4" fillId="26" borderId="12" xfId="0" applyNumberFormat="1" applyFont="1" applyFill="1" applyBorder="1" applyAlignment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26" borderId="7" xfId="0" applyFont="1" applyFill="1" applyBorder="1" applyAlignment="1">
      <alignment horizontal="center" vertical="center"/>
    </xf>
    <xf numFmtId="0" fontId="4" fillId="26" borderId="5" xfId="0" applyFont="1" applyFill="1" applyBorder="1" applyAlignment="1">
      <alignment horizontal="center" vertical="center"/>
    </xf>
    <xf numFmtId="0" fontId="4" fillId="26" borderId="8" xfId="0" applyFont="1" applyFill="1" applyBorder="1" applyAlignment="1">
      <alignment horizontal="center" vertical="center"/>
    </xf>
    <xf numFmtId="0" fontId="4" fillId="26" borderId="0" xfId="0" applyFont="1" applyFill="1" applyAlignment="1">
      <alignment horizontal="center" vertical="center"/>
    </xf>
    <xf numFmtId="0" fontId="4" fillId="26" borderId="9" xfId="0" applyFont="1" applyFill="1" applyBorder="1" applyAlignment="1">
      <alignment horizontal="center" vertical="center"/>
    </xf>
    <xf numFmtId="0" fontId="4" fillId="26" borderId="4" xfId="0" applyFont="1" applyFill="1" applyBorder="1" applyAlignment="1">
      <alignment horizontal="center" vertical="center"/>
    </xf>
    <xf numFmtId="164" fontId="4" fillId="26" borderId="7" xfId="0" applyNumberFormat="1" applyFont="1" applyFill="1" applyBorder="1" applyAlignment="1">
      <alignment horizontal="center" vertical="center"/>
    </xf>
    <xf numFmtId="164" fontId="4" fillId="26" borderId="6" xfId="0" applyNumberFormat="1" applyFont="1" applyFill="1" applyBorder="1" applyAlignment="1">
      <alignment horizontal="center" vertical="center"/>
    </xf>
    <xf numFmtId="164" fontId="4" fillId="26" borderId="8" xfId="0" applyNumberFormat="1" applyFont="1" applyFill="1" applyBorder="1" applyAlignment="1">
      <alignment horizontal="center" vertical="center"/>
    </xf>
    <xf numFmtId="164" fontId="4" fillId="26" borderId="3" xfId="0" applyNumberFormat="1" applyFont="1" applyFill="1" applyBorder="1" applyAlignment="1">
      <alignment horizontal="center" vertical="center"/>
    </xf>
    <xf numFmtId="164" fontId="4" fillId="26" borderId="9" xfId="0" applyNumberFormat="1" applyFont="1" applyFill="1" applyBorder="1" applyAlignment="1">
      <alignment horizontal="center" vertical="center"/>
    </xf>
    <xf numFmtId="164" fontId="4" fillId="26" borderId="12" xfId="0" applyNumberFormat="1" applyFont="1" applyFill="1" applyBorder="1" applyAlignment="1">
      <alignment horizontal="center" vertical="center"/>
    </xf>
    <xf numFmtId="0" fontId="4" fillId="27" borderId="7" xfId="0" applyFont="1" applyFill="1" applyBorder="1" applyAlignment="1">
      <alignment horizontal="center" vertical="center"/>
    </xf>
    <xf numFmtId="0" fontId="4" fillId="27" borderId="5" xfId="0" applyFont="1" applyFill="1" applyBorder="1" applyAlignment="1">
      <alignment horizontal="center" vertical="center"/>
    </xf>
    <xf numFmtId="0" fontId="4" fillId="27" borderId="8" xfId="0" applyFont="1" applyFill="1" applyBorder="1" applyAlignment="1">
      <alignment horizontal="center" vertical="center"/>
    </xf>
    <xf numFmtId="0" fontId="4" fillId="27" borderId="0" xfId="0" applyFont="1" applyFill="1" applyAlignment="1">
      <alignment horizontal="center" vertical="center"/>
    </xf>
    <xf numFmtId="0" fontId="4" fillId="27" borderId="9" xfId="0" applyFont="1" applyFill="1" applyBorder="1" applyAlignment="1">
      <alignment horizontal="center" vertical="center"/>
    </xf>
    <xf numFmtId="0" fontId="4" fillId="27" borderId="4" xfId="0" applyFont="1" applyFill="1" applyBorder="1" applyAlignment="1">
      <alignment horizontal="center" vertical="center"/>
    </xf>
    <xf numFmtId="164" fontId="4" fillId="27" borderId="7" xfId="0" applyNumberFormat="1" applyFont="1" applyFill="1" applyBorder="1" applyAlignment="1">
      <alignment horizontal="center" vertical="center"/>
    </xf>
    <xf numFmtId="164" fontId="4" fillId="27" borderId="6" xfId="0" applyNumberFormat="1" applyFont="1" applyFill="1" applyBorder="1" applyAlignment="1">
      <alignment horizontal="center" vertical="center"/>
    </xf>
    <xf numFmtId="164" fontId="4" fillId="27" borderId="8" xfId="0" applyNumberFormat="1" applyFont="1" applyFill="1" applyBorder="1" applyAlignment="1">
      <alignment horizontal="center" vertical="center"/>
    </xf>
    <xf numFmtId="164" fontId="4" fillId="27" borderId="3" xfId="0" applyNumberFormat="1" applyFont="1" applyFill="1" applyBorder="1" applyAlignment="1">
      <alignment horizontal="center" vertical="center"/>
    </xf>
    <xf numFmtId="164" fontId="4" fillId="27" borderId="9" xfId="0" applyNumberFormat="1" applyFont="1" applyFill="1" applyBorder="1" applyAlignment="1">
      <alignment horizontal="center" vertical="center"/>
    </xf>
    <xf numFmtId="164" fontId="4" fillId="27" borderId="12" xfId="0" applyNumberFormat="1" applyFont="1" applyFill="1" applyBorder="1" applyAlignment="1">
      <alignment horizontal="center" vertical="center"/>
    </xf>
    <xf numFmtId="165" fontId="2" fillId="7" borderId="8" xfId="0" applyNumberFormat="1" applyFont="1" applyFill="1" applyBorder="1" applyAlignment="1" applyProtection="1">
      <alignment horizontal="center" vertical="center" wrapText="1"/>
    </xf>
    <xf numFmtId="165" fontId="2" fillId="7" borderId="0" xfId="0" applyNumberFormat="1" applyFont="1" applyFill="1" applyBorder="1" applyAlignment="1" applyProtection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27" borderId="5" xfId="0" applyNumberFormat="1" applyFill="1" applyBorder="1" applyAlignment="1">
      <alignment horizontal="center" vertical="center"/>
    </xf>
    <xf numFmtId="165" fontId="0" fillId="27" borderId="0" xfId="0" applyNumberFormat="1" applyFill="1" applyBorder="1" applyAlignment="1">
      <alignment horizontal="center" vertical="center"/>
    </xf>
    <xf numFmtId="165" fontId="0" fillId="27" borderId="4" xfId="0" applyNumberFormat="1" applyFill="1" applyBorder="1" applyAlignment="1">
      <alignment horizontal="center" vertical="center"/>
    </xf>
    <xf numFmtId="165" fontId="0" fillId="27" borderId="7" xfId="0" applyNumberFormat="1" applyFill="1" applyBorder="1" applyAlignment="1">
      <alignment horizontal="center" vertical="center"/>
    </xf>
    <xf numFmtId="165" fontId="0" fillId="27" borderId="8" xfId="0" applyNumberFormat="1" applyFill="1" applyBorder="1" applyAlignment="1">
      <alignment horizontal="center" vertical="center"/>
    </xf>
    <xf numFmtId="165" fontId="0" fillId="27" borderId="9" xfId="0" applyNumberFormat="1" applyFill="1" applyBorder="1" applyAlignment="1">
      <alignment horizontal="center" vertical="center"/>
    </xf>
    <xf numFmtId="165" fontId="0" fillId="26" borderId="5" xfId="0" applyNumberFormat="1" applyFill="1" applyBorder="1" applyAlignment="1">
      <alignment horizontal="center" vertical="center"/>
    </xf>
    <xf numFmtId="165" fontId="0" fillId="26" borderId="0" xfId="0" applyNumberFormat="1" applyFill="1" applyBorder="1" applyAlignment="1">
      <alignment horizontal="center" vertical="center"/>
    </xf>
    <xf numFmtId="165" fontId="0" fillId="26" borderId="4" xfId="0" applyNumberFormat="1" applyFill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27" borderId="0" xfId="0" applyNumberFormat="1" applyFill="1" applyAlignment="1">
      <alignment horizontal="center" vertical="center"/>
    </xf>
    <xf numFmtId="165" fontId="0" fillId="13" borderId="5" xfId="0" applyNumberFormat="1" applyFill="1" applyBorder="1" applyAlignment="1">
      <alignment horizontal="center" vertical="center"/>
    </xf>
    <xf numFmtId="165" fontId="0" fillId="13" borderId="0" xfId="0" applyNumberFormat="1" applyFill="1" applyBorder="1" applyAlignment="1">
      <alignment horizontal="center" vertical="center"/>
    </xf>
    <xf numFmtId="165" fontId="0" fillId="26" borderId="0" xfId="0" applyNumberFormat="1" applyFill="1" applyAlignment="1">
      <alignment horizontal="center" vertical="center"/>
    </xf>
    <xf numFmtId="165" fontId="0" fillId="13" borderId="0" xfId="0" applyNumberFormat="1" applyFill="1" applyAlignment="1">
      <alignment horizontal="center" vertical="center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>
      <alignment horizontal="center" vertical="center" wrapText="1"/>
    </xf>
    <xf numFmtId="0" fontId="0" fillId="26" borderId="8" xfId="0" applyFill="1" applyBorder="1" applyAlignment="1">
      <alignment horizontal="center" vertical="center"/>
    </xf>
    <xf numFmtId="0" fontId="0" fillId="26" borderId="3" xfId="0" applyFill="1" applyBorder="1" applyAlignment="1">
      <alignment horizontal="center" vertical="center"/>
    </xf>
    <xf numFmtId="0" fontId="0" fillId="26" borderId="9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/>
    </xf>
    <xf numFmtId="0" fontId="0" fillId="26" borderId="7" xfId="0" applyFill="1" applyBorder="1" applyAlignment="1">
      <alignment horizontal="center" vertical="center"/>
    </xf>
    <xf numFmtId="0" fontId="0" fillId="26" borderId="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27" borderId="8" xfId="0" applyFill="1" applyBorder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7" borderId="9" xfId="0" applyFill="1" applyBorder="1" applyAlignment="1">
      <alignment horizontal="center" vertical="center"/>
    </xf>
    <xf numFmtId="0" fontId="0" fillId="27" borderId="4" xfId="0" applyFill="1" applyBorder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27" borderId="7" xfId="0" applyFill="1" applyBorder="1" applyAlignment="1">
      <alignment horizontal="center" vertical="center"/>
    </xf>
    <xf numFmtId="0" fontId="0" fillId="27" borderId="6" xfId="0" applyFill="1" applyBorder="1" applyAlignment="1">
      <alignment horizontal="center" vertical="center"/>
    </xf>
    <xf numFmtId="0" fontId="0" fillId="27" borderId="3" xfId="0" applyFill="1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8" fillId="10" borderId="51" xfId="0" applyFont="1" applyFill="1" applyBorder="1" applyAlignment="1">
      <alignment horizontal="center" vertical="center" textRotation="90"/>
    </xf>
    <xf numFmtId="0" fontId="8" fillId="10" borderId="52" xfId="0" applyFont="1" applyFill="1" applyBorder="1" applyAlignment="1">
      <alignment horizontal="center" vertical="center" textRotation="90"/>
    </xf>
    <xf numFmtId="10" fontId="0" fillId="26" borderId="7" xfId="1" applyNumberFormat="1" applyFont="1" applyFill="1" applyBorder="1" applyAlignment="1">
      <alignment horizontal="center" vertical="center" wrapText="1"/>
    </xf>
    <xf numFmtId="10" fontId="0" fillId="26" borderId="5" xfId="1" applyNumberFormat="1" applyFont="1" applyFill="1" applyBorder="1" applyAlignment="1">
      <alignment horizontal="center" vertical="center" wrapText="1"/>
    </xf>
    <xf numFmtId="10" fontId="0" fillId="26" borderId="8" xfId="1" applyNumberFormat="1" applyFont="1" applyFill="1" applyBorder="1" applyAlignment="1">
      <alignment horizontal="center" vertical="center" wrapText="1"/>
    </xf>
    <xf numFmtId="10" fontId="0" fillId="26" borderId="0" xfId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10" fontId="0" fillId="13" borderId="7" xfId="1" applyNumberFormat="1" applyFont="1" applyFill="1" applyBorder="1" applyAlignment="1">
      <alignment horizontal="center" vertical="center" wrapText="1"/>
    </xf>
    <xf numFmtId="10" fontId="0" fillId="13" borderId="5" xfId="1" applyNumberFormat="1" applyFont="1" applyFill="1" applyBorder="1" applyAlignment="1">
      <alignment horizontal="center" vertical="center" wrapText="1"/>
    </xf>
    <xf numFmtId="10" fontId="0" fillId="13" borderId="8" xfId="1" applyNumberFormat="1" applyFont="1" applyFill="1" applyBorder="1" applyAlignment="1">
      <alignment horizontal="center" vertical="center" wrapText="1"/>
    </xf>
    <xf numFmtId="10" fontId="0" fillId="13" borderId="0" xfId="1" applyNumberFormat="1" applyFont="1" applyFill="1" applyBorder="1" applyAlignment="1">
      <alignment horizontal="center" vertical="center" wrapText="1"/>
    </xf>
    <xf numFmtId="10" fontId="0" fillId="27" borderId="7" xfId="1" applyNumberFormat="1" applyFont="1" applyFill="1" applyBorder="1" applyAlignment="1">
      <alignment horizontal="center" vertical="center" wrapText="1"/>
    </xf>
    <xf numFmtId="10" fontId="0" fillId="27" borderId="5" xfId="1" applyNumberFormat="1" applyFont="1" applyFill="1" applyBorder="1" applyAlignment="1">
      <alignment horizontal="center" vertical="center" wrapText="1"/>
    </xf>
    <xf numFmtId="10" fontId="0" fillId="27" borderId="8" xfId="1" applyNumberFormat="1" applyFont="1" applyFill="1" applyBorder="1" applyAlignment="1">
      <alignment horizontal="center" vertical="center" wrapText="1"/>
    </xf>
    <xf numFmtId="10" fontId="0" fillId="27" borderId="0" xfId="1" applyNumberFormat="1" applyFont="1" applyFill="1" applyBorder="1" applyAlignment="1">
      <alignment horizontal="center" vertical="center" wrapText="1"/>
    </xf>
    <xf numFmtId="164" fontId="0" fillId="27" borderId="7" xfId="1" applyNumberFormat="1" applyFont="1" applyFill="1" applyBorder="1" applyAlignment="1">
      <alignment horizontal="center" vertical="center" wrapText="1"/>
    </xf>
    <xf numFmtId="164" fontId="0" fillId="27" borderId="5" xfId="1" applyNumberFormat="1" applyFont="1" applyFill="1" applyBorder="1" applyAlignment="1">
      <alignment horizontal="center" vertical="center" wrapText="1"/>
    </xf>
    <xf numFmtId="164" fontId="0" fillId="27" borderId="8" xfId="1" applyNumberFormat="1" applyFont="1" applyFill="1" applyBorder="1" applyAlignment="1">
      <alignment horizontal="center" vertical="center" wrapText="1"/>
    </xf>
    <xf numFmtId="164" fontId="0" fillId="27" borderId="0" xfId="1" applyNumberFormat="1" applyFont="1" applyFill="1" applyBorder="1" applyAlignment="1">
      <alignment horizontal="center" vertical="center" wrapText="1"/>
    </xf>
    <xf numFmtId="164" fontId="0" fillId="26" borderId="7" xfId="1" applyNumberFormat="1" applyFont="1" applyFill="1" applyBorder="1" applyAlignment="1">
      <alignment horizontal="center" vertical="center" wrapText="1"/>
    </xf>
    <xf numFmtId="164" fontId="0" fillId="26" borderId="5" xfId="1" applyNumberFormat="1" applyFont="1" applyFill="1" applyBorder="1" applyAlignment="1">
      <alignment horizontal="center" vertical="center" wrapText="1"/>
    </xf>
    <xf numFmtId="164" fontId="0" fillId="26" borderId="8" xfId="1" applyNumberFormat="1" applyFont="1" applyFill="1" applyBorder="1" applyAlignment="1">
      <alignment horizontal="center" vertical="center" wrapText="1"/>
    </xf>
    <xf numFmtId="164" fontId="0" fillId="26" borderId="0" xfId="1" applyNumberFormat="1" applyFont="1" applyFill="1" applyBorder="1" applyAlignment="1">
      <alignment horizontal="center" vertical="center" wrapText="1"/>
    </xf>
    <xf numFmtId="164" fontId="0" fillId="13" borderId="7" xfId="1" applyNumberFormat="1" applyFont="1" applyFill="1" applyBorder="1" applyAlignment="1">
      <alignment horizontal="center" vertical="center" wrapText="1"/>
    </xf>
    <xf numFmtId="164" fontId="0" fillId="13" borderId="5" xfId="1" applyNumberFormat="1" applyFont="1" applyFill="1" applyBorder="1" applyAlignment="1">
      <alignment horizontal="center" vertical="center" wrapText="1"/>
    </xf>
    <xf numFmtId="164" fontId="0" fillId="13" borderId="8" xfId="1" applyNumberFormat="1" applyFont="1" applyFill="1" applyBorder="1" applyAlignment="1">
      <alignment horizontal="center" vertical="center" wrapText="1"/>
    </xf>
    <xf numFmtId="164" fontId="0" fillId="13" borderId="0" xfId="1" applyNumberFormat="1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0" fontId="0" fillId="17" borderId="8" xfId="0" applyFill="1" applyBorder="1" applyAlignment="1" applyProtection="1">
      <alignment horizontal="center" vertical="center" wrapText="1"/>
    </xf>
    <xf numFmtId="0" fontId="0" fillId="17" borderId="0" xfId="0" applyFill="1" applyBorder="1" applyAlignment="1" applyProtection="1">
      <alignment horizontal="center" vertical="center" wrapText="1"/>
    </xf>
    <xf numFmtId="0" fontId="0" fillId="27" borderId="5" xfId="0" applyFill="1" applyBorder="1" applyAlignment="1">
      <alignment horizontal="center" vertical="center"/>
    </xf>
    <xf numFmtId="0" fontId="0" fillId="27" borderId="0" xfId="0" applyFill="1" applyBorder="1" applyAlignment="1">
      <alignment horizontal="center" vertical="center"/>
    </xf>
    <xf numFmtId="0" fontId="0" fillId="26" borderId="5" xfId="0" applyFill="1" applyBorder="1" applyAlignment="1">
      <alignment horizontal="center" vertical="center"/>
    </xf>
    <xf numFmtId="0" fontId="0" fillId="26" borderId="0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87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CC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IY14"/>
  <sheetViews>
    <sheetView tabSelected="1" zoomScale="92" zoomScaleNormal="92" workbookViewId="0">
      <selection activeCell="L1" sqref="L1:N1"/>
    </sheetView>
  </sheetViews>
  <sheetFormatPr baseColWidth="10" defaultRowHeight="15" x14ac:dyDescent="0.25"/>
  <cols>
    <col min="1" max="9" width="7.7109375" style="277" customWidth="1"/>
    <col min="10" max="11" width="7.7109375" style="278" customWidth="1"/>
    <col min="12" max="26" width="7.7109375" style="279" customWidth="1"/>
    <col min="27" max="27" width="9.5703125" style="279" bestFit="1" customWidth="1"/>
    <col min="28" max="129" width="7.7109375" style="279" customWidth="1"/>
    <col min="130" max="135" width="11.42578125" style="280"/>
    <col min="136" max="260" width="0" style="280" hidden="1" customWidth="1"/>
    <col min="261" max="16384" width="11.42578125" style="280"/>
  </cols>
  <sheetData>
    <row r="1" spans="1:259" s="309" customFormat="1" ht="36.75" customHeight="1" thickBot="1" x14ac:dyDescent="0.3">
      <c r="A1" s="331" t="s">
        <v>212</v>
      </c>
      <c r="B1" s="332"/>
      <c r="C1" s="332"/>
      <c r="D1" s="332"/>
      <c r="E1" s="333" t="s">
        <v>213</v>
      </c>
      <c r="F1" s="334"/>
      <c r="G1" s="334"/>
      <c r="H1" s="334"/>
      <c r="I1" s="334"/>
      <c r="J1" s="334"/>
      <c r="K1" s="334"/>
      <c r="L1" s="330">
        <v>2028</v>
      </c>
      <c r="M1" s="330"/>
      <c r="N1" s="330"/>
    </row>
    <row r="2" spans="1:259" s="284" customFormat="1" ht="18.75" customHeight="1" thickBot="1" x14ac:dyDescent="0.3">
      <c r="A2" s="281" t="s">
        <v>47</v>
      </c>
      <c r="B2" s="282" t="s">
        <v>48</v>
      </c>
      <c r="C2" s="283" t="s">
        <v>49</v>
      </c>
      <c r="D2" s="281" t="s">
        <v>50</v>
      </c>
      <c r="E2" s="282" t="s">
        <v>51</v>
      </c>
      <c r="F2" s="283" t="s">
        <v>52</v>
      </c>
      <c r="G2" s="281" t="s">
        <v>53</v>
      </c>
      <c r="H2" s="282" t="s">
        <v>54</v>
      </c>
      <c r="I2" s="283" t="s">
        <v>55</v>
      </c>
      <c r="J2" s="281" t="s">
        <v>56</v>
      </c>
      <c r="K2" s="282" t="s">
        <v>57</v>
      </c>
      <c r="L2" s="283" t="s">
        <v>58</v>
      </c>
      <c r="M2" s="281" t="s">
        <v>59</v>
      </c>
      <c r="N2" s="282" t="s">
        <v>60</v>
      </c>
      <c r="O2" s="283" t="s">
        <v>61</v>
      </c>
      <c r="P2" s="281" t="s">
        <v>62</v>
      </c>
      <c r="Q2" s="282" t="s">
        <v>63</v>
      </c>
      <c r="R2" s="283" t="s">
        <v>64</v>
      </c>
      <c r="S2" s="281" t="s">
        <v>65</v>
      </c>
      <c r="T2" s="282" t="s">
        <v>66</v>
      </c>
      <c r="U2" s="283" t="s">
        <v>67</v>
      </c>
      <c r="V2" s="281" t="s">
        <v>68</v>
      </c>
      <c r="W2" s="282" t="s">
        <v>69</v>
      </c>
      <c r="X2" s="283" t="s">
        <v>70</v>
      </c>
      <c r="Y2" s="281" t="s">
        <v>71</v>
      </c>
      <c r="Z2" s="282" t="s">
        <v>72</v>
      </c>
      <c r="AA2" s="283" t="s">
        <v>73</v>
      </c>
      <c r="AB2" s="281" t="s">
        <v>74</v>
      </c>
      <c r="AC2" s="282" t="s">
        <v>75</v>
      </c>
      <c r="AD2" s="283" t="s">
        <v>76</v>
      </c>
      <c r="AE2" s="281" t="s">
        <v>77</v>
      </c>
      <c r="AF2" s="282" t="s">
        <v>78</v>
      </c>
      <c r="AG2" s="283" t="s">
        <v>79</v>
      </c>
      <c r="AH2" s="281" t="s">
        <v>80</v>
      </c>
      <c r="AI2" s="282" t="s">
        <v>81</v>
      </c>
      <c r="AJ2" s="283" t="s">
        <v>82</v>
      </c>
      <c r="AK2" s="281" t="s">
        <v>83</v>
      </c>
      <c r="AL2" s="282" t="s">
        <v>84</v>
      </c>
      <c r="AM2" s="283" t="s">
        <v>85</v>
      </c>
      <c r="AN2" s="281" t="s">
        <v>86</v>
      </c>
      <c r="AO2" s="282" t="s">
        <v>87</v>
      </c>
      <c r="AP2" s="283" t="s">
        <v>88</v>
      </c>
      <c r="AQ2" s="281" t="s">
        <v>89</v>
      </c>
      <c r="AR2" s="282" t="s">
        <v>90</v>
      </c>
      <c r="AS2" s="283" t="s">
        <v>91</v>
      </c>
      <c r="AT2" s="281" t="s">
        <v>92</v>
      </c>
      <c r="AU2" s="282" t="s">
        <v>93</v>
      </c>
      <c r="AV2" s="283" t="s">
        <v>94</v>
      </c>
      <c r="AW2" s="281" t="s">
        <v>95</v>
      </c>
      <c r="AX2" s="282" t="s">
        <v>96</v>
      </c>
      <c r="AY2" s="283" t="s">
        <v>97</v>
      </c>
      <c r="AZ2" s="281" t="s">
        <v>98</v>
      </c>
      <c r="BA2" s="282" t="s">
        <v>99</v>
      </c>
      <c r="BB2" s="283" t="s">
        <v>100</v>
      </c>
      <c r="BC2" s="281" t="s">
        <v>101</v>
      </c>
      <c r="BD2" s="282" t="s">
        <v>102</v>
      </c>
      <c r="BE2" s="283" t="s">
        <v>103</v>
      </c>
      <c r="BF2" s="281" t="s">
        <v>104</v>
      </c>
      <c r="BG2" s="283" t="s">
        <v>105</v>
      </c>
      <c r="BH2" s="282" t="s">
        <v>106</v>
      </c>
      <c r="BI2" s="283" t="s">
        <v>107</v>
      </c>
      <c r="BJ2" s="281" t="s">
        <v>108</v>
      </c>
      <c r="BK2" s="282" t="s">
        <v>109</v>
      </c>
      <c r="BL2" s="283" t="s">
        <v>110</v>
      </c>
      <c r="BM2" s="281" t="s">
        <v>111</v>
      </c>
      <c r="BN2" s="282" t="s">
        <v>112</v>
      </c>
      <c r="BO2" s="281" t="s">
        <v>113</v>
      </c>
      <c r="BP2" s="283" t="s">
        <v>114</v>
      </c>
      <c r="BQ2" s="281" t="s">
        <v>115</v>
      </c>
      <c r="BR2" s="282" t="s">
        <v>116</v>
      </c>
      <c r="BS2" s="283" t="s">
        <v>117</v>
      </c>
      <c r="BT2" s="281" t="s">
        <v>118</v>
      </c>
      <c r="BU2" s="282" t="s">
        <v>119</v>
      </c>
      <c r="BV2" s="283" t="s">
        <v>120</v>
      </c>
      <c r="BW2" s="282" t="s">
        <v>121</v>
      </c>
      <c r="BX2" s="281" t="s">
        <v>122</v>
      </c>
      <c r="BY2" s="282" t="s">
        <v>123</v>
      </c>
      <c r="BZ2" s="283" t="s">
        <v>124</v>
      </c>
      <c r="CA2" s="281" t="s">
        <v>125</v>
      </c>
      <c r="CB2" s="282" t="s">
        <v>126</v>
      </c>
      <c r="CC2" s="283" t="s">
        <v>127</v>
      </c>
      <c r="CD2" s="281" t="s">
        <v>128</v>
      </c>
      <c r="CE2" s="283" t="s">
        <v>129</v>
      </c>
      <c r="CF2" s="282" t="s">
        <v>130</v>
      </c>
      <c r="CG2" s="283" t="s">
        <v>131</v>
      </c>
      <c r="CH2" s="281" t="s">
        <v>132</v>
      </c>
      <c r="CI2" s="282" t="s">
        <v>133</v>
      </c>
      <c r="CJ2" s="283" t="s">
        <v>134</v>
      </c>
      <c r="CK2" s="281" t="s">
        <v>135</v>
      </c>
      <c r="CL2" s="282" t="s">
        <v>136</v>
      </c>
      <c r="CM2" s="283" t="s">
        <v>137</v>
      </c>
      <c r="CN2" s="281" t="s">
        <v>138</v>
      </c>
      <c r="CO2" s="282" t="s">
        <v>139</v>
      </c>
      <c r="CP2" s="283" t="s">
        <v>140</v>
      </c>
      <c r="CQ2" s="281" t="s">
        <v>141</v>
      </c>
      <c r="CR2" s="282" t="s">
        <v>142</v>
      </c>
      <c r="CS2" s="283" t="s">
        <v>143</v>
      </c>
      <c r="CT2" s="281" t="s">
        <v>144</v>
      </c>
      <c r="CU2" s="282" t="s">
        <v>145</v>
      </c>
      <c r="CV2" s="283" t="s">
        <v>146</v>
      </c>
      <c r="CW2" s="281" t="s">
        <v>147</v>
      </c>
      <c r="CX2" s="282" t="s">
        <v>148</v>
      </c>
      <c r="CY2" s="283" t="s">
        <v>149</v>
      </c>
      <c r="CZ2" s="281" t="s">
        <v>150</v>
      </c>
      <c r="DA2" s="282" t="s">
        <v>151</v>
      </c>
      <c r="DB2" s="283" t="s">
        <v>152</v>
      </c>
      <c r="DC2" s="281" t="s">
        <v>153</v>
      </c>
      <c r="DD2" s="282" t="s">
        <v>154</v>
      </c>
      <c r="DE2" s="283" t="s">
        <v>155</v>
      </c>
      <c r="DF2" s="281" t="s">
        <v>156</v>
      </c>
      <c r="DG2" s="282" t="s">
        <v>157</v>
      </c>
      <c r="DH2" s="283" t="s">
        <v>158</v>
      </c>
      <c r="DI2" s="281" t="s">
        <v>159</v>
      </c>
      <c r="DJ2" s="282" t="s">
        <v>160</v>
      </c>
      <c r="DK2" s="283" t="s">
        <v>161</v>
      </c>
      <c r="DL2" s="281" t="s">
        <v>162</v>
      </c>
      <c r="DM2" s="282" t="s">
        <v>163</v>
      </c>
      <c r="DN2" s="283" t="s">
        <v>164</v>
      </c>
      <c r="DO2" s="281" t="s">
        <v>165</v>
      </c>
      <c r="DP2" s="282" t="s">
        <v>166</v>
      </c>
      <c r="DQ2" s="283" t="s">
        <v>167</v>
      </c>
      <c r="DR2" s="281" t="s">
        <v>168</v>
      </c>
      <c r="DS2" s="282" t="s">
        <v>169</v>
      </c>
      <c r="DT2" s="283" t="s">
        <v>170</v>
      </c>
      <c r="DU2" s="281" t="s">
        <v>171</v>
      </c>
      <c r="DV2" s="282" t="s">
        <v>172</v>
      </c>
      <c r="DW2" s="283" t="s">
        <v>173</v>
      </c>
      <c r="DX2" s="281" t="s">
        <v>174</v>
      </c>
      <c r="DY2" s="282" t="s">
        <v>175</v>
      </c>
    </row>
    <row r="3" spans="1:259" s="297" customFormat="1" ht="15.75" thickBot="1" x14ac:dyDescent="0.3">
      <c r="A3" s="285">
        <f>'0_Repondants'!F4</f>
        <v>194</v>
      </c>
      <c r="B3" s="286">
        <f>'0_Repondants'!G4</f>
        <v>123</v>
      </c>
      <c r="C3" s="287">
        <f>'0_Repondants'!H4</f>
        <v>0.634020618556701</v>
      </c>
      <c r="D3" s="286">
        <f>'0_Repondants'!I4</f>
        <v>71</v>
      </c>
      <c r="E3" s="288">
        <f>'0_Repondants'!J4</f>
        <v>0.36597938144329895</v>
      </c>
      <c r="F3" s="289">
        <f>'1- GLO'!$C$4</f>
        <v>67.400000000000006</v>
      </c>
      <c r="G3" s="290">
        <f>'1- GLO'!$E$4</f>
        <v>67.400000000000006</v>
      </c>
      <c r="H3" s="290">
        <f>'1- GLO'!$D$4</f>
        <v>43.7</v>
      </c>
      <c r="I3" s="290">
        <f>'1- GLO'!$F$4</f>
        <v>43.7</v>
      </c>
      <c r="J3" s="291">
        <f>'1- GLO'!G4</f>
        <v>75.7</v>
      </c>
      <c r="K3" s="291">
        <f>'1- GLO'!H4</f>
        <v>56.399999999999991</v>
      </c>
      <c r="L3" s="291">
        <f>'1- GLO'!I4</f>
        <v>75.7</v>
      </c>
      <c r="M3" s="291">
        <f>'1- GLO'!J4</f>
        <v>56.399999999999991</v>
      </c>
      <c r="N3" s="291">
        <f>'1- GLO'!K4</f>
        <v>69.100000000000009</v>
      </c>
      <c r="O3" s="291">
        <f>'1- GLO'!L4</f>
        <v>55</v>
      </c>
      <c r="P3" s="291">
        <f>'1- GLO'!M4</f>
        <v>69.100000000000009</v>
      </c>
      <c r="Q3" s="291">
        <f>'1- GLO'!N4</f>
        <v>55</v>
      </c>
      <c r="R3" s="291">
        <f>'1- GLO'!O4</f>
        <v>63.300000000000004</v>
      </c>
      <c r="S3" s="291">
        <f>'1- GLO'!P4</f>
        <v>57.7</v>
      </c>
      <c r="T3" s="291">
        <f>'1- GLO'!Q4</f>
        <v>63.300000000000004</v>
      </c>
      <c r="U3" s="291">
        <f>'1- GLO'!R4</f>
        <v>57.7</v>
      </c>
      <c r="V3" s="291">
        <f>'1- GLO'!S4</f>
        <v>65.099999999999994</v>
      </c>
      <c r="W3" s="291">
        <f>'1- GLO'!T4</f>
        <v>53.599999999999994</v>
      </c>
      <c r="X3" s="291">
        <f>'1- GLO'!U4</f>
        <v>65.099999999999994</v>
      </c>
      <c r="Y3" s="291">
        <f>'1- GLO'!V4</f>
        <v>53.599999999999994</v>
      </c>
      <c r="Z3" s="292">
        <f>'2- REM DOC'!C4</f>
        <v>0.89400000000000002</v>
      </c>
      <c r="AA3" s="293">
        <f>'2- REM DOC'!D4</f>
        <v>0.80300000000000005</v>
      </c>
      <c r="AB3" s="294">
        <f>'2- REM DOC'!E4</f>
        <v>0.89400000000000002</v>
      </c>
      <c r="AC3" s="294">
        <f>'2- REM DOC'!F4</f>
        <v>0.80300000000000005</v>
      </c>
      <c r="AD3" s="295">
        <f>'2- REM DOC'!G4</f>
        <v>0.91800000000000004</v>
      </c>
      <c r="AE3" s="295">
        <f>'2- REM DOC'!H4</f>
        <v>0.91200000000000003</v>
      </c>
      <c r="AF3" s="294">
        <f>'2- REM DOC'!I4</f>
        <v>0.91800000000000004</v>
      </c>
      <c r="AG3" s="294">
        <f>'2- REM DOC'!J4</f>
        <v>0.91200000000000003</v>
      </c>
      <c r="AH3" s="291">
        <f>'3- SAT ETA'!C4</f>
        <v>56.000000000000007</v>
      </c>
      <c r="AI3" s="291">
        <f>'3- SAT ETA'!D4</f>
        <v>46.5</v>
      </c>
      <c r="AJ3" s="291">
        <f>'3- SAT ETA'!E4</f>
        <v>56.000000000000007</v>
      </c>
      <c r="AK3" s="291">
        <f>'3- SAT ETA'!F4</f>
        <v>46.5</v>
      </c>
      <c r="AL3" s="291">
        <f>'3- SAT ETA'!G4</f>
        <v>52.900000000000006</v>
      </c>
      <c r="AM3" s="291">
        <f>'3- SAT ETA'!H4</f>
        <v>50.699999999999996</v>
      </c>
      <c r="AN3" s="291">
        <f>'3- SAT ETA'!I4</f>
        <v>52.900000000000006</v>
      </c>
      <c r="AO3" s="291">
        <f>'3- SAT ETA'!J4</f>
        <v>50.699999999999996</v>
      </c>
      <c r="AP3" s="291">
        <f>'3- SAT ETA'!K4</f>
        <v>63.400000000000006</v>
      </c>
      <c r="AQ3" s="291">
        <f>'3- SAT ETA'!L4</f>
        <v>50.8</v>
      </c>
      <c r="AR3" s="291">
        <f>'3- SAT ETA'!M4</f>
        <v>63.400000000000006</v>
      </c>
      <c r="AS3" s="291">
        <f>'3- SAT ETA'!N4</f>
        <v>50.8</v>
      </c>
      <c r="AT3" s="291">
        <f>'3- SAT ETA'!O4</f>
        <v>65.799999999999983</v>
      </c>
      <c r="AU3" s="291">
        <f>'3- SAT ETA'!P4</f>
        <v>64.8</v>
      </c>
      <c r="AV3" s="291">
        <f>'3- SAT ETA'!Q4</f>
        <v>65.799999999999983</v>
      </c>
      <c r="AW3" s="291">
        <f>'3- SAT ETA'!R4</f>
        <v>64.8</v>
      </c>
      <c r="AX3" s="291">
        <f>'4- ASS'!C4</f>
        <v>40.599999999999994</v>
      </c>
      <c r="AY3" s="291">
        <f>'4- ASS'!D4</f>
        <v>39.4</v>
      </c>
      <c r="AZ3" s="291">
        <f>'4- ASS'!E4</f>
        <v>40.599999999999994</v>
      </c>
      <c r="BA3" s="291">
        <f>'4- ASS'!F4</f>
        <v>39.4</v>
      </c>
      <c r="BB3" s="291">
        <f>'4- ASS'!G4</f>
        <v>36.500000000000007</v>
      </c>
      <c r="BC3" s="291">
        <f>'4- ASS'!H4</f>
        <v>42.3</v>
      </c>
      <c r="BD3" s="291">
        <f>'4- ASS'!I4</f>
        <v>36.500000000000007</v>
      </c>
      <c r="BE3" s="291">
        <f>'4- ASS'!J4</f>
        <v>42.3</v>
      </c>
      <c r="BF3" s="292">
        <f>'5- DEL'!C4</f>
        <v>0.82099999999999995</v>
      </c>
      <c r="BG3" s="292">
        <f>'5- DEL'!D4</f>
        <v>0.85899999999999999</v>
      </c>
      <c r="BH3" s="292">
        <f>'5- DEL'!E4</f>
        <v>0.82099999999999995</v>
      </c>
      <c r="BI3" s="292">
        <f>'5- DEL'!F4</f>
        <v>0.85899999999999999</v>
      </c>
      <c r="BJ3" s="292">
        <f>'5- DEL'!G4</f>
        <v>0.96</v>
      </c>
      <c r="BK3" s="292">
        <f>'5- DEL'!H4</f>
        <v>0.95099999999999996</v>
      </c>
      <c r="BL3" s="292">
        <f>'5- DEL'!I4</f>
        <v>0.96</v>
      </c>
      <c r="BM3" s="292">
        <f>'5- DEL'!J4</f>
        <v>0.95099999999999996</v>
      </c>
      <c r="BN3" s="292">
        <f>'5- DEL'!K4</f>
        <v>0.78</v>
      </c>
      <c r="BO3" s="292">
        <f>'5- DEL'!L4</f>
        <v>0.80300000000000005</v>
      </c>
      <c r="BP3" s="292">
        <f>'5- DEL'!M4</f>
        <v>0.78</v>
      </c>
      <c r="BQ3" s="292">
        <f>'5- DEL'!N4</f>
        <v>0.80300000000000005</v>
      </c>
      <c r="BR3" s="292">
        <f>'5- DEL'!O4</f>
        <v>0.94699999999999995</v>
      </c>
      <c r="BS3" s="292">
        <f>'5- DEL'!P4</f>
        <v>0.96499999999999997</v>
      </c>
      <c r="BT3" s="292">
        <f>'5- DEL'!Q4</f>
        <v>0.94699999999999995</v>
      </c>
      <c r="BU3" s="292">
        <f>'5- DEL'!R4</f>
        <v>0.96499999999999997</v>
      </c>
      <c r="BV3" s="292">
        <f>'5- DEL'!S4</f>
        <v>0.86199999999999999</v>
      </c>
      <c r="BW3" s="292">
        <f>'5- DEL'!T4</f>
        <v>0.91500000000000004</v>
      </c>
      <c r="BX3" s="292">
        <f>'5- DEL'!U4</f>
        <v>0.86199999999999999</v>
      </c>
      <c r="BY3" s="292">
        <f>'5- DEL'!V4</f>
        <v>0.91500000000000004</v>
      </c>
      <c r="BZ3" s="292">
        <f>'5- DEL'!W4</f>
        <v>0.95099999999999996</v>
      </c>
      <c r="CA3" s="292">
        <f>'5- DEL'!X4</f>
        <v>0.93700000000000006</v>
      </c>
      <c r="CB3" s="292">
        <f>'5- DEL'!Y4</f>
        <v>0.95099999999999996</v>
      </c>
      <c r="CC3" s="292">
        <f>'5- DEL'!Z4</f>
        <v>0.93700000000000006</v>
      </c>
      <c r="CD3" s="292">
        <f>'5- DEL'!AA4</f>
        <v>0.83699999999999997</v>
      </c>
      <c r="CE3" s="292">
        <f>'5- DEL'!AB4</f>
        <v>0.85899999999999999</v>
      </c>
      <c r="CF3" s="292">
        <f>'5- DEL'!AC4</f>
        <v>0.83699999999999997</v>
      </c>
      <c r="CG3" s="292">
        <f>'5- DEL'!AD4</f>
        <v>0.85899999999999999</v>
      </c>
      <c r="CH3" s="292">
        <f>'5- DEL'!AE4</f>
        <v>0.96699999999999997</v>
      </c>
      <c r="CI3" s="292">
        <f>'5- DEL'!AF4</f>
        <v>0.98299999999999998</v>
      </c>
      <c r="CJ3" s="292">
        <f>'5- DEL'!AG4</f>
        <v>0.96699999999999997</v>
      </c>
      <c r="CK3" s="292">
        <f>'5- DEL'!AH4</f>
        <v>0.98299999999999998</v>
      </c>
      <c r="CL3" s="296">
        <f>'6- SAT DEL'!C4</f>
        <v>58.500000000000007</v>
      </c>
      <c r="CM3" s="291">
        <f>'6- SAT DEL'!D4</f>
        <v>35.099999999999994</v>
      </c>
      <c r="CN3" s="291">
        <f>'6- SAT DEL'!E4</f>
        <v>58.500000000000007</v>
      </c>
      <c r="CO3" s="291">
        <f>'6- SAT DEL'!F4</f>
        <v>35.099999999999994</v>
      </c>
      <c r="CP3" s="291">
        <f>'6- SAT DEL'!G4</f>
        <v>51.2</v>
      </c>
      <c r="CQ3" s="291">
        <f>'6- SAT DEL'!H4</f>
        <v>31.000000000000004</v>
      </c>
      <c r="CR3" s="291">
        <f>'6- SAT DEL'!I4</f>
        <v>51.2</v>
      </c>
      <c r="CS3" s="291">
        <f>'6- SAT DEL'!J4</f>
        <v>31.000000000000004</v>
      </c>
      <c r="CT3" s="291">
        <f>'6- SAT DEL'!K4</f>
        <v>58.5</v>
      </c>
      <c r="CU3" s="291">
        <f>'6- SAT DEL'!L4</f>
        <v>49.3</v>
      </c>
      <c r="CV3" s="291">
        <f>'6- SAT DEL'!M4</f>
        <v>58.5</v>
      </c>
      <c r="CW3" s="291">
        <f>'6- SAT DEL'!N4</f>
        <v>49.3</v>
      </c>
      <c r="CX3" s="291">
        <f>'6- SAT DEL'!O4</f>
        <v>65</v>
      </c>
      <c r="CY3" s="291">
        <f>'6- SAT DEL'!P4</f>
        <v>67.599999999999994</v>
      </c>
      <c r="CZ3" s="291">
        <f>'6- SAT DEL'!Q4</f>
        <v>65</v>
      </c>
      <c r="DA3" s="291">
        <f>'6- SAT DEL'!R4</f>
        <v>67.599999999999994</v>
      </c>
      <c r="DB3" s="291">
        <f>'6- SAT DEL'!S4</f>
        <v>60.100000000000009</v>
      </c>
      <c r="DC3" s="291">
        <f>'6- SAT DEL'!T4</f>
        <v>53.599999999999994</v>
      </c>
      <c r="DD3" s="291">
        <f>'6- SAT DEL'!U4</f>
        <v>60.100000000000009</v>
      </c>
      <c r="DE3" s="291">
        <f>'6- SAT DEL'!V4</f>
        <v>53.599999999999994</v>
      </c>
      <c r="DF3" s="292">
        <f>'7- INT'!C4</f>
        <v>0.65</v>
      </c>
      <c r="DG3" s="292">
        <f>'7- INT'!D4</f>
        <v>0.59199999999999997</v>
      </c>
      <c r="DH3" s="292">
        <f>'7- INT'!E4</f>
        <v>0.65</v>
      </c>
      <c r="DI3" s="292">
        <f>'7- INT'!F4</f>
        <v>0.59199999999999997</v>
      </c>
      <c r="DJ3" s="291">
        <f>'7- INT'!G4</f>
        <v>48.7</v>
      </c>
      <c r="DK3" s="291">
        <f>'7- INT'!H4</f>
        <v>35.700000000000003</v>
      </c>
      <c r="DL3" s="291">
        <f>'7- INT'!I4</f>
        <v>48.7</v>
      </c>
      <c r="DM3" s="291">
        <f>'7- INT'!J4</f>
        <v>35.700000000000003</v>
      </c>
      <c r="DN3" s="291">
        <f>'7- INT'!K4</f>
        <v>55</v>
      </c>
      <c r="DO3" s="291">
        <f>'7- INT'!L4</f>
        <v>66.600000000000009</v>
      </c>
      <c r="DP3" s="291">
        <f>'7- INT'!M4</f>
        <v>55</v>
      </c>
      <c r="DQ3" s="291">
        <f>'7- INT'!N4</f>
        <v>66.600000000000009</v>
      </c>
      <c r="DR3" s="291">
        <f>'7- INT'!O4</f>
        <v>65</v>
      </c>
      <c r="DS3" s="291">
        <f>'7- INT'!P4</f>
        <v>73.8</v>
      </c>
      <c r="DT3" s="291">
        <f>'7- INT'!Q4</f>
        <v>65</v>
      </c>
      <c r="DU3" s="291">
        <f>'7- INT'!R4</f>
        <v>73.8</v>
      </c>
      <c r="DV3" s="291">
        <f>'8- CONc'!C4</f>
        <v>70.700000000000017</v>
      </c>
      <c r="DW3" s="291">
        <f>'8- CONc'!D4</f>
        <v>47.900000000000006</v>
      </c>
      <c r="DX3" s="291">
        <f>'8- CONc'!E4</f>
        <v>70.700000000000017</v>
      </c>
      <c r="DY3" s="291">
        <f>'8- CONc'!F4</f>
        <v>47.900000000000006</v>
      </c>
    </row>
    <row r="4" spans="1:259" s="284" customFormat="1" ht="45.75" thickBot="1" x14ac:dyDescent="0.3">
      <c r="A4" s="298"/>
      <c r="B4" s="299"/>
      <c r="C4" s="298"/>
      <c r="D4" s="298"/>
      <c r="E4" s="298"/>
      <c r="F4" s="300" t="s">
        <v>198</v>
      </c>
      <c r="G4" s="301" t="s">
        <v>208</v>
      </c>
      <c r="H4" s="302" t="s">
        <v>199</v>
      </c>
      <c r="I4" s="302" t="s">
        <v>209</v>
      </c>
      <c r="J4" s="300" t="s">
        <v>198</v>
      </c>
      <c r="K4" s="301" t="s">
        <v>208</v>
      </c>
      <c r="L4" s="302" t="s">
        <v>199</v>
      </c>
      <c r="M4" s="302" t="s">
        <v>209</v>
      </c>
      <c r="N4" s="300" t="s">
        <v>198</v>
      </c>
      <c r="O4" s="301" t="s">
        <v>208</v>
      </c>
      <c r="P4" s="302" t="s">
        <v>199</v>
      </c>
      <c r="Q4" s="302" t="s">
        <v>209</v>
      </c>
      <c r="R4" s="300" t="s">
        <v>198</v>
      </c>
      <c r="S4" s="301" t="s">
        <v>208</v>
      </c>
      <c r="T4" s="302" t="s">
        <v>199</v>
      </c>
      <c r="U4" s="302" t="s">
        <v>209</v>
      </c>
      <c r="V4" s="300" t="s">
        <v>198</v>
      </c>
      <c r="W4" s="301" t="s">
        <v>208</v>
      </c>
      <c r="X4" s="302" t="s">
        <v>199</v>
      </c>
      <c r="Y4" s="303" t="s">
        <v>209</v>
      </c>
      <c r="Z4" s="300" t="s">
        <v>198</v>
      </c>
      <c r="AA4" s="301" t="s">
        <v>208</v>
      </c>
      <c r="AB4" s="302" t="s">
        <v>199</v>
      </c>
      <c r="AC4" s="302" t="s">
        <v>209</v>
      </c>
      <c r="AD4" s="300" t="s">
        <v>198</v>
      </c>
      <c r="AE4" s="301" t="s">
        <v>208</v>
      </c>
      <c r="AF4" s="302" t="s">
        <v>199</v>
      </c>
      <c r="AG4" s="302" t="s">
        <v>209</v>
      </c>
      <c r="AH4" s="300" t="s">
        <v>198</v>
      </c>
      <c r="AI4" s="301" t="s">
        <v>208</v>
      </c>
      <c r="AJ4" s="302" t="s">
        <v>199</v>
      </c>
      <c r="AK4" s="302" t="s">
        <v>209</v>
      </c>
      <c r="AL4" s="300" t="s">
        <v>198</v>
      </c>
      <c r="AM4" s="301" t="s">
        <v>208</v>
      </c>
      <c r="AN4" s="302" t="s">
        <v>199</v>
      </c>
      <c r="AO4" s="302" t="s">
        <v>209</v>
      </c>
      <c r="AP4" s="300" t="s">
        <v>198</v>
      </c>
      <c r="AQ4" s="301" t="s">
        <v>208</v>
      </c>
      <c r="AR4" s="302" t="s">
        <v>199</v>
      </c>
      <c r="AS4" s="302" t="s">
        <v>209</v>
      </c>
      <c r="AT4" s="300" t="s">
        <v>198</v>
      </c>
      <c r="AU4" s="301" t="s">
        <v>208</v>
      </c>
      <c r="AV4" s="302" t="s">
        <v>199</v>
      </c>
      <c r="AW4" s="302" t="s">
        <v>209</v>
      </c>
      <c r="AX4" s="300" t="s">
        <v>198</v>
      </c>
      <c r="AY4" s="301" t="s">
        <v>208</v>
      </c>
      <c r="AZ4" s="304" t="s">
        <v>199</v>
      </c>
      <c r="BA4" s="304" t="s">
        <v>209</v>
      </c>
      <c r="BB4" s="300" t="s">
        <v>198</v>
      </c>
      <c r="BC4" s="301" t="s">
        <v>208</v>
      </c>
      <c r="BD4" s="304" t="s">
        <v>199</v>
      </c>
      <c r="BE4" s="305" t="s">
        <v>209</v>
      </c>
      <c r="BF4" s="300" t="s">
        <v>198</v>
      </c>
      <c r="BG4" s="301" t="s">
        <v>208</v>
      </c>
      <c r="BH4" s="304" t="s">
        <v>199</v>
      </c>
      <c r="BI4" s="304" t="s">
        <v>209</v>
      </c>
      <c r="BJ4" s="300" t="s">
        <v>198</v>
      </c>
      <c r="BK4" s="301" t="s">
        <v>208</v>
      </c>
      <c r="BL4" s="304" t="s">
        <v>199</v>
      </c>
      <c r="BM4" s="304" t="s">
        <v>209</v>
      </c>
      <c r="BN4" s="300" t="s">
        <v>198</v>
      </c>
      <c r="BO4" s="301" t="s">
        <v>208</v>
      </c>
      <c r="BP4" s="304" t="s">
        <v>199</v>
      </c>
      <c r="BQ4" s="304" t="s">
        <v>209</v>
      </c>
      <c r="BR4" s="300" t="s">
        <v>198</v>
      </c>
      <c r="BS4" s="301" t="s">
        <v>208</v>
      </c>
      <c r="BT4" s="304" t="s">
        <v>199</v>
      </c>
      <c r="BU4" s="304" t="s">
        <v>209</v>
      </c>
      <c r="BV4" s="300" t="s">
        <v>198</v>
      </c>
      <c r="BW4" s="301" t="s">
        <v>208</v>
      </c>
      <c r="BX4" s="304" t="s">
        <v>199</v>
      </c>
      <c r="BY4" s="304" t="s">
        <v>209</v>
      </c>
      <c r="BZ4" s="300" t="s">
        <v>198</v>
      </c>
      <c r="CA4" s="301" t="s">
        <v>208</v>
      </c>
      <c r="CB4" s="304" t="s">
        <v>199</v>
      </c>
      <c r="CC4" s="304" t="s">
        <v>209</v>
      </c>
      <c r="CD4" s="300" t="s">
        <v>198</v>
      </c>
      <c r="CE4" s="301" t="s">
        <v>208</v>
      </c>
      <c r="CF4" s="304" t="s">
        <v>199</v>
      </c>
      <c r="CG4" s="304" t="s">
        <v>209</v>
      </c>
      <c r="CH4" s="300" t="s">
        <v>198</v>
      </c>
      <c r="CI4" s="301" t="s">
        <v>208</v>
      </c>
      <c r="CJ4" s="304" t="s">
        <v>199</v>
      </c>
      <c r="CK4" s="304" t="s">
        <v>209</v>
      </c>
      <c r="CL4" s="300" t="s">
        <v>198</v>
      </c>
      <c r="CM4" s="301" t="s">
        <v>208</v>
      </c>
      <c r="CN4" s="304" t="s">
        <v>199</v>
      </c>
      <c r="CO4" s="304" t="s">
        <v>209</v>
      </c>
      <c r="CP4" s="300" t="s">
        <v>198</v>
      </c>
      <c r="CQ4" s="301" t="s">
        <v>208</v>
      </c>
      <c r="CR4" s="304" t="s">
        <v>199</v>
      </c>
      <c r="CS4" s="304" t="s">
        <v>209</v>
      </c>
      <c r="CT4" s="300" t="s">
        <v>198</v>
      </c>
      <c r="CU4" s="301" t="s">
        <v>208</v>
      </c>
      <c r="CV4" s="304" t="s">
        <v>199</v>
      </c>
      <c r="CW4" s="304" t="s">
        <v>209</v>
      </c>
      <c r="CX4" s="300" t="s">
        <v>198</v>
      </c>
      <c r="CY4" s="301" t="s">
        <v>208</v>
      </c>
      <c r="CZ4" s="304" t="s">
        <v>199</v>
      </c>
      <c r="DA4" s="304" t="s">
        <v>209</v>
      </c>
      <c r="DB4" s="300" t="s">
        <v>198</v>
      </c>
      <c r="DC4" s="301" t="s">
        <v>208</v>
      </c>
      <c r="DD4" s="304" t="s">
        <v>199</v>
      </c>
      <c r="DE4" s="305" t="s">
        <v>209</v>
      </c>
      <c r="DF4" s="300" t="s">
        <v>198</v>
      </c>
      <c r="DG4" s="301" t="s">
        <v>208</v>
      </c>
      <c r="DH4" s="304" t="s">
        <v>199</v>
      </c>
      <c r="DI4" s="304" t="s">
        <v>209</v>
      </c>
      <c r="DJ4" s="300" t="s">
        <v>198</v>
      </c>
      <c r="DK4" s="301" t="s">
        <v>208</v>
      </c>
      <c r="DL4" s="304" t="s">
        <v>199</v>
      </c>
      <c r="DM4" s="304" t="s">
        <v>209</v>
      </c>
      <c r="DN4" s="300" t="s">
        <v>198</v>
      </c>
      <c r="DO4" s="301" t="s">
        <v>208</v>
      </c>
      <c r="DP4" s="304" t="s">
        <v>199</v>
      </c>
      <c r="DQ4" s="304" t="s">
        <v>209</v>
      </c>
      <c r="DR4" s="300" t="s">
        <v>198</v>
      </c>
      <c r="DS4" s="301" t="s">
        <v>208</v>
      </c>
      <c r="DT4" s="304" t="s">
        <v>199</v>
      </c>
      <c r="DU4" s="305" t="s">
        <v>209</v>
      </c>
      <c r="DV4" s="300" t="s">
        <v>198</v>
      </c>
      <c r="DW4" s="301" t="s">
        <v>208</v>
      </c>
      <c r="DX4" s="304" t="s">
        <v>199</v>
      </c>
      <c r="DY4" s="305" t="s">
        <v>209</v>
      </c>
    </row>
    <row r="5" spans="1:259" ht="15.75" thickBot="1" x14ac:dyDescent="0.3">
      <c r="A5" s="385">
        <v>0</v>
      </c>
      <c r="B5" s="385"/>
      <c r="C5" s="385"/>
      <c r="D5" s="385"/>
      <c r="E5" s="385"/>
      <c r="F5" s="375">
        <v>1</v>
      </c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7"/>
      <c r="Z5" s="378">
        <v>2</v>
      </c>
      <c r="AA5" s="379"/>
      <c r="AB5" s="379"/>
      <c r="AC5" s="379"/>
      <c r="AD5" s="379"/>
      <c r="AE5" s="379"/>
      <c r="AF5" s="379"/>
      <c r="AG5" s="380"/>
      <c r="AH5" s="381">
        <v>3</v>
      </c>
      <c r="AI5" s="382"/>
      <c r="AJ5" s="382"/>
      <c r="AK5" s="382"/>
      <c r="AL5" s="382"/>
      <c r="AM5" s="382"/>
      <c r="AN5" s="382"/>
      <c r="AO5" s="382"/>
      <c r="AP5" s="382"/>
      <c r="AQ5" s="382"/>
      <c r="AR5" s="382"/>
      <c r="AS5" s="382"/>
      <c r="AT5" s="382"/>
      <c r="AU5" s="382"/>
      <c r="AV5" s="382"/>
      <c r="AW5" s="383"/>
      <c r="AX5" s="362">
        <v>4</v>
      </c>
      <c r="AY5" s="363"/>
      <c r="AZ5" s="363"/>
      <c r="BA5" s="363"/>
      <c r="BB5" s="363"/>
      <c r="BC5" s="363"/>
      <c r="BD5" s="363"/>
      <c r="BE5" s="364"/>
      <c r="BF5" s="365">
        <v>5</v>
      </c>
      <c r="BG5" s="366"/>
      <c r="BH5" s="366"/>
      <c r="BI5" s="366"/>
      <c r="BJ5" s="366"/>
      <c r="BK5" s="366"/>
      <c r="BL5" s="366"/>
      <c r="BM5" s="366"/>
      <c r="BN5" s="366"/>
      <c r="BO5" s="366"/>
      <c r="BP5" s="366"/>
      <c r="BQ5" s="366"/>
      <c r="BR5" s="366"/>
      <c r="BS5" s="366"/>
      <c r="BT5" s="366"/>
      <c r="BU5" s="366"/>
      <c r="BV5" s="366"/>
      <c r="BW5" s="366"/>
      <c r="BX5" s="366"/>
      <c r="BY5" s="366"/>
      <c r="BZ5" s="366"/>
      <c r="CA5" s="366"/>
      <c r="CB5" s="366"/>
      <c r="CC5" s="366"/>
      <c r="CD5" s="366"/>
      <c r="CE5" s="366"/>
      <c r="CF5" s="366"/>
      <c r="CG5" s="366"/>
      <c r="CH5" s="366"/>
      <c r="CI5" s="366"/>
      <c r="CJ5" s="366"/>
      <c r="CK5" s="366"/>
      <c r="CL5" s="367">
        <v>6</v>
      </c>
      <c r="CM5" s="368"/>
      <c r="CN5" s="368"/>
      <c r="CO5" s="368"/>
      <c r="CP5" s="368"/>
      <c r="CQ5" s="368"/>
      <c r="CR5" s="368"/>
      <c r="CS5" s="368"/>
      <c r="CT5" s="368"/>
      <c r="CU5" s="368"/>
      <c r="CV5" s="368"/>
      <c r="CW5" s="368"/>
      <c r="CX5" s="368"/>
      <c r="CY5" s="368"/>
      <c r="CZ5" s="368"/>
      <c r="DA5" s="368"/>
      <c r="DB5" s="368"/>
      <c r="DC5" s="368"/>
      <c r="DD5" s="368"/>
      <c r="DE5" s="369"/>
      <c r="DF5" s="370">
        <v>7</v>
      </c>
      <c r="DG5" s="371"/>
      <c r="DH5" s="371"/>
      <c r="DI5" s="371"/>
      <c r="DJ5" s="371"/>
      <c r="DK5" s="371"/>
      <c r="DL5" s="371"/>
      <c r="DM5" s="371"/>
      <c r="DN5" s="371"/>
      <c r="DO5" s="371"/>
      <c r="DP5" s="371"/>
      <c r="DQ5" s="371"/>
      <c r="DR5" s="371"/>
      <c r="DS5" s="371"/>
      <c r="DT5" s="371"/>
      <c r="DU5" s="372"/>
      <c r="DV5" s="373">
        <v>8</v>
      </c>
      <c r="DW5" s="373"/>
      <c r="DX5" s="373"/>
      <c r="DY5" s="374"/>
    </row>
    <row r="6" spans="1:259" ht="190.9" customHeight="1" x14ac:dyDescent="0.25">
      <c r="A6" s="306" t="s">
        <v>45</v>
      </c>
      <c r="B6" s="307" t="s">
        <v>200</v>
      </c>
      <c r="C6" s="307" t="s">
        <v>201</v>
      </c>
      <c r="D6" s="308" t="s">
        <v>210</v>
      </c>
      <c r="E6" s="308" t="s">
        <v>211</v>
      </c>
      <c r="F6" s="359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1"/>
      <c r="Z6" s="355"/>
      <c r="AA6" s="356"/>
      <c r="AB6" s="356"/>
      <c r="AC6" s="356"/>
      <c r="AD6" s="356"/>
      <c r="AE6" s="356"/>
      <c r="AF6" s="356"/>
      <c r="AG6" s="357"/>
      <c r="AH6" s="358"/>
      <c r="AI6" s="349"/>
      <c r="AJ6" s="349"/>
      <c r="AK6" s="349"/>
      <c r="AL6" s="349"/>
      <c r="AM6" s="349"/>
      <c r="AN6" s="349"/>
      <c r="AO6" s="349"/>
      <c r="AP6" s="349"/>
      <c r="AQ6" s="349"/>
      <c r="AR6" s="349"/>
      <c r="AS6" s="349"/>
      <c r="AT6" s="349"/>
      <c r="AU6" s="349"/>
      <c r="AV6" s="349"/>
      <c r="AW6" s="350"/>
      <c r="AX6" s="351"/>
      <c r="AY6" s="352"/>
      <c r="AZ6" s="352"/>
      <c r="BA6" s="352"/>
      <c r="BB6" s="352"/>
      <c r="BC6" s="352"/>
      <c r="BD6" s="352"/>
      <c r="BE6" s="353"/>
      <c r="BF6" s="354"/>
      <c r="BG6" s="344"/>
      <c r="BH6" s="344"/>
      <c r="BI6" s="344"/>
      <c r="BJ6" s="344"/>
      <c r="BK6" s="344"/>
      <c r="BL6" s="344"/>
      <c r="BM6" s="344"/>
      <c r="BN6" s="344"/>
      <c r="BO6" s="344"/>
      <c r="BP6" s="344"/>
      <c r="BQ6" s="344"/>
      <c r="BR6" s="344"/>
      <c r="BS6" s="344"/>
      <c r="BT6" s="344"/>
      <c r="BU6" s="344"/>
      <c r="BV6" s="344"/>
      <c r="BW6" s="344"/>
      <c r="BX6" s="344"/>
      <c r="BY6" s="344"/>
      <c r="BZ6" s="344"/>
      <c r="CA6" s="344"/>
      <c r="CB6" s="344"/>
      <c r="CC6" s="344"/>
      <c r="CD6" s="344"/>
      <c r="CE6" s="344"/>
      <c r="CF6" s="344"/>
      <c r="CG6" s="344"/>
      <c r="CH6" s="344"/>
      <c r="CI6" s="344"/>
      <c r="CJ6" s="344"/>
      <c r="CK6" s="344"/>
      <c r="CL6" s="345"/>
      <c r="CM6" s="338"/>
      <c r="CN6" s="338"/>
      <c r="CO6" s="338"/>
      <c r="CP6" s="338"/>
      <c r="CQ6" s="338"/>
      <c r="CR6" s="338"/>
      <c r="CS6" s="338"/>
      <c r="CT6" s="346"/>
      <c r="CU6" s="347"/>
      <c r="CV6" s="347"/>
      <c r="CW6" s="348"/>
      <c r="CX6" s="338"/>
      <c r="CY6" s="338"/>
      <c r="CZ6" s="338"/>
      <c r="DA6" s="338"/>
      <c r="DB6" s="338"/>
      <c r="DC6" s="338"/>
      <c r="DD6" s="338"/>
      <c r="DE6" s="339"/>
      <c r="DF6" s="340"/>
      <c r="DG6" s="341"/>
      <c r="DH6" s="341"/>
      <c r="DI6" s="341"/>
      <c r="DJ6" s="341"/>
      <c r="DK6" s="341"/>
      <c r="DL6" s="341"/>
      <c r="DM6" s="341"/>
      <c r="DN6" s="342"/>
      <c r="DO6" s="341"/>
      <c r="DP6" s="341"/>
      <c r="DQ6" s="341"/>
      <c r="DR6" s="341"/>
      <c r="DS6" s="341"/>
      <c r="DT6" s="341"/>
      <c r="DU6" s="343"/>
      <c r="DV6" s="335"/>
      <c r="DW6" s="336"/>
      <c r="DX6" s="336"/>
      <c r="DY6" s="337"/>
      <c r="EF6" s="359" t="s">
        <v>0</v>
      </c>
      <c r="EG6" s="360"/>
      <c r="EH6" s="360"/>
      <c r="EI6" s="360"/>
      <c r="EJ6" s="360" t="s">
        <v>202</v>
      </c>
      <c r="EK6" s="360"/>
      <c r="EL6" s="360"/>
      <c r="EM6" s="360"/>
      <c r="EN6" s="360" t="s">
        <v>7</v>
      </c>
      <c r="EO6" s="360"/>
      <c r="EP6" s="360"/>
      <c r="EQ6" s="360"/>
      <c r="ER6" s="360" t="s">
        <v>6</v>
      </c>
      <c r="ES6" s="360"/>
      <c r="ET6" s="360"/>
      <c r="EU6" s="360"/>
      <c r="EV6" s="360" t="s">
        <v>203</v>
      </c>
      <c r="EW6" s="360"/>
      <c r="EX6" s="360"/>
      <c r="EY6" s="361"/>
      <c r="EZ6" s="355" t="s">
        <v>204</v>
      </c>
      <c r="FA6" s="356"/>
      <c r="FB6" s="356"/>
      <c r="FC6" s="356"/>
      <c r="FD6" s="356" t="s">
        <v>26</v>
      </c>
      <c r="FE6" s="356"/>
      <c r="FF6" s="356"/>
      <c r="FG6" s="357"/>
      <c r="FH6" s="358" t="s">
        <v>10</v>
      </c>
      <c r="FI6" s="349"/>
      <c r="FJ6" s="349"/>
      <c r="FK6" s="349"/>
      <c r="FL6" s="349" t="s">
        <v>11</v>
      </c>
      <c r="FM6" s="349"/>
      <c r="FN6" s="349"/>
      <c r="FO6" s="349"/>
      <c r="FP6" s="349" t="s">
        <v>12</v>
      </c>
      <c r="FQ6" s="349"/>
      <c r="FR6" s="349"/>
      <c r="FS6" s="349"/>
      <c r="FT6" s="349" t="s">
        <v>43</v>
      </c>
      <c r="FU6" s="349"/>
      <c r="FV6" s="349"/>
      <c r="FW6" s="350"/>
      <c r="FX6" s="351" t="s">
        <v>205</v>
      </c>
      <c r="FY6" s="352"/>
      <c r="FZ6" s="352"/>
      <c r="GA6" s="352"/>
      <c r="GB6" s="352" t="s">
        <v>40</v>
      </c>
      <c r="GC6" s="352"/>
      <c r="GD6" s="352"/>
      <c r="GE6" s="353"/>
      <c r="GF6" s="354" t="s">
        <v>14</v>
      </c>
      <c r="GG6" s="344"/>
      <c r="GH6" s="344"/>
      <c r="GI6" s="344"/>
      <c r="GJ6" s="344" t="s">
        <v>13</v>
      </c>
      <c r="GK6" s="344"/>
      <c r="GL6" s="344"/>
      <c r="GM6" s="344"/>
      <c r="GN6" s="344" t="s">
        <v>15</v>
      </c>
      <c r="GO6" s="344"/>
      <c r="GP6" s="344"/>
      <c r="GQ6" s="344"/>
      <c r="GR6" s="344" t="s">
        <v>13</v>
      </c>
      <c r="GS6" s="344"/>
      <c r="GT6" s="344"/>
      <c r="GU6" s="344"/>
      <c r="GV6" s="344" t="s">
        <v>16</v>
      </c>
      <c r="GW6" s="344"/>
      <c r="GX6" s="344"/>
      <c r="GY6" s="344"/>
      <c r="GZ6" s="344" t="s">
        <v>13</v>
      </c>
      <c r="HA6" s="344"/>
      <c r="HB6" s="344"/>
      <c r="HC6" s="344"/>
      <c r="HD6" s="344" t="s">
        <v>17</v>
      </c>
      <c r="HE6" s="344"/>
      <c r="HF6" s="344"/>
      <c r="HG6" s="344"/>
      <c r="HH6" s="344" t="s">
        <v>13</v>
      </c>
      <c r="HI6" s="344"/>
      <c r="HJ6" s="344"/>
      <c r="HK6" s="344"/>
      <c r="HL6" s="345" t="s">
        <v>18</v>
      </c>
      <c r="HM6" s="338"/>
      <c r="HN6" s="338"/>
      <c r="HO6" s="338"/>
      <c r="HP6" s="338" t="s">
        <v>19</v>
      </c>
      <c r="HQ6" s="338"/>
      <c r="HR6" s="338"/>
      <c r="HS6" s="338"/>
      <c r="HT6" s="346" t="s">
        <v>20</v>
      </c>
      <c r="HU6" s="347"/>
      <c r="HV6" s="347"/>
      <c r="HW6" s="348"/>
      <c r="HX6" s="338" t="s">
        <v>21</v>
      </c>
      <c r="HY6" s="338"/>
      <c r="HZ6" s="338"/>
      <c r="IA6" s="338"/>
      <c r="IB6" s="338" t="s">
        <v>27</v>
      </c>
      <c r="IC6" s="338"/>
      <c r="ID6" s="338"/>
      <c r="IE6" s="339"/>
      <c r="IF6" s="340" t="s">
        <v>28</v>
      </c>
      <c r="IG6" s="341"/>
      <c r="IH6" s="341"/>
      <c r="II6" s="341"/>
      <c r="IJ6" s="341" t="s">
        <v>22</v>
      </c>
      <c r="IK6" s="341"/>
      <c r="IL6" s="341"/>
      <c r="IM6" s="341"/>
      <c r="IN6" s="342" t="s">
        <v>23</v>
      </c>
      <c r="IO6" s="341"/>
      <c r="IP6" s="341"/>
      <c r="IQ6" s="341"/>
      <c r="IR6" s="341" t="s">
        <v>24</v>
      </c>
      <c r="IS6" s="341"/>
      <c r="IT6" s="341"/>
      <c r="IU6" s="343"/>
      <c r="IV6" s="335" t="s">
        <v>29</v>
      </c>
      <c r="IW6" s="336"/>
      <c r="IX6" s="336"/>
      <c r="IY6" s="337"/>
    </row>
    <row r="10" spans="1:259" x14ac:dyDescent="0.25">
      <c r="E10" s="317"/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P10" s="317"/>
      <c r="Q10" s="317"/>
    </row>
    <row r="14" spans="1:259" x14ac:dyDescent="0.25"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</row>
  </sheetData>
  <mergeCells count="75">
    <mergeCell ref="E14:O14"/>
    <mergeCell ref="DR6:DU6"/>
    <mergeCell ref="DV6:DY6"/>
    <mergeCell ref="A5:E5"/>
    <mergeCell ref="CX6:DA6"/>
    <mergeCell ref="DB6:DE6"/>
    <mergeCell ref="DF6:DI6"/>
    <mergeCell ref="DJ6:DM6"/>
    <mergeCell ref="DN6:DQ6"/>
    <mergeCell ref="CD6:CG6"/>
    <mergeCell ref="CH6:CK6"/>
    <mergeCell ref="CL6:CO6"/>
    <mergeCell ref="CP6:CS6"/>
    <mergeCell ref="CT6:CW6"/>
    <mergeCell ref="BJ6:BM6"/>
    <mergeCell ref="BN6:BQ6"/>
    <mergeCell ref="BR6:BU6"/>
    <mergeCell ref="BV6:BY6"/>
    <mergeCell ref="BZ6:CC6"/>
    <mergeCell ref="AP6:AS6"/>
    <mergeCell ref="AT6:AW6"/>
    <mergeCell ref="AX6:BA6"/>
    <mergeCell ref="BB6:BE6"/>
    <mergeCell ref="BF6:BI6"/>
    <mergeCell ref="Z6:AC6"/>
    <mergeCell ref="AD6:AG6"/>
    <mergeCell ref="AH6:AK6"/>
    <mergeCell ref="AL6:AO6"/>
    <mergeCell ref="F5:Y5"/>
    <mergeCell ref="Z5:AG5"/>
    <mergeCell ref="AH5:AW5"/>
    <mergeCell ref="F6:I6"/>
    <mergeCell ref="J6:M6"/>
    <mergeCell ref="N6:Q6"/>
    <mergeCell ref="R6:U6"/>
    <mergeCell ref="V6:Y6"/>
    <mergeCell ref="AX5:BE5"/>
    <mergeCell ref="BF5:CK5"/>
    <mergeCell ref="CL5:DE5"/>
    <mergeCell ref="DF5:DU5"/>
    <mergeCell ref="DV5:DY5"/>
    <mergeCell ref="EF6:EI6"/>
    <mergeCell ref="EJ6:EM6"/>
    <mergeCell ref="EN6:EQ6"/>
    <mergeCell ref="ER6:EU6"/>
    <mergeCell ref="EV6:EY6"/>
    <mergeCell ref="EZ6:FC6"/>
    <mergeCell ref="FD6:FG6"/>
    <mergeCell ref="FH6:FK6"/>
    <mergeCell ref="FL6:FO6"/>
    <mergeCell ref="FP6:FS6"/>
    <mergeCell ref="GV6:GY6"/>
    <mergeCell ref="GZ6:HC6"/>
    <mergeCell ref="HD6:HG6"/>
    <mergeCell ref="FT6:FW6"/>
    <mergeCell ref="FX6:GA6"/>
    <mergeCell ref="GB6:GE6"/>
    <mergeCell ref="GF6:GI6"/>
    <mergeCell ref="GJ6:GM6"/>
    <mergeCell ref="L1:N1"/>
    <mergeCell ref="A1:D1"/>
    <mergeCell ref="E1:K1"/>
    <mergeCell ref="IV6:IY6"/>
    <mergeCell ref="IB6:IE6"/>
    <mergeCell ref="IF6:II6"/>
    <mergeCell ref="IJ6:IM6"/>
    <mergeCell ref="IN6:IQ6"/>
    <mergeCell ref="IR6:IU6"/>
    <mergeCell ref="HH6:HK6"/>
    <mergeCell ref="HL6:HO6"/>
    <mergeCell ref="HP6:HS6"/>
    <mergeCell ref="HT6:HW6"/>
    <mergeCell ref="HX6:IA6"/>
    <mergeCell ref="GN6:GQ6"/>
    <mergeCell ref="GR6:GU6"/>
  </mergeCells>
  <dataValidations count="2">
    <dataValidation type="list" allowBlank="1" showInputMessage="1" showErrorMessage="1" sqref="E1:K1" xr:uid="{00000000-0002-0000-0100-000000000000}">
      <formula1>"Janvier,Février,Mars,Avril,Mai,Juin,Juillet,Août,Septembre,Octobre,Novembre,Décembre"</formula1>
    </dataValidation>
    <dataValidation type="list" allowBlank="1" showInputMessage="1" showErrorMessage="1" sqref="L1:N1" xr:uid="{00000000-0002-0000-0100-000001000000}">
      <formula1>Annees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LD148"/>
  <sheetViews>
    <sheetView zoomScale="102" zoomScaleNormal="102" zoomScaleSheetLayoutView="70" workbookViewId="0">
      <pane xSplit="4" ySplit="2" topLeftCell="CX3" activePane="bottomRight" state="frozen"/>
      <selection sqref="A1:XFD6"/>
      <selection pane="topRight" sqref="A1:XFD6"/>
      <selection pane="bottomLeft" sqref="A1:XFD6"/>
      <selection pane="bottomRight" activeCell="E4" sqref="E4"/>
    </sheetView>
  </sheetViews>
  <sheetFormatPr baseColWidth="10" defaultColWidth="11.5703125" defaultRowHeight="15" x14ac:dyDescent="0.25"/>
  <cols>
    <col min="1" max="1" width="8.7109375" style="109" customWidth="1"/>
    <col min="2" max="2" width="14.85546875" style="82" customWidth="1"/>
    <col min="3" max="3" width="5" style="82" bestFit="1" customWidth="1"/>
    <col min="4" max="4" width="18.85546875" style="82" customWidth="1"/>
    <col min="5" max="8" width="7.7109375" style="82" customWidth="1"/>
    <col min="9" max="9" width="1.7109375" style="82" customWidth="1"/>
    <col min="10" max="13" width="7.7109375" style="82" customWidth="1"/>
    <col min="14" max="14" width="1.7109375" style="82" customWidth="1"/>
    <col min="15" max="18" width="7.7109375" style="82" customWidth="1"/>
    <col min="19" max="19" width="1.7109375" style="82" customWidth="1"/>
    <col min="20" max="23" width="7.7109375" style="82" customWidth="1"/>
    <col min="24" max="24" width="1.7109375" style="82" customWidth="1"/>
    <col min="25" max="28" width="7.7109375" style="82" customWidth="1"/>
    <col min="29" max="29" width="1.7109375" style="82" customWidth="1"/>
    <col min="30" max="30" width="7.7109375" style="82" customWidth="1"/>
    <col min="31" max="31" width="7.7109375" style="139" customWidth="1"/>
    <col min="32" max="32" width="7.7109375" style="82" customWidth="1"/>
    <col min="33" max="33" width="7.7109375" style="139" customWidth="1"/>
    <col min="34" max="34" width="1.7109375" style="82" customWidth="1"/>
    <col min="35" max="35" width="7.7109375" style="82" customWidth="1"/>
    <col min="36" max="36" width="7.7109375" style="139" customWidth="1"/>
    <col min="37" max="37" width="7.7109375" style="82" customWidth="1"/>
    <col min="38" max="38" width="7.7109375" style="139" customWidth="1"/>
    <col min="39" max="39" width="1.7109375" style="82" customWidth="1"/>
    <col min="40" max="43" width="7.7109375" style="82" customWidth="1"/>
    <col min="44" max="44" width="1.7109375" style="82" customWidth="1"/>
    <col min="45" max="48" width="7.7109375" style="82" customWidth="1"/>
    <col min="49" max="49" width="1.7109375" style="82" customWidth="1"/>
    <col min="50" max="53" width="7.7109375" style="82" customWidth="1"/>
    <col min="54" max="54" width="1.7109375" style="82" customWidth="1"/>
    <col min="55" max="58" width="7.7109375" style="82" customWidth="1"/>
    <col min="59" max="59" width="1.7109375" style="82" customWidth="1"/>
    <col min="60" max="63" width="7.7109375" style="82" customWidth="1"/>
    <col min="64" max="64" width="1.7109375" style="82" customWidth="1"/>
    <col min="65" max="68" width="7.7109375" style="82" customWidth="1"/>
    <col min="69" max="69" width="1.7109375" style="82" customWidth="1"/>
    <col min="70" max="70" width="7.7109375" style="82" customWidth="1"/>
    <col min="71" max="71" width="7.7109375" style="139" customWidth="1"/>
    <col min="72" max="72" width="7.7109375" style="82" customWidth="1"/>
    <col min="73" max="73" width="7.7109375" style="139" customWidth="1"/>
    <col min="74" max="74" width="1.7109375" style="82" customWidth="1"/>
    <col min="75" max="75" width="7.7109375" style="82" customWidth="1"/>
    <col min="76" max="76" width="7.7109375" style="139" customWidth="1"/>
    <col min="77" max="77" width="7.7109375" style="82" customWidth="1"/>
    <col min="78" max="78" width="7.7109375" style="139" customWidth="1"/>
    <col min="79" max="79" width="1.7109375" style="82" customWidth="1"/>
    <col min="80" max="80" width="7.7109375" style="82" customWidth="1"/>
    <col min="81" max="81" width="7.7109375" style="139" customWidth="1"/>
    <col min="82" max="82" width="7.7109375" style="82" customWidth="1"/>
    <col min="83" max="83" width="7.7109375" style="139" customWidth="1"/>
    <col min="84" max="84" width="1.7109375" style="82" customWidth="1"/>
    <col min="85" max="85" width="7.7109375" style="82" customWidth="1"/>
    <col min="86" max="86" width="7.7109375" style="139" customWidth="1"/>
    <col min="87" max="87" width="7.7109375" style="82" customWidth="1"/>
    <col min="88" max="88" width="7.7109375" style="139" customWidth="1"/>
    <col min="89" max="89" width="1.7109375" style="82" customWidth="1"/>
    <col min="90" max="90" width="7.7109375" style="82" customWidth="1"/>
    <col min="91" max="91" width="7.7109375" style="139" customWidth="1"/>
    <col min="92" max="92" width="7.7109375" style="82" customWidth="1"/>
    <col min="93" max="93" width="7.7109375" style="139" customWidth="1"/>
    <col min="94" max="94" width="1.7109375" style="82" customWidth="1"/>
    <col min="95" max="95" width="7.7109375" style="82" customWidth="1"/>
    <col min="96" max="96" width="7.7109375" style="139" customWidth="1"/>
    <col min="97" max="97" width="7.7109375" style="82" customWidth="1"/>
    <col min="98" max="98" width="7.7109375" style="139" customWidth="1"/>
    <col min="99" max="99" width="1.7109375" style="82" customWidth="1"/>
    <col min="100" max="100" width="7.7109375" style="82" customWidth="1"/>
    <col min="101" max="101" width="7.7109375" style="139" customWidth="1"/>
    <col min="102" max="102" width="7.7109375" style="82" customWidth="1"/>
    <col min="103" max="103" width="7.7109375" style="139" customWidth="1"/>
    <col min="104" max="104" width="1.7109375" style="82" customWidth="1"/>
    <col min="105" max="105" width="7.7109375" style="82" customWidth="1"/>
    <col min="106" max="106" width="7.7109375" style="139" customWidth="1"/>
    <col min="107" max="107" width="7.7109375" style="82" customWidth="1"/>
    <col min="108" max="108" width="7.7109375" style="139" customWidth="1"/>
    <col min="109" max="109" width="1.7109375" style="82" customWidth="1"/>
    <col min="110" max="113" width="7.7109375" style="82" customWidth="1"/>
    <col min="114" max="114" width="1.7109375" style="82" customWidth="1"/>
    <col min="115" max="118" width="7.7109375" style="82" customWidth="1"/>
    <col min="119" max="119" width="1.7109375" style="82" customWidth="1"/>
    <col min="120" max="123" width="7.7109375" style="82" customWidth="1"/>
    <col min="124" max="124" width="1.7109375" style="82" customWidth="1"/>
    <col min="125" max="128" width="7.7109375" style="82" customWidth="1"/>
    <col min="129" max="129" width="1.7109375" style="82" customWidth="1"/>
    <col min="130" max="133" width="7.7109375" style="82" customWidth="1"/>
    <col min="134" max="134" width="1.7109375" style="82" customWidth="1"/>
    <col min="135" max="135" width="7.7109375" style="82" customWidth="1"/>
    <col min="136" max="136" width="7.7109375" style="139" customWidth="1"/>
    <col min="137" max="137" width="7.7109375" style="82" customWidth="1"/>
    <col min="138" max="138" width="7.7109375" style="139" customWidth="1"/>
    <col min="139" max="139" width="1.7109375" style="82" customWidth="1"/>
    <col min="140" max="143" width="7.7109375" style="82" customWidth="1"/>
    <col min="144" max="144" width="1.7109375" style="82" customWidth="1"/>
    <col min="145" max="148" width="7.7109375" style="82" customWidth="1"/>
    <col min="149" max="149" width="1.7109375" style="82" customWidth="1"/>
    <col min="150" max="153" width="7.7109375" style="82" customWidth="1"/>
    <col min="154" max="154" width="1.7109375" style="82" customWidth="1"/>
    <col min="155" max="158" width="7.7109375" style="82" customWidth="1"/>
    <col min="159" max="161" width="11.5703125" style="82"/>
    <col min="162" max="317" width="0" style="82" hidden="1" customWidth="1"/>
    <col min="318" max="16384" width="11.5703125" style="82"/>
  </cols>
  <sheetData>
    <row r="1" spans="1:316" ht="15" customHeight="1" x14ac:dyDescent="0.25">
      <c r="B1" s="110"/>
      <c r="C1" s="111"/>
      <c r="D1" s="109"/>
      <c r="E1" s="387"/>
      <c r="F1" s="387"/>
      <c r="G1" s="387"/>
      <c r="H1" s="387"/>
      <c r="I1" s="112"/>
      <c r="J1" s="386"/>
      <c r="K1" s="387"/>
      <c r="L1" s="387"/>
      <c r="M1" s="387"/>
      <c r="N1" s="112"/>
      <c r="O1" s="386"/>
      <c r="P1" s="387"/>
      <c r="Q1" s="387"/>
      <c r="R1" s="387"/>
      <c r="S1" s="112"/>
      <c r="T1" s="386"/>
      <c r="U1" s="387"/>
      <c r="V1" s="387"/>
      <c r="W1" s="387"/>
      <c r="X1" s="112"/>
      <c r="Y1" s="148"/>
      <c r="Z1" s="149"/>
      <c r="AA1" s="149"/>
      <c r="AB1" s="149"/>
      <c r="AC1" s="113"/>
      <c r="AD1" s="398"/>
      <c r="AE1" s="399"/>
      <c r="AF1" s="399"/>
      <c r="AG1" s="399"/>
      <c r="AH1" s="112"/>
      <c r="AI1" s="398"/>
      <c r="AJ1" s="399"/>
      <c r="AK1" s="399"/>
      <c r="AL1" s="399"/>
      <c r="AM1" s="114"/>
      <c r="AN1" s="394"/>
      <c r="AO1" s="395"/>
      <c r="AP1" s="395"/>
      <c r="AQ1" s="395"/>
      <c r="AR1" s="115"/>
      <c r="AS1" s="394"/>
      <c r="AT1" s="395"/>
      <c r="AU1" s="395"/>
      <c r="AV1" s="395"/>
      <c r="AW1" s="115"/>
      <c r="AX1" s="394"/>
      <c r="AY1" s="395"/>
      <c r="AZ1" s="395"/>
      <c r="BA1" s="395"/>
      <c r="BB1" s="115"/>
      <c r="BC1" s="394"/>
      <c r="BD1" s="395"/>
      <c r="BE1" s="395"/>
      <c r="BF1" s="395"/>
      <c r="BG1" s="114"/>
      <c r="BH1" s="392"/>
      <c r="BI1" s="393"/>
      <c r="BJ1" s="393"/>
      <c r="BK1" s="393"/>
      <c r="BL1" s="115"/>
      <c r="BM1" s="392"/>
      <c r="BN1" s="393"/>
      <c r="BO1" s="393"/>
      <c r="BP1" s="393"/>
      <c r="BQ1" s="113"/>
      <c r="BR1" s="390"/>
      <c r="BS1" s="391"/>
      <c r="BT1" s="391"/>
      <c r="BU1" s="391"/>
      <c r="BV1" s="112"/>
      <c r="BW1" s="390"/>
      <c r="BX1" s="391"/>
      <c r="BY1" s="391"/>
      <c r="BZ1" s="391"/>
      <c r="CA1" s="112"/>
      <c r="CB1" s="390"/>
      <c r="CC1" s="391"/>
      <c r="CD1" s="391"/>
      <c r="CE1" s="391"/>
      <c r="CF1" s="112"/>
      <c r="CG1" s="390"/>
      <c r="CH1" s="391"/>
      <c r="CI1" s="391"/>
      <c r="CJ1" s="391"/>
      <c r="CK1" s="112"/>
      <c r="CL1" s="390"/>
      <c r="CM1" s="391"/>
      <c r="CN1" s="391"/>
      <c r="CO1" s="391"/>
      <c r="CP1" s="112"/>
      <c r="CQ1" s="390"/>
      <c r="CR1" s="391"/>
      <c r="CS1" s="391"/>
      <c r="CT1" s="391"/>
      <c r="CU1" s="112"/>
      <c r="CV1" s="390"/>
      <c r="CW1" s="391"/>
      <c r="CX1" s="391"/>
      <c r="CY1" s="391"/>
      <c r="CZ1" s="112"/>
      <c r="DA1" s="390"/>
      <c r="DB1" s="391"/>
      <c r="DC1" s="391"/>
      <c r="DD1" s="391"/>
      <c r="DE1" s="113"/>
      <c r="DF1" s="396"/>
      <c r="DG1" s="397"/>
      <c r="DH1" s="397"/>
      <c r="DI1" s="397"/>
      <c r="DJ1" s="112"/>
      <c r="DK1" s="396"/>
      <c r="DL1" s="397"/>
      <c r="DM1" s="397"/>
      <c r="DN1" s="397"/>
      <c r="DO1" s="112"/>
      <c r="DP1" s="396"/>
      <c r="DQ1" s="397"/>
      <c r="DR1" s="397"/>
      <c r="DS1" s="397"/>
      <c r="DT1" s="112"/>
      <c r="DU1" s="396"/>
      <c r="DV1" s="397"/>
      <c r="DW1" s="397"/>
      <c r="DX1" s="397"/>
      <c r="DY1" s="112"/>
      <c r="DZ1" s="396"/>
      <c r="EA1" s="397"/>
      <c r="EB1" s="397"/>
      <c r="EC1" s="397"/>
      <c r="ED1" s="113"/>
      <c r="EE1" s="388"/>
      <c r="EF1" s="389"/>
      <c r="EG1" s="389"/>
      <c r="EH1" s="389"/>
      <c r="EI1" s="112"/>
      <c r="EJ1" s="400"/>
      <c r="EK1" s="401"/>
      <c r="EL1" s="401"/>
      <c r="EM1" s="401"/>
      <c r="EN1" s="112"/>
      <c r="EO1" s="400"/>
      <c r="EP1" s="401"/>
      <c r="EQ1" s="401"/>
      <c r="ER1" s="401"/>
      <c r="ES1" s="112"/>
      <c r="ET1" s="400"/>
      <c r="EU1" s="401"/>
      <c r="EV1" s="401"/>
      <c r="EW1" s="401"/>
      <c r="EX1" s="113"/>
      <c r="EY1" s="402"/>
      <c r="EZ1" s="403"/>
      <c r="FA1" s="403"/>
      <c r="FB1" s="403"/>
      <c r="FG1" s="387" t="s">
        <v>0</v>
      </c>
      <c r="FH1" s="387"/>
      <c r="FI1" s="387"/>
      <c r="FJ1" s="387"/>
      <c r="FK1" s="112"/>
      <c r="FL1" s="386" t="s">
        <v>202</v>
      </c>
      <c r="FM1" s="387"/>
      <c r="FN1" s="387"/>
      <c r="FO1" s="387"/>
      <c r="FP1" s="112"/>
      <c r="FQ1" s="386" t="s">
        <v>6</v>
      </c>
      <c r="FR1" s="387"/>
      <c r="FS1" s="387"/>
      <c r="FT1" s="387"/>
      <c r="FU1" s="112"/>
      <c r="FV1" s="386" t="s">
        <v>203</v>
      </c>
      <c r="FW1" s="387"/>
      <c r="FX1" s="387"/>
      <c r="FY1" s="387"/>
      <c r="FZ1" s="112"/>
      <c r="GA1" s="386" t="s">
        <v>7</v>
      </c>
      <c r="GB1" s="387"/>
      <c r="GC1" s="387"/>
      <c r="GD1" s="387"/>
      <c r="GE1" s="113"/>
      <c r="GF1" s="398" t="s">
        <v>204</v>
      </c>
      <c r="GG1" s="399"/>
      <c r="GH1" s="399"/>
      <c r="GI1" s="399"/>
      <c r="GJ1" s="112"/>
      <c r="GK1" s="398" t="s">
        <v>26</v>
      </c>
      <c r="GL1" s="399"/>
      <c r="GM1" s="399"/>
      <c r="GN1" s="399"/>
      <c r="GO1" s="114"/>
      <c r="GP1" s="394" t="s">
        <v>10</v>
      </c>
      <c r="GQ1" s="395"/>
      <c r="GR1" s="395"/>
      <c r="GS1" s="395"/>
      <c r="GT1" s="115"/>
      <c r="GU1" s="394" t="s">
        <v>11</v>
      </c>
      <c r="GV1" s="395"/>
      <c r="GW1" s="395"/>
      <c r="GX1" s="395"/>
      <c r="GY1" s="115"/>
      <c r="GZ1" s="394" t="s">
        <v>12</v>
      </c>
      <c r="HA1" s="395"/>
      <c r="HB1" s="395"/>
      <c r="HC1" s="395"/>
      <c r="HD1" s="115"/>
      <c r="HE1" s="394" t="s">
        <v>43</v>
      </c>
      <c r="HF1" s="395"/>
      <c r="HG1" s="395"/>
      <c r="HH1" s="395"/>
      <c r="HI1" s="114"/>
      <c r="HJ1" s="392" t="s">
        <v>206</v>
      </c>
      <c r="HK1" s="393"/>
      <c r="HL1" s="393"/>
      <c r="HM1" s="393"/>
      <c r="HN1" s="115"/>
      <c r="HO1" s="392" t="s">
        <v>182</v>
      </c>
      <c r="HP1" s="393"/>
      <c r="HQ1" s="393"/>
      <c r="HR1" s="393"/>
      <c r="HS1" s="113"/>
      <c r="HT1" s="390" t="s">
        <v>192</v>
      </c>
      <c r="HU1" s="391"/>
      <c r="HV1" s="391"/>
      <c r="HW1" s="391"/>
      <c r="HX1" s="112"/>
      <c r="HY1" s="390" t="s">
        <v>176</v>
      </c>
      <c r="HZ1" s="391"/>
      <c r="IA1" s="391"/>
      <c r="IB1" s="391"/>
      <c r="IC1" s="112"/>
      <c r="ID1" s="390" t="s">
        <v>193</v>
      </c>
      <c r="IE1" s="391"/>
      <c r="IF1" s="391"/>
      <c r="IG1" s="391"/>
      <c r="IH1" s="112"/>
      <c r="II1" s="390" t="s">
        <v>177</v>
      </c>
      <c r="IJ1" s="391"/>
      <c r="IK1" s="391"/>
      <c r="IL1" s="391"/>
      <c r="IM1" s="112"/>
      <c r="IN1" s="390" t="s">
        <v>194</v>
      </c>
      <c r="IO1" s="391"/>
      <c r="IP1" s="391"/>
      <c r="IQ1" s="391"/>
      <c r="IR1" s="112"/>
      <c r="IS1" s="390" t="s">
        <v>195</v>
      </c>
      <c r="IT1" s="391"/>
      <c r="IU1" s="391"/>
      <c r="IV1" s="391"/>
      <c r="IW1" s="112"/>
      <c r="IX1" s="390" t="s">
        <v>196</v>
      </c>
      <c r="IY1" s="391"/>
      <c r="IZ1" s="391"/>
      <c r="JA1" s="391"/>
      <c r="JB1" s="112"/>
      <c r="JC1" s="390" t="s">
        <v>178</v>
      </c>
      <c r="JD1" s="391"/>
      <c r="JE1" s="391"/>
      <c r="JF1" s="391"/>
      <c r="JG1" s="113"/>
      <c r="JH1" s="396" t="s">
        <v>18</v>
      </c>
      <c r="JI1" s="397"/>
      <c r="JJ1" s="397"/>
      <c r="JK1" s="397"/>
      <c r="JL1" s="112"/>
      <c r="JM1" s="396" t="s">
        <v>19</v>
      </c>
      <c r="JN1" s="397"/>
      <c r="JO1" s="397"/>
      <c r="JP1" s="397"/>
      <c r="JQ1" s="112"/>
      <c r="JR1" s="396" t="s">
        <v>20</v>
      </c>
      <c r="JS1" s="397"/>
      <c r="JT1" s="397"/>
      <c r="JU1" s="397"/>
      <c r="JV1" s="112"/>
      <c r="JW1" s="396" t="s">
        <v>21</v>
      </c>
      <c r="JX1" s="397"/>
      <c r="JY1" s="397"/>
      <c r="JZ1" s="397"/>
      <c r="KA1" s="112"/>
      <c r="KB1" s="396" t="s">
        <v>27</v>
      </c>
      <c r="KC1" s="397"/>
      <c r="KD1" s="397"/>
      <c r="KE1" s="397"/>
      <c r="KF1" s="113"/>
      <c r="KG1" s="388" t="s">
        <v>28</v>
      </c>
      <c r="KH1" s="389"/>
      <c r="KI1" s="389"/>
      <c r="KJ1" s="389"/>
      <c r="KK1" s="112"/>
      <c r="KL1" s="400" t="s">
        <v>179</v>
      </c>
      <c r="KM1" s="401"/>
      <c r="KN1" s="401"/>
      <c r="KO1" s="401"/>
      <c r="KP1" s="112"/>
      <c r="KQ1" s="400" t="s">
        <v>180</v>
      </c>
      <c r="KR1" s="401"/>
      <c r="KS1" s="401"/>
      <c r="KT1" s="401"/>
      <c r="KU1" s="112"/>
      <c r="KV1" s="400" t="s">
        <v>181</v>
      </c>
      <c r="KW1" s="401"/>
      <c r="KX1" s="401"/>
      <c r="KY1" s="401"/>
      <c r="KZ1" s="113"/>
      <c r="LA1" s="402" t="s">
        <v>29</v>
      </c>
      <c r="LB1" s="403"/>
      <c r="LC1" s="403"/>
      <c r="LD1" s="403"/>
    </row>
    <row r="2" spans="1:316" ht="15" customHeight="1" thickBot="1" x14ac:dyDescent="0.3">
      <c r="B2" s="116"/>
      <c r="C2" s="117"/>
      <c r="D2" s="118"/>
      <c r="E2" s="434" t="s">
        <v>198</v>
      </c>
      <c r="F2" s="435"/>
      <c r="G2" s="433" t="s">
        <v>208</v>
      </c>
      <c r="H2" s="433"/>
      <c r="I2" s="112"/>
      <c r="J2" s="434" t="s">
        <v>198</v>
      </c>
      <c r="K2" s="435"/>
      <c r="L2" s="433" t="s">
        <v>208</v>
      </c>
      <c r="M2" s="433"/>
      <c r="N2" s="112"/>
      <c r="O2" s="434" t="s">
        <v>198</v>
      </c>
      <c r="P2" s="435"/>
      <c r="Q2" s="433" t="s">
        <v>208</v>
      </c>
      <c r="R2" s="433"/>
      <c r="S2" s="112"/>
      <c r="T2" s="434" t="s">
        <v>198</v>
      </c>
      <c r="U2" s="435"/>
      <c r="V2" s="433" t="s">
        <v>208</v>
      </c>
      <c r="W2" s="433"/>
      <c r="X2" s="112"/>
      <c r="Y2" s="434" t="s">
        <v>198</v>
      </c>
      <c r="Z2" s="435"/>
      <c r="AA2" s="433" t="s">
        <v>208</v>
      </c>
      <c r="AB2" s="433"/>
      <c r="AC2" s="113"/>
      <c r="AD2" s="434" t="s">
        <v>198</v>
      </c>
      <c r="AE2" s="435"/>
      <c r="AF2" s="433" t="s">
        <v>208</v>
      </c>
      <c r="AG2" s="433"/>
      <c r="AH2" s="112"/>
      <c r="AI2" s="434" t="s">
        <v>198</v>
      </c>
      <c r="AJ2" s="435"/>
      <c r="AK2" s="433" t="s">
        <v>208</v>
      </c>
      <c r="AL2" s="433"/>
      <c r="AM2" s="114"/>
      <c r="AN2" s="434" t="s">
        <v>198</v>
      </c>
      <c r="AO2" s="435"/>
      <c r="AP2" s="433" t="s">
        <v>208</v>
      </c>
      <c r="AQ2" s="433"/>
      <c r="AR2" s="115"/>
      <c r="AS2" s="434" t="s">
        <v>198</v>
      </c>
      <c r="AT2" s="435"/>
      <c r="AU2" s="433" t="s">
        <v>208</v>
      </c>
      <c r="AV2" s="433"/>
      <c r="AW2" s="115"/>
      <c r="AX2" s="434" t="s">
        <v>198</v>
      </c>
      <c r="AY2" s="435"/>
      <c r="AZ2" s="433" t="s">
        <v>208</v>
      </c>
      <c r="BA2" s="433"/>
      <c r="BB2" s="115"/>
      <c r="BC2" s="434" t="s">
        <v>198</v>
      </c>
      <c r="BD2" s="435"/>
      <c r="BE2" s="433" t="s">
        <v>208</v>
      </c>
      <c r="BF2" s="433"/>
      <c r="BG2" s="114"/>
      <c r="BH2" s="434" t="s">
        <v>198</v>
      </c>
      <c r="BI2" s="435"/>
      <c r="BJ2" s="433" t="s">
        <v>208</v>
      </c>
      <c r="BK2" s="433"/>
      <c r="BL2" s="115"/>
      <c r="BM2" s="434" t="s">
        <v>198</v>
      </c>
      <c r="BN2" s="435"/>
      <c r="BO2" s="433" t="s">
        <v>208</v>
      </c>
      <c r="BP2" s="433"/>
      <c r="BQ2" s="113"/>
      <c r="BR2" s="434" t="s">
        <v>198</v>
      </c>
      <c r="BS2" s="435"/>
      <c r="BT2" s="433" t="s">
        <v>208</v>
      </c>
      <c r="BU2" s="433"/>
      <c r="BV2" s="112"/>
      <c r="BW2" s="434" t="s">
        <v>198</v>
      </c>
      <c r="BX2" s="435"/>
      <c r="BY2" s="433" t="s">
        <v>208</v>
      </c>
      <c r="BZ2" s="433"/>
      <c r="CA2" s="112"/>
      <c r="CB2" s="434" t="s">
        <v>198</v>
      </c>
      <c r="CC2" s="435"/>
      <c r="CD2" s="433" t="s">
        <v>208</v>
      </c>
      <c r="CE2" s="433"/>
      <c r="CF2" s="112"/>
      <c r="CG2" s="434" t="s">
        <v>198</v>
      </c>
      <c r="CH2" s="435"/>
      <c r="CI2" s="433" t="s">
        <v>208</v>
      </c>
      <c r="CJ2" s="433"/>
      <c r="CK2" s="112"/>
      <c r="CL2" s="434" t="s">
        <v>198</v>
      </c>
      <c r="CM2" s="435"/>
      <c r="CN2" s="433" t="s">
        <v>208</v>
      </c>
      <c r="CO2" s="433"/>
      <c r="CP2" s="112"/>
      <c r="CQ2" s="434" t="s">
        <v>198</v>
      </c>
      <c r="CR2" s="435"/>
      <c r="CS2" s="433" t="s">
        <v>208</v>
      </c>
      <c r="CT2" s="433"/>
      <c r="CU2" s="112"/>
      <c r="CV2" s="434" t="s">
        <v>198</v>
      </c>
      <c r="CW2" s="435"/>
      <c r="CX2" s="433" t="s">
        <v>208</v>
      </c>
      <c r="CY2" s="433"/>
      <c r="CZ2" s="112"/>
      <c r="DA2" s="434" t="s">
        <v>198</v>
      </c>
      <c r="DB2" s="435"/>
      <c r="DC2" s="433" t="s">
        <v>208</v>
      </c>
      <c r="DD2" s="433"/>
      <c r="DE2" s="113"/>
      <c r="DF2" s="434" t="s">
        <v>198</v>
      </c>
      <c r="DG2" s="435"/>
      <c r="DH2" s="433" t="s">
        <v>208</v>
      </c>
      <c r="DI2" s="433"/>
      <c r="DJ2" s="112"/>
      <c r="DK2" s="434" t="s">
        <v>198</v>
      </c>
      <c r="DL2" s="435"/>
      <c r="DM2" s="433" t="s">
        <v>208</v>
      </c>
      <c r="DN2" s="433"/>
      <c r="DO2" s="112"/>
      <c r="DP2" s="434" t="s">
        <v>198</v>
      </c>
      <c r="DQ2" s="435"/>
      <c r="DR2" s="433" t="s">
        <v>208</v>
      </c>
      <c r="DS2" s="433"/>
      <c r="DT2" s="112"/>
      <c r="DU2" s="434" t="s">
        <v>198</v>
      </c>
      <c r="DV2" s="435"/>
      <c r="DW2" s="433" t="s">
        <v>208</v>
      </c>
      <c r="DX2" s="433"/>
      <c r="DY2" s="112"/>
      <c r="DZ2" s="434" t="s">
        <v>198</v>
      </c>
      <c r="EA2" s="435"/>
      <c r="EB2" s="433" t="s">
        <v>208</v>
      </c>
      <c r="EC2" s="433"/>
      <c r="ED2" s="113"/>
      <c r="EE2" s="434" t="s">
        <v>198</v>
      </c>
      <c r="EF2" s="435"/>
      <c r="EG2" s="433" t="s">
        <v>208</v>
      </c>
      <c r="EH2" s="433"/>
      <c r="EI2" s="112"/>
      <c r="EJ2" s="434" t="s">
        <v>198</v>
      </c>
      <c r="EK2" s="435"/>
      <c r="EL2" s="433" t="s">
        <v>208</v>
      </c>
      <c r="EM2" s="433"/>
      <c r="EN2" s="112"/>
      <c r="EO2" s="434" t="s">
        <v>198</v>
      </c>
      <c r="EP2" s="435"/>
      <c r="EQ2" s="433" t="s">
        <v>208</v>
      </c>
      <c r="ER2" s="433"/>
      <c r="ES2" s="112"/>
      <c r="ET2" s="434" t="s">
        <v>198</v>
      </c>
      <c r="EU2" s="435"/>
      <c r="EV2" s="437" t="s">
        <v>208</v>
      </c>
      <c r="EW2" s="437"/>
      <c r="EX2" s="113"/>
      <c r="EY2" s="434" t="s">
        <v>198</v>
      </c>
      <c r="EZ2" s="435"/>
      <c r="FA2" s="437" t="s">
        <v>208</v>
      </c>
      <c r="FB2" s="437"/>
    </row>
    <row r="3" spans="1:316" x14ac:dyDescent="0.25">
      <c r="A3" s="443">
        <v>2030</v>
      </c>
      <c r="B3" s="439" t="s">
        <v>34</v>
      </c>
      <c r="C3" s="423" t="s">
        <v>4</v>
      </c>
      <c r="D3" s="120" t="s">
        <v>1</v>
      </c>
      <c r="E3" s="310">
        <v>4.0999999999999996</v>
      </c>
      <c r="F3" s="436">
        <f>E6-E4-E3</f>
        <v>67.400000000000006</v>
      </c>
      <c r="G3" s="310">
        <v>2.8</v>
      </c>
      <c r="H3" s="446">
        <f>G6-G4-G3</f>
        <v>43.7</v>
      </c>
      <c r="I3" s="311"/>
      <c r="J3" s="310">
        <v>1.6</v>
      </c>
      <c r="K3" s="436">
        <f>J6-J4-J3</f>
        <v>75.7</v>
      </c>
      <c r="L3" s="310">
        <v>5.6</v>
      </c>
      <c r="M3" s="446">
        <f>L6-L4-L3</f>
        <v>56.399999999999991</v>
      </c>
      <c r="N3" s="311"/>
      <c r="O3" s="310">
        <v>0.8</v>
      </c>
      <c r="P3" s="436">
        <f>O6-O4-O3</f>
        <v>69.100000000000009</v>
      </c>
      <c r="Q3" s="310">
        <v>5.6</v>
      </c>
      <c r="R3" s="446">
        <f>Q6-Q4-Q3</f>
        <v>55</v>
      </c>
      <c r="S3" s="311"/>
      <c r="T3" s="310">
        <v>4.0999999999999996</v>
      </c>
      <c r="U3" s="436">
        <f>T6-T4-T3</f>
        <v>63.300000000000004</v>
      </c>
      <c r="V3" s="310">
        <v>4.2</v>
      </c>
      <c r="W3" s="446">
        <f>V6-V4-V3</f>
        <v>57.7</v>
      </c>
      <c r="X3" s="311"/>
      <c r="Y3" s="310">
        <v>2.4</v>
      </c>
      <c r="Z3" s="436">
        <f>Y6-Y4-Y3</f>
        <v>65.099999999999994</v>
      </c>
      <c r="AA3" s="310">
        <v>4.2</v>
      </c>
      <c r="AB3" s="446">
        <f>AA6-AA4-AA3</f>
        <v>53.599999999999994</v>
      </c>
      <c r="AC3" s="45"/>
      <c r="AD3" s="449" t="s">
        <v>8</v>
      </c>
      <c r="AE3" s="413">
        <v>0.89400000000000002</v>
      </c>
      <c r="AF3" s="449" t="s">
        <v>8</v>
      </c>
      <c r="AG3" s="412">
        <v>0.80300000000000005</v>
      </c>
      <c r="AH3" s="311"/>
      <c r="AI3" s="451" t="s">
        <v>8</v>
      </c>
      <c r="AJ3" s="413">
        <v>0.91800000000000004</v>
      </c>
      <c r="AK3" s="451" t="s">
        <v>8</v>
      </c>
      <c r="AL3" s="412">
        <v>0.91200000000000003</v>
      </c>
      <c r="AM3" s="312"/>
      <c r="AN3" s="310">
        <v>4.9000000000000004</v>
      </c>
      <c r="AO3" s="436">
        <f>AN6-AN4-AN3</f>
        <v>56.000000000000007</v>
      </c>
      <c r="AP3" s="310">
        <v>4.2</v>
      </c>
      <c r="AQ3" s="446">
        <f>AP6-AP4-AP3</f>
        <v>46.5</v>
      </c>
      <c r="AR3" s="313"/>
      <c r="AS3" s="310">
        <v>6.5</v>
      </c>
      <c r="AT3" s="436">
        <f>AS6-AS4-AS3</f>
        <v>52.900000000000006</v>
      </c>
      <c r="AU3" s="310">
        <v>5.6</v>
      </c>
      <c r="AV3" s="446">
        <f>AU6-AU4-AU3</f>
        <v>50.699999999999996</v>
      </c>
      <c r="AW3" s="313"/>
      <c r="AX3" s="310">
        <v>5.7</v>
      </c>
      <c r="AY3" s="436">
        <f>AX6-AX4-AX3</f>
        <v>63.400000000000006</v>
      </c>
      <c r="AZ3" s="310">
        <v>4.2</v>
      </c>
      <c r="BA3" s="446">
        <f>AZ6-AZ4-AZ3</f>
        <v>50.8</v>
      </c>
      <c r="BB3" s="313"/>
      <c r="BC3" s="310">
        <v>4.9000000000000004</v>
      </c>
      <c r="BD3" s="436">
        <f>BC6-BC4-BC3</f>
        <v>65.799999999999983</v>
      </c>
      <c r="BE3" s="310">
        <v>4.2</v>
      </c>
      <c r="BF3" s="446">
        <f>BE6-BE4-BE3</f>
        <v>64.8</v>
      </c>
      <c r="BG3" s="312"/>
      <c r="BH3" s="310">
        <v>4.0999999999999996</v>
      </c>
      <c r="BI3" s="436">
        <f>BH6-BH4-BH3</f>
        <v>40.599999999999994</v>
      </c>
      <c r="BJ3" s="310">
        <v>5.6</v>
      </c>
      <c r="BK3" s="446">
        <f>BJ6-BJ4-BJ3</f>
        <v>39.4</v>
      </c>
      <c r="BL3" s="313"/>
      <c r="BM3" s="310">
        <v>3.3</v>
      </c>
      <c r="BN3" s="436">
        <f>BM6-BM4-BM3</f>
        <v>36.500000000000007</v>
      </c>
      <c r="BO3" s="310">
        <v>5.6</v>
      </c>
      <c r="BP3" s="446">
        <f>BO6-BO4-BO3</f>
        <v>42.3</v>
      </c>
      <c r="BQ3" s="45"/>
      <c r="BR3" s="449" t="s">
        <v>8</v>
      </c>
      <c r="BS3" s="413">
        <v>0.82099999999999995</v>
      </c>
      <c r="BT3" s="449" t="s">
        <v>8</v>
      </c>
      <c r="BU3" s="412">
        <v>0.85899999999999999</v>
      </c>
      <c r="BV3" s="311"/>
      <c r="BW3" s="449" t="s">
        <v>8</v>
      </c>
      <c r="BX3" s="413">
        <v>0.96</v>
      </c>
      <c r="BY3" s="449" t="s">
        <v>8</v>
      </c>
      <c r="BZ3" s="412">
        <v>0.95099999999999996</v>
      </c>
      <c r="CA3" s="311"/>
      <c r="CB3" s="449" t="s">
        <v>8</v>
      </c>
      <c r="CC3" s="413">
        <v>0.78</v>
      </c>
      <c r="CD3" s="449" t="s">
        <v>8</v>
      </c>
      <c r="CE3" s="412">
        <v>0.80300000000000005</v>
      </c>
      <c r="CF3" s="311"/>
      <c r="CG3" s="449" t="s">
        <v>8</v>
      </c>
      <c r="CH3" s="413">
        <v>0.94699999999999995</v>
      </c>
      <c r="CI3" s="449" t="s">
        <v>8</v>
      </c>
      <c r="CJ3" s="412">
        <v>0.96499999999999997</v>
      </c>
      <c r="CK3" s="311"/>
      <c r="CL3" s="449" t="s">
        <v>8</v>
      </c>
      <c r="CM3" s="413">
        <v>0.86199999999999999</v>
      </c>
      <c r="CN3" s="449" t="s">
        <v>8</v>
      </c>
      <c r="CO3" s="412">
        <v>0.91500000000000004</v>
      </c>
      <c r="CP3" s="311"/>
      <c r="CQ3" s="449" t="s">
        <v>8</v>
      </c>
      <c r="CR3" s="413">
        <v>0.95099999999999996</v>
      </c>
      <c r="CS3" s="449" t="s">
        <v>8</v>
      </c>
      <c r="CT3" s="412">
        <v>0.93700000000000006</v>
      </c>
      <c r="CU3" s="311"/>
      <c r="CV3" s="449" t="s">
        <v>8</v>
      </c>
      <c r="CW3" s="413">
        <v>0.83699999999999997</v>
      </c>
      <c r="CX3" s="452" t="s">
        <v>8</v>
      </c>
      <c r="CY3" s="412">
        <v>0.85899999999999999</v>
      </c>
      <c r="CZ3" s="311"/>
      <c r="DA3" s="449" t="s">
        <v>8</v>
      </c>
      <c r="DB3" s="413">
        <v>0.96699999999999997</v>
      </c>
      <c r="DC3" s="449" t="s">
        <v>8</v>
      </c>
      <c r="DD3" s="412">
        <v>0.98299999999999998</v>
      </c>
      <c r="DE3" s="45"/>
      <c r="DF3" s="310">
        <v>3.3</v>
      </c>
      <c r="DG3" s="436">
        <f>DF6-DF4-DF3</f>
        <v>58.500000000000007</v>
      </c>
      <c r="DH3" s="310">
        <v>8.5</v>
      </c>
      <c r="DI3" s="446">
        <f>DH6-DH4-DH3</f>
        <v>35.099999999999994</v>
      </c>
      <c r="DJ3" s="311"/>
      <c r="DK3" s="310">
        <v>3.3</v>
      </c>
      <c r="DL3" s="436">
        <f>DK6-DK4-DK3</f>
        <v>51.2</v>
      </c>
      <c r="DM3" s="310">
        <v>12.7</v>
      </c>
      <c r="DN3" s="446">
        <f>DM6-DM4-DM3</f>
        <v>31.000000000000004</v>
      </c>
      <c r="DO3" s="311"/>
      <c r="DP3" s="310">
        <v>5.7</v>
      </c>
      <c r="DQ3" s="436">
        <f>DP6-DP4-DP3</f>
        <v>58.5</v>
      </c>
      <c r="DR3" s="310">
        <v>8.5</v>
      </c>
      <c r="DS3" s="446">
        <f>DR6-DR4-DR3</f>
        <v>49.3</v>
      </c>
      <c r="DT3" s="311"/>
      <c r="DU3" s="310">
        <v>5.7</v>
      </c>
      <c r="DV3" s="436">
        <f>DU6-DU4-DU3</f>
        <v>65</v>
      </c>
      <c r="DW3" s="310">
        <v>1.4</v>
      </c>
      <c r="DX3" s="446">
        <f>DW6-DW4-DW3</f>
        <v>67.599999999999994</v>
      </c>
      <c r="DY3" s="311"/>
      <c r="DZ3" s="310">
        <v>6.5</v>
      </c>
      <c r="EA3" s="436">
        <f>DZ6-DZ4-DZ3</f>
        <v>60.100000000000009</v>
      </c>
      <c r="EB3" s="310">
        <v>4.2</v>
      </c>
      <c r="EC3" s="446">
        <f>EB6-EB4-EB3</f>
        <v>53.599999999999994</v>
      </c>
      <c r="ED3" s="45"/>
      <c r="EE3" s="449" t="s">
        <v>8</v>
      </c>
      <c r="EF3" s="413">
        <v>0.65</v>
      </c>
      <c r="EG3" s="449" t="s">
        <v>8</v>
      </c>
      <c r="EH3" s="412">
        <v>0.59199999999999997</v>
      </c>
      <c r="EI3" s="311"/>
      <c r="EJ3" s="310">
        <v>3.8</v>
      </c>
      <c r="EK3" s="436">
        <f>EJ6-EJ4-EJ3</f>
        <v>48.7</v>
      </c>
      <c r="EL3" s="310">
        <v>4.8</v>
      </c>
      <c r="EM3" s="446">
        <f>EL6-EL4-EL3</f>
        <v>35.700000000000003</v>
      </c>
      <c r="EN3" s="311"/>
      <c r="EO3" s="310">
        <v>3.8</v>
      </c>
      <c r="EP3" s="436">
        <f>EO6-EO4-EO3</f>
        <v>55</v>
      </c>
      <c r="EQ3" s="310">
        <v>4.8</v>
      </c>
      <c r="ER3" s="446">
        <f>EQ6-EQ4-EQ3</f>
        <v>66.600000000000009</v>
      </c>
      <c r="ES3" s="311"/>
      <c r="ET3" s="310">
        <v>2.5</v>
      </c>
      <c r="EU3" s="436">
        <f>ET6-ET4-ET3</f>
        <v>65</v>
      </c>
      <c r="EV3" s="310">
        <v>2.4</v>
      </c>
      <c r="EW3" s="446">
        <f>EV6-EV4-EV3</f>
        <v>73.8</v>
      </c>
      <c r="EX3" s="45"/>
      <c r="EY3" s="310">
        <v>76.400000000000006</v>
      </c>
      <c r="EZ3" s="446">
        <f>EY3-EY5-EY6</f>
        <v>70.700000000000017</v>
      </c>
      <c r="FA3" s="310">
        <v>62</v>
      </c>
      <c r="FB3" s="446">
        <f>FA3-FA5-FA6</f>
        <v>47.900000000000006</v>
      </c>
    </row>
    <row r="4" spans="1:316" x14ac:dyDescent="0.25">
      <c r="A4" s="444"/>
      <c r="B4" s="439"/>
      <c r="C4" s="423"/>
      <c r="D4" s="120" t="s">
        <v>197</v>
      </c>
      <c r="E4" s="310">
        <v>4.0999999999999996</v>
      </c>
      <c r="F4" s="436"/>
      <c r="G4" s="310">
        <v>15.5</v>
      </c>
      <c r="H4" s="436"/>
      <c r="I4" s="311"/>
      <c r="J4" s="310">
        <v>2.4</v>
      </c>
      <c r="K4" s="436"/>
      <c r="L4" s="310">
        <v>5.6</v>
      </c>
      <c r="M4" s="436"/>
      <c r="N4" s="311"/>
      <c r="O4" s="310">
        <v>3.3</v>
      </c>
      <c r="P4" s="436"/>
      <c r="Q4" s="310">
        <v>2.8</v>
      </c>
      <c r="R4" s="436"/>
      <c r="S4" s="311"/>
      <c r="T4" s="310">
        <v>3.3</v>
      </c>
      <c r="U4" s="436"/>
      <c r="V4" s="310">
        <v>8.5</v>
      </c>
      <c r="W4" s="436"/>
      <c r="X4" s="311"/>
      <c r="Y4" s="310">
        <v>2.4</v>
      </c>
      <c r="Z4" s="436"/>
      <c r="AA4" s="310">
        <v>5.6</v>
      </c>
      <c r="AB4" s="436"/>
      <c r="AC4" s="45"/>
      <c r="AD4" s="450"/>
      <c r="AE4" s="413"/>
      <c r="AF4" s="450"/>
      <c r="AG4" s="413"/>
      <c r="AH4" s="311"/>
      <c r="AI4" s="449"/>
      <c r="AJ4" s="413"/>
      <c r="AK4" s="449"/>
      <c r="AL4" s="413"/>
      <c r="AM4" s="312"/>
      <c r="AN4" s="310">
        <v>3.3</v>
      </c>
      <c r="AO4" s="436"/>
      <c r="AP4" s="310">
        <v>8.5</v>
      </c>
      <c r="AQ4" s="436"/>
      <c r="AR4" s="313"/>
      <c r="AS4" s="310">
        <v>6.5</v>
      </c>
      <c r="AT4" s="436"/>
      <c r="AU4" s="310">
        <v>8.5</v>
      </c>
      <c r="AV4" s="436"/>
      <c r="AW4" s="313"/>
      <c r="AX4" s="310">
        <v>3.3</v>
      </c>
      <c r="AY4" s="436"/>
      <c r="AZ4" s="310">
        <v>7</v>
      </c>
      <c r="BA4" s="436"/>
      <c r="BB4" s="313"/>
      <c r="BC4" s="310">
        <v>4.9000000000000004</v>
      </c>
      <c r="BD4" s="436"/>
      <c r="BE4" s="310">
        <v>2.8</v>
      </c>
      <c r="BF4" s="436"/>
      <c r="BG4" s="312"/>
      <c r="BH4" s="310">
        <v>8.1</v>
      </c>
      <c r="BI4" s="436"/>
      <c r="BJ4" s="310">
        <v>9.9</v>
      </c>
      <c r="BK4" s="436"/>
      <c r="BL4" s="313"/>
      <c r="BM4" s="310">
        <v>11.4</v>
      </c>
      <c r="BN4" s="436"/>
      <c r="BO4" s="310">
        <v>7</v>
      </c>
      <c r="BP4" s="436"/>
      <c r="BQ4" s="45"/>
      <c r="BR4" s="450"/>
      <c r="BS4" s="413"/>
      <c r="BT4" s="450"/>
      <c r="BU4" s="413"/>
      <c r="BV4" s="311"/>
      <c r="BW4" s="450"/>
      <c r="BX4" s="413"/>
      <c r="BY4" s="450"/>
      <c r="BZ4" s="413"/>
      <c r="CA4" s="311"/>
      <c r="CB4" s="450"/>
      <c r="CC4" s="413"/>
      <c r="CD4" s="450"/>
      <c r="CE4" s="413"/>
      <c r="CF4" s="311"/>
      <c r="CG4" s="450"/>
      <c r="CH4" s="413"/>
      <c r="CI4" s="450"/>
      <c r="CJ4" s="413"/>
      <c r="CK4" s="311"/>
      <c r="CL4" s="450"/>
      <c r="CM4" s="413"/>
      <c r="CN4" s="450"/>
      <c r="CO4" s="413"/>
      <c r="CP4" s="311"/>
      <c r="CQ4" s="450"/>
      <c r="CR4" s="413"/>
      <c r="CS4" s="450"/>
      <c r="CT4" s="413"/>
      <c r="CU4" s="311"/>
      <c r="CV4" s="450"/>
      <c r="CW4" s="413"/>
      <c r="CX4" s="453"/>
      <c r="CY4" s="413"/>
      <c r="CZ4" s="311"/>
      <c r="DA4" s="450"/>
      <c r="DB4" s="413"/>
      <c r="DC4" s="450"/>
      <c r="DD4" s="413"/>
      <c r="DE4" s="45"/>
      <c r="DF4" s="310">
        <v>4.9000000000000004</v>
      </c>
      <c r="DG4" s="436"/>
      <c r="DH4" s="310">
        <v>11.3</v>
      </c>
      <c r="DI4" s="436"/>
      <c r="DJ4" s="311"/>
      <c r="DK4" s="310">
        <v>8.1</v>
      </c>
      <c r="DL4" s="436"/>
      <c r="DM4" s="310">
        <v>7</v>
      </c>
      <c r="DN4" s="436"/>
      <c r="DO4" s="311"/>
      <c r="DP4" s="310">
        <v>3.3</v>
      </c>
      <c r="DQ4" s="436"/>
      <c r="DR4" s="310">
        <v>4.2</v>
      </c>
      <c r="DS4" s="436"/>
      <c r="DT4" s="311"/>
      <c r="DU4" s="310">
        <v>3.3</v>
      </c>
      <c r="DV4" s="436"/>
      <c r="DW4" s="310">
        <v>4.2</v>
      </c>
      <c r="DX4" s="436"/>
      <c r="DY4" s="311"/>
      <c r="DZ4" s="310">
        <v>4.0999999999999996</v>
      </c>
      <c r="EA4" s="436"/>
      <c r="EB4" s="310">
        <v>5.6</v>
      </c>
      <c r="EC4" s="436"/>
      <c r="ED4" s="45"/>
      <c r="EE4" s="450"/>
      <c r="EF4" s="413"/>
      <c r="EG4" s="450"/>
      <c r="EH4" s="413"/>
      <c r="EI4" s="311"/>
      <c r="EJ4" s="310">
        <v>1.3</v>
      </c>
      <c r="EK4" s="436"/>
      <c r="EL4" s="310">
        <v>0</v>
      </c>
      <c r="EM4" s="436"/>
      <c r="EN4" s="311"/>
      <c r="EO4" s="310">
        <v>2.5</v>
      </c>
      <c r="EP4" s="436"/>
      <c r="EQ4" s="310">
        <v>0</v>
      </c>
      <c r="ER4" s="436"/>
      <c r="ES4" s="311"/>
      <c r="ET4" s="310">
        <v>2.5</v>
      </c>
      <c r="EU4" s="436"/>
      <c r="EV4" s="310">
        <v>0</v>
      </c>
      <c r="EW4" s="436"/>
      <c r="EX4" s="45"/>
      <c r="EY4" s="310">
        <v>17.899999999999999</v>
      </c>
      <c r="EZ4" s="436"/>
      <c r="FA4" s="310">
        <v>23.9</v>
      </c>
      <c r="FB4" s="436"/>
    </row>
    <row r="5" spans="1:316" x14ac:dyDescent="0.25">
      <c r="A5" s="444"/>
      <c r="B5" s="439"/>
      <c r="C5" s="407" t="s">
        <v>5</v>
      </c>
      <c r="D5" s="121" t="s">
        <v>2</v>
      </c>
      <c r="E5" s="314">
        <v>16.3</v>
      </c>
      <c r="F5" s="447">
        <f>E6+E5</f>
        <v>91.899999999999991</v>
      </c>
      <c r="G5" s="314">
        <v>19.7</v>
      </c>
      <c r="H5" s="447">
        <f>G5+G6</f>
        <v>81.7</v>
      </c>
      <c r="I5" s="311"/>
      <c r="J5" s="314">
        <v>16.3</v>
      </c>
      <c r="K5" s="447">
        <f>J6+J5</f>
        <v>96</v>
      </c>
      <c r="L5" s="314">
        <v>21.1</v>
      </c>
      <c r="M5" s="447">
        <f>L5+L6</f>
        <v>88.699999999999989</v>
      </c>
      <c r="N5" s="311"/>
      <c r="O5" s="314">
        <v>22.8</v>
      </c>
      <c r="P5" s="447">
        <f>O6+O5</f>
        <v>96</v>
      </c>
      <c r="Q5" s="314">
        <v>28.2</v>
      </c>
      <c r="R5" s="447">
        <f>Q5+Q6</f>
        <v>91.6</v>
      </c>
      <c r="S5" s="311"/>
      <c r="T5" s="314">
        <v>22</v>
      </c>
      <c r="U5" s="447">
        <f>T6+T5</f>
        <v>92.7</v>
      </c>
      <c r="V5" s="314">
        <v>16.899999999999999</v>
      </c>
      <c r="W5" s="447">
        <f>V5+V6</f>
        <v>87.300000000000011</v>
      </c>
      <c r="X5" s="311"/>
      <c r="Y5" s="314">
        <v>25.2</v>
      </c>
      <c r="Z5" s="447">
        <f>Y6+Y5</f>
        <v>95.100000000000009</v>
      </c>
      <c r="AA5" s="314">
        <v>26.8</v>
      </c>
      <c r="AB5" s="447">
        <f>AA5+AA6</f>
        <v>90.2</v>
      </c>
      <c r="AC5" s="45"/>
      <c r="AD5" s="448" t="s">
        <v>9</v>
      </c>
      <c r="AE5" s="405">
        <f>1-AE3</f>
        <v>0.10599999999999998</v>
      </c>
      <c r="AF5" s="448" t="s">
        <v>9</v>
      </c>
      <c r="AG5" s="405">
        <f>1-AG3</f>
        <v>0.19699999999999995</v>
      </c>
      <c r="AH5" s="311"/>
      <c r="AI5" s="458" t="s">
        <v>9</v>
      </c>
      <c r="AJ5" s="405">
        <f>1-AJ3</f>
        <v>8.1999999999999962E-2</v>
      </c>
      <c r="AK5" s="458" t="s">
        <v>9</v>
      </c>
      <c r="AL5" s="405">
        <f>1-AL3</f>
        <v>8.7999999999999967E-2</v>
      </c>
      <c r="AM5" s="312"/>
      <c r="AN5" s="314">
        <v>27.6</v>
      </c>
      <c r="AO5" s="447">
        <f>AN6+AN5</f>
        <v>91.800000000000011</v>
      </c>
      <c r="AP5" s="314">
        <v>28.2</v>
      </c>
      <c r="AQ5" s="447">
        <f>AP5+AP6</f>
        <v>87.4</v>
      </c>
      <c r="AR5" s="313"/>
      <c r="AS5" s="314">
        <v>21.1</v>
      </c>
      <c r="AT5" s="447">
        <f>AS6+AS5</f>
        <v>87</v>
      </c>
      <c r="AU5" s="314">
        <v>21.1</v>
      </c>
      <c r="AV5" s="447">
        <f>AU5+AU6</f>
        <v>85.9</v>
      </c>
      <c r="AW5" s="313"/>
      <c r="AX5" s="314">
        <v>18.7</v>
      </c>
      <c r="AY5" s="447">
        <f>AX6+AX5</f>
        <v>91.100000000000009</v>
      </c>
      <c r="AZ5" s="314">
        <v>26.8</v>
      </c>
      <c r="BA5" s="447">
        <f>AZ5+AZ6</f>
        <v>88.8</v>
      </c>
      <c r="BB5" s="313"/>
      <c r="BC5" s="314">
        <v>14.6</v>
      </c>
      <c r="BD5" s="447">
        <f>BC6+BC5</f>
        <v>90.199999999999989</v>
      </c>
      <c r="BE5" s="314">
        <v>21.1</v>
      </c>
      <c r="BF5" s="447">
        <f>BE5+BE6</f>
        <v>92.9</v>
      </c>
      <c r="BG5" s="312"/>
      <c r="BH5" s="314">
        <v>35</v>
      </c>
      <c r="BI5" s="447">
        <f>BH6+BH5</f>
        <v>87.8</v>
      </c>
      <c r="BJ5" s="314">
        <v>29.6</v>
      </c>
      <c r="BK5" s="447">
        <f>BJ5+BJ6</f>
        <v>84.5</v>
      </c>
      <c r="BL5" s="313"/>
      <c r="BM5" s="314">
        <v>34.1</v>
      </c>
      <c r="BN5" s="447">
        <f>BM6+BM5</f>
        <v>85.300000000000011</v>
      </c>
      <c r="BO5" s="314">
        <v>32.4</v>
      </c>
      <c r="BP5" s="447">
        <f>BO5+BO6</f>
        <v>87.3</v>
      </c>
      <c r="BQ5" s="45"/>
      <c r="BR5" s="448" t="s">
        <v>9</v>
      </c>
      <c r="BS5" s="405">
        <f>1-BS3</f>
        <v>0.17900000000000005</v>
      </c>
      <c r="BT5" s="448" t="s">
        <v>9</v>
      </c>
      <c r="BU5" s="405">
        <f>1-BU3</f>
        <v>0.14100000000000001</v>
      </c>
      <c r="BV5" s="311"/>
      <c r="BW5" s="448" t="s">
        <v>9</v>
      </c>
      <c r="BX5" s="405">
        <f>1-BX3</f>
        <v>4.0000000000000036E-2</v>
      </c>
      <c r="BY5" s="448" t="s">
        <v>9</v>
      </c>
      <c r="BZ5" s="405">
        <f>1-BZ3</f>
        <v>4.9000000000000044E-2</v>
      </c>
      <c r="CA5" s="311"/>
      <c r="CB5" s="448" t="s">
        <v>9</v>
      </c>
      <c r="CC5" s="405">
        <f>1-CC3</f>
        <v>0.21999999999999997</v>
      </c>
      <c r="CD5" s="448" t="s">
        <v>9</v>
      </c>
      <c r="CE5" s="405">
        <f>1-CE3</f>
        <v>0.19699999999999995</v>
      </c>
      <c r="CF5" s="311"/>
      <c r="CG5" s="448" t="s">
        <v>9</v>
      </c>
      <c r="CH5" s="405">
        <f>1-CH3</f>
        <v>5.3000000000000047E-2</v>
      </c>
      <c r="CI5" s="448" t="s">
        <v>9</v>
      </c>
      <c r="CJ5" s="405">
        <f>1-CJ3</f>
        <v>3.5000000000000031E-2</v>
      </c>
      <c r="CK5" s="311"/>
      <c r="CL5" s="448" t="s">
        <v>9</v>
      </c>
      <c r="CM5" s="405">
        <f>1-CM3</f>
        <v>0.13800000000000001</v>
      </c>
      <c r="CN5" s="448" t="s">
        <v>9</v>
      </c>
      <c r="CO5" s="405">
        <f>1-CO3</f>
        <v>8.4999999999999964E-2</v>
      </c>
      <c r="CP5" s="311"/>
      <c r="CQ5" s="448" t="s">
        <v>9</v>
      </c>
      <c r="CR5" s="405">
        <f>1-CR3</f>
        <v>4.9000000000000044E-2</v>
      </c>
      <c r="CS5" s="448" t="s">
        <v>9</v>
      </c>
      <c r="CT5" s="405">
        <f>1-CT3</f>
        <v>6.2999999999999945E-2</v>
      </c>
      <c r="CU5" s="311"/>
      <c r="CV5" s="448" t="s">
        <v>9</v>
      </c>
      <c r="CW5" s="405">
        <f>1-CW3</f>
        <v>0.16300000000000003</v>
      </c>
      <c r="CX5" s="448" t="s">
        <v>9</v>
      </c>
      <c r="CY5" s="405">
        <f>1-CY3</f>
        <v>0.14100000000000001</v>
      </c>
      <c r="CZ5" s="311"/>
      <c r="DA5" s="448" t="s">
        <v>9</v>
      </c>
      <c r="DB5" s="405">
        <f>1-DB3</f>
        <v>3.3000000000000029E-2</v>
      </c>
      <c r="DC5" s="448" t="s">
        <v>9</v>
      </c>
      <c r="DD5" s="405">
        <f>1-DD3</f>
        <v>1.7000000000000015E-2</v>
      </c>
      <c r="DE5" s="45"/>
      <c r="DF5" s="314">
        <v>25.2</v>
      </c>
      <c r="DG5" s="447">
        <f>DF6+DF5</f>
        <v>91.9</v>
      </c>
      <c r="DH5" s="314">
        <v>25.4</v>
      </c>
      <c r="DI5" s="447">
        <f>DH5+DH6</f>
        <v>80.3</v>
      </c>
      <c r="DJ5" s="311"/>
      <c r="DK5" s="314">
        <v>26</v>
      </c>
      <c r="DL5" s="447">
        <f>DK6+DK5</f>
        <v>88.6</v>
      </c>
      <c r="DM5" s="314">
        <v>29.6</v>
      </c>
      <c r="DN5" s="447">
        <f>DM5+DM6</f>
        <v>80.300000000000011</v>
      </c>
      <c r="DO5" s="311"/>
      <c r="DP5" s="314">
        <v>23.6</v>
      </c>
      <c r="DQ5" s="447">
        <f>DP6+DP5</f>
        <v>91.1</v>
      </c>
      <c r="DR5" s="314">
        <v>25.4</v>
      </c>
      <c r="DS5" s="447">
        <f>DR5+DR6</f>
        <v>87.4</v>
      </c>
      <c r="DT5" s="311"/>
      <c r="DU5" s="314">
        <v>17.100000000000001</v>
      </c>
      <c r="DV5" s="447">
        <f>DU6+DU5</f>
        <v>91.1</v>
      </c>
      <c r="DW5" s="314">
        <v>21.1</v>
      </c>
      <c r="DX5" s="447">
        <f>DW5+DW6</f>
        <v>94.300000000000011</v>
      </c>
      <c r="DY5" s="311"/>
      <c r="DZ5" s="314">
        <v>18.7</v>
      </c>
      <c r="EA5" s="447">
        <f>DZ6+DZ5</f>
        <v>89.4</v>
      </c>
      <c r="EB5" s="314">
        <v>26.8</v>
      </c>
      <c r="EC5" s="447">
        <f>EB5+EB6</f>
        <v>90.2</v>
      </c>
      <c r="ED5" s="45"/>
      <c r="EE5" s="448" t="s">
        <v>9</v>
      </c>
      <c r="EF5" s="405">
        <f>1-EF3</f>
        <v>0.35</v>
      </c>
      <c r="EG5" s="448" t="s">
        <v>9</v>
      </c>
      <c r="EH5" s="405">
        <f>1-EH3</f>
        <v>0.40800000000000003</v>
      </c>
      <c r="EI5" s="311"/>
      <c r="EJ5" s="314">
        <v>21.3</v>
      </c>
      <c r="EK5" s="447">
        <f>EJ6+EJ5</f>
        <v>75.099999999999994</v>
      </c>
      <c r="EL5" s="314">
        <v>23.8</v>
      </c>
      <c r="EM5" s="447">
        <f>EL5+EL6</f>
        <v>64.3</v>
      </c>
      <c r="EN5" s="311"/>
      <c r="EO5" s="314">
        <v>26.3</v>
      </c>
      <c r="EP5" s="447">
        <f>EO6+EO5</f>
        <v>87.6</v>
      </c>
      <c r="EQ5" s="314">
        <v>19</v>
      </c>
      <c r="ER5" s="447">
        <f>EQ5+EQ6</f>
        <v>90.4</v>
      </c>
      <c r="ES5" s="311"/>
      <c r="ET5" s="314">
        <v>18.8</v>
      </c>
      <c r="EU5" s="447">
        <f>ET6+ET5</f>
        <v>88.8</v>
      </c>
      <c r="EV5" s="314">
        <v>19</v>
      </c>
      <c r="EW5" s="447">
        <f>EV5+EV6</f>
        <v>95.2</v>
      </c>
      <c r="EX5" s="45"/>
      <c r="EY5" s="314">
        <v>4.0999999999999996</v>
      </c>
      <c r="EZ5" s="447">
        <f>EY3+EY4</f>
        <v>94.300000000000011</v>
      </c>
      <c r="FA5" s="314">
        <v>11.3</v>
      </c>
      <c r="FB5" s="447">
        <f>FA3+FA4</f>
        <v>85.9</v>
      </c>
    </row>
    <row r="6" spans="1:316" x14ac:dyDescent="0.25">
      <c r="A6" s="444"/>
      <c r="B6" s="439"/>
      <c r="C6" s="407"/>
      <c r="D6" s="122" t="s">
        <v>3</v>
      </c>
      <c r="E6" s="315">
        <v>75.599999999999994</v>
      </c>
      <c r="F6" s="448"/>
      <c r="G6" s="315">
        <v>62</v>
      </c>
      <c r="H6" s="447"/>
      <c r="I6" s="311"/>
      <c r="J6" s="315">
        <v>79.7</v>
      </c>
      <c r="K6" s="448"/>
      <c r="L6" s="315">
        <v>67.599999999999994</v>
      </c>
      <c r="M6" s="447"/>
      <c r="N6" s="311"/>
      <c r="O6" s="315">
        <v>73.2</v>
      </c>
      <c r="P6" s="448"/>
      <c r="Q6" s="315">
        <v>63.4</v>
      </c>
      <c r="R6" s="447"/>
      <c r="S6" s="311"/>
      <c r="T6" s="315">
        <v>70.7</v>
      </c>
      <c r="U6" s="448"/>
      <c r="V6" s="315">
        <v>70.400000000000006</v>
      </c>
      <c r="W6" s="447"/>
      <c r="X6" s="311"/>
      <c r="Y6" s="315">
        <v>69.900000000000006</v>
      </c>
      <c r="Z6" s="448"/>
      <c r="AA6" s="315">
        <v>63.4</v>
      </c>
      <c r="AB6" s="447"/>
      <c r="AC6" s="45"/>
      <c r="AD6" s="448"/>
      <c r="AE6" s="405"/>
      <c r="AF6" s="448"/>
      <c r="AG6" s="405"/>
      <c r="AH6" s="311"/>
      <c r="AI6" s="459"/>
      <c r="AJ6" s="405"/>
      <c r="AK6" s="459"/>
      <c r="AL6" s="405"/>
      <c r="AM6" s="312"/>
      <c r="AN6" s="315">
        <v>64.2</v>
      </c>
      <c r="AO6" s="448"/>
      <c r="AP6" s="315">
        <v>59.2</v>
      </c>
      <c r="AQ6" s="447"/>
      <c r="AR6" s="313"/>
      <c r="AS6" s="315">
        <v>65.900000000000006</v>
      </c>
      <c r="AT6" s="448"/>
      <c r="AU6" s="315">
        <v>64.8</v>
      </c>
      <c r="AV6" s="447"/>
      <c r="AW6" s="313"/>
      <c r="AX6" s="315">
        <v>72.400000000000006</v>
      </c>
      <c r="AY6" s="448"/>
      <c r="AZ6" s="315">
        <v>62</v>
      </c>
      <c r="BA6" s="447"/>
      <c r="BB6" s="313"/>
      <c r="BC6" s="315">
        <v>75.599999999999994</v>
      </c>
      <c r="BD6" s="448"/>
      <c r="BE6" s="315">
        <v>71.8</v>
      </c>
      <c r="BF6" s="447"/>
      <c r="BG6" s="312"/>
      <c r="BH6" s="315">
        <v>52.8</v>
      </c>
      <c r="BI6" s="448"/>
      <c r="BJ6" s="315">
        <v>54.9</v>
      </c>
      <c r="BK6" s="447"/>
      <c r="BL6" s="313"/>
      <c r="BM6" s="315">
        <v>51.2</v>
      </c>
      <c r="BN6" s="448"/>
      <c r="BO6" s="315">
        <v>54.9</v>
      </c>
      <c r="BP6" s="447"/>
      <c r="BQ6" s="45"/>
      <c r="BR6" s="448"/>
      <c r="BS6" s="405"/>
      <c r="BT6" s="448"/>
      <c r="BU6" s="405"/>
      <c r="BV6" s="311"/>
      <c r="BW6" s="448"/>
      <c r="BX6" s="405"/>
      <c r="BY6" s="448"/>
      <c r="BZ6" s="405"/>
      <c r="CA6" s="311"/>
      <c r="CB6" s="448"/>
      <c r="CC6" s="405"/>
      <c r="CD6" s="448"/>
      <c r="CE6" s="405"/>
      <c r="CF6" s="311"/>
      <c r="CG6" s="448"/>
      <c r="CH6" s="405"/>
      <c r="CI6" s="448"/>
      <c r="CJ6" s="405"/>
      <c r="CK6" s="311"/>
      <c r="CL6" s="448"/>
      <c r="CM6" s="405"/>
      <c r="CN6" s="448"/>
      <c r="CO6" s="405"/>
      <c r="CP6" s="311"/>
      <c r="CQ6" s="448"/>
      <c r="CR6" s="405"/>
      <c r="CS6" s="448"/>
      <c r="CT6" s="405"/>
      <c r="CU6" s="311"/>
      <c r="CV6" s="448"/>
      <c r="CW6" s="405"/>
      <c r="CX6" s="448"/>
      <c r="CY6" s="405"/>
      <c r="CZ6" s="311"/>
      <c r="DA6" s="448"/>
      <c r="DB6" s="405"/>
      <c r="DC6" s="448"/>
      <c r="DD6" s="405"/>
      <c r="DE6" s="45"/>
      <c r="DF6" s="315">
        <v>66.7</v>
      </c>
      <c r="DG6" s="448"/>
      <c r="DH6" s="315">
        <v>54.9</v>
      </c>
      <c r="DI6" s="447"/>
      <c r="DJ6" s="311"/>
      <c r="DK6" s="315">
        <v>62.6</v>
      </c>
      <c r="DL6" s="448"/>
      <c r="DM6" s="315">
        <v>50.7</v>
      </c>
      <c r="DN6" s="447"/>
      <c r="DO6" s="311"/>
      <c r="DP6" s="315">
        <v>67.5</v>
      </c>
      <c r="DQ6" s="448"/>
      <c r="DR6" s="315">
        <v>62</v>
      </c>
      <c r="DS6" s="447"/>
      <c r="DT6" s="311"/>
      <c r="DU6" s="315">
        <v>74</v>
      </c>
      <c r="DV6" s="448"/>
      <c r="DW6" s="315">
        <v>73.2</v>
      </c>
      <c r="DX6" s="447"/>
      <c r="DY6" s="311"/>
      <c r="DZ6" s="315">
        <v>70.7</v>
      </c>
      <c r="EA6" s="448"/>
      <c r="EB6" s="315">
        <v>63.4</v>
      </c>
      <c r="EC6" s="447"/>
      <c r="ED6" s="45"/>
      <c r="EE6" s="448"/>
      <c r="EF6" s="405"/>
      <c r="EG6" s="448"/>
      <c r="EH6" s="405"/>
      <c r="EI6" s="311"/>
      <c r="EJ6" s="315">
        <v>53.8</v>
      </c>
      <c r="EK6" s="448"/>
      <c r="EL6" s="315">
        <v>40.5</v>
      </c>
      <c r="EM6" s="447"/>
      <c r="EN6" s="311"/>
      <c r="EO6" s="315">
        <v>61.3</v>
      </c>
      <c r="EP6" s="448"/>
      <c r="EQ6" s="315">
        <v>71.400000000000006</v>
      </c>
      <c r="ER6" s="447"/>
      <c r="ES6" s="311"/>
      <c r="ET6" s="315">
        <v>70</v>
      </c>
      <c r="EU6" s="447"/>
      <c r="EV6" s="315">
        <v>76.2</v>
      </c>
      <c r="EW6" s="447"/>
      <c r="EX6" s="45"/>
      <c r="EY6" s="315">
        <v>1.6</v>
      </c>
      <c r="EZ6" s="447"/>
      <c r="FA6" s="315">
        <v>2.8</v>
      </c>
      <c r="FB6" s="447"/>
    </row>
    <row r="7" spans="1:316" x14ac:dyDescent="0.25">
      <c r="A7" s="444"/>
      <c r="B7" s="439" t="s">
        <v>38</v>
      </c>
      <c r="C7" s="423" t="s">
        <v>4</v>
      </c>
      <c r="D7" s="120" t="s">
        <v>1</v>
      </c>
      <c r="E7" s="310">
        <v>1.3</v>
      </c>
      <c r="F7" s="436">
        <f>E10-E8-E7</f>
        <v>68.8</v>
      </c>
      <c r="G7" s="310">
        <v>0</v>
      </c>
      <c r="H7" s="446">
        <f>G10-G8-G7</f>
        <v>37</v>
      </c>
      <c r="I7" s="311"/>
      <c r="J7" s="310">
        <v>1.3</v>
      </c>
      <c r="K7" s="436">
        <f>J10-J8-J7</f>
        <v>77.900000000000006</v>
      </c>
      <c r="L7" s="310">
        <v>2.2000000000000002</v>
      </c>
      <c r="M7" s="446">
        <f>L10-L8-L7</f>
        <v>43.4</v>
      </c>
      <c r="N7" s="311"/>
      <c r="O7" s="310">
        <v>1.3</v>
      </c>
      <c r="P7" s="436">
        <f>O10-O8-O7</f>
        <v>79.2</v>
      </c>
      <c r="Q7" s="310">
        <v>2.2000000000000002</v>
      </c>
      <c r="R7" s="446">
        <f>Q10-Q8-Q7</f>
        <v>56.499999999999993</v>
      </c>
      <c r="S7" s="311"/>
      <c r="T7" s="310">
        <v>3.9</v>
      </c>
      <c r="U7" s="436">
        <f>T10-T8-T7</f>
        <v>64.900000000000006</v>
      </c>
      <c r="V7" s="310">
        <v>6.5</v>
      </c>
      <c r="W7" s="446">
        <f>V10-V8-V7</f>
        <v>37</v>
      </c>
      <c r="X7" s="311"/>
      <c r="Y7" s="310">
        <v>1.3</v>
      </c>
      <c r="Z7" s="436">
        <f>Y10-Y8-Y7</f>
        <v>68.8</v>
      </c>
      <c r="AA7" s="310">
        <v>4.3</v>
      </c>
      <c r="AB7" s="446">
        <f>AA10-AA8-AA7</f>
        <v>43.5</v>
      </c>
      <c r="AC7" s="45"/>
      <c r="AD7" s="449" t="s">
        <v>8</v>
      </c>
      <c r="AE7" s="438">
        <v>0.90900000000000003</v>
      </c>
      <c r="AF7" s="449" t="s">
        <v>8</v>
      </c>
      <c r="AG7" s="412">
        <v>0.78300000000000003</v>
      </c>
      <c r="AH7" s="311"/>
      <c r="AI7" s="451" t="s">
        <v>8</v>
      </c>
      <c r="AJ7" s="413">
        <v>0.94299999999999995</v>
      </c>
      <c r="AK7" s="451" t="s">
        <v>8</v>
      </c>
      <c r="AL7" s="412"/>
      <c r="AM7" s="312"/>
      <c r="AN7" s="310">
        <v>5.2</v>
      </c>
      <c r="AO7" s="436">
        <f>AN10-AN8-AN7</f>
        <v>66.199999999999989</v>
      </c>
      <c r="AP7" s="310">
        <v>2.2000000000000002</v>
      </c>
      <c r="AQ7" s="446">
        <f>AP10-AP8-AP7</f>
        <v>43.399999999999991</v>
      </c>
      <c r="AR7" s="313"/>
      <c r="AS7" s="310">
        <v>3.9</v>
      </c>
      <c r="AT7" s="436">
        <f>AS10-AS8-AS7</f>
        <v>68.799999999999983</v>
      </c>
      <c r="AU7" s="310">
        <v>6.5</v>
      </c>
      <c r="AV7" s="446">
        <f>AU10-AU8-AU7</f>
        <v>41.3</v>
      </c>
      <c r="AW7" s="313"/>
      <c r="AX7" s="310">
        <v>6.5</v>
      </c>
      <c r="AY7" s="436">
        <f>AX10-AX8-AX7</f>
        <v>70.100000000000009</v>
      </c>
      <c r="AZ7" s="310">
        <v>8.6999999999999993</v>
      </c>
      <c r="BA7" s="446">
        <f>AZ10-AZ8-AZ7</f>
        <v>34.700000000000003</v>
      </c>
      <c r="BB7" s="313"/>
      <c r="BC7" s="310">
        <v>6.5</v>
      </c>
      <c r="BD7" s="436">
        <f>BC10-BC8-BC7</f>
        <v>66.2</v>
      </c>
      <c r="BE7" s="310">
        <v>10.9</v>
      </c>
      <c r="BF7" s="446">
        <f>BE10-BE8-BE7</f>
        <v>34.700000000000003</v>
      </c>
      <c r="BG7" s="312"/>
      <c r="BH7" s="310">
        <v>5.2</v>
      </c>
      <c r="BI7" s="436">
        <f>BH10-BH8-BH7</f>
        <v>53.199999999999996</v>
      </c>
      <c r="BJ7" s="310">
        <v>4.3</v>
      </c>
      <c r="BK7" s="446">
        <f>BJ10-BJ8-BJ7</f>
        <v>32.700000000000003</v>
      </c>
      <c r="BL7" s="313"/>
      <c r="BM7" s="310">
        <v>5.2</v>
      </c>
      <c r="BN7" s="436">
        <f>BM10-BM8-BM7</f>
        <v>55.8</v>
      </c>
      <c r="BO7" s="310">
        <v>10.9</v>
      </c>
      <c r="BP7" s="446">
        <f>BO10-BO8-BO7</f>
        <v>21.699999999999996</v>
      </c>
      <c r="BQ7" s="45"/>
      <c r="BR7" s="449" t="s">
        <v>8</v>
      </c>
      <c r="BS7" s="413">
        <v>0.79200000000000004</v>
      </c>
      <c r="BT7" s="449" t="s">
        <v>8</v>
      </c>
      <c r="BU7" s="412">
        <v>0.78300000000000003</v>
      </c>
      <c r="BV7" s="311"/>
      <c r="BW7" s="449" t="s">
        <v>8</v>
      </c>
      <c r="BX7" s="413">
        <v>0.93400000000000005</v>
      </c>
      <c r="BY7" s="449" t="s">
        <v>8</v>
      </c>
      <c r="BZ7" s="412">
        <v>0.94399999999999995</v>
      </c>
      <c r="CA7" s="311"/>
      <c r="CB7" s="449" t="s">
        <v>8</v>
      </c>
      <c r="CC7" s="413">
        <v>0.74</v>
      </c>
      <c r="CD7" s="449" t="s">
        <v>8</v>
      </c>
      <c r="CE7" s="412">
        <v>0.71699999999999997</v>
      </c>
      <c r="CF7" s="311"/>
      <c r="CG7" s="449" t="s">
        <v>8</v>
      </c>
      <c r="CH7" s="454">
        <v>0.98199999999999998</v>
      </c>
      <c r="CI7" s="449" t="s">
        <v>8</v>
      </c>
      <c r="CJ7" s="455">
        <v>0.93799999999999994</v>
      </c>
      <c r="CK7" s="311"/>
      <c r="CL7" s="449" t="s">
        <v>8</v>
      </c>
      <c r="CM7" s="438">
        <v>0.87</v>
      </c>
      <c r="CN7" s="449" t="s">
        <v>8</v>
      </c>
      <c r="CO7" s="455">
        <v>0.84799999999999998</v>
      </c>
      <c r="CP7" s="311"/>
      <c r="CQ7" s="449" t="s">
        <v>8</v>
      </c>
      <c r="CR7" s="454">
        <v>0.95499999999999996</v>
      </c>
      <c r="CS7" s="449" t="s">
        <v>8</v>
      </c>
      <c r="CT7" s="455">
        <v>0.91900000000000004</v>
      </c>
      <c r="CU7" s="311"/>
      <c r="CV7" s="449" t="s">
        <v>8</v>
      </c>
      <c r="CW7" s="454">
        <v>0.74</v>
      </c>
      <c r="CX7" s="452" t="s">
        <v>8</v>
      </c>
      <c r="CY7" s="412">
        <v>0.78300000000000003</v>
      </c>
      <c r="CZ7" s="311"/>
      <c r="DA7" s="449" t="s">
        <v>8</v>
      </c>
      <c r="DB7" s="413">
        <v>0.96399999999999997</v>
      </c>
      <c r="DC7" s="449" t="s">
        <v>8</v>
      </c>
      <c r="DD7" s="412">
        <v>0.88600000000000001</v>
      </c>
      <c r="DE7" s="45"/>
      <c r="DF7" s="310">
        <v>7.8</v>
      </c>
      <c r="DG7" s="436">
        <f>DF10-DF8-DF7</f>
        <v>55.8</v>
      </c>
      <c r="DH7" s="310">
        <v>10.9</v>
      </c>
      <c r="DI7" s="446">
        <f>DH10-DH8-DH7</f>
        <v>34.800000000000004</v>
      </c>
      <c r="DJ7" s="311"/>
      <c r="DK7" s="310">
        <v>2.6</v>
      </c>
      <c r="DL7" s="436">
        <f>DK10-DK8-DK7</f>
        <v>70.099999999999994</v>
      </c>
      <c r="DM7" s="310">
        <v>4.3</v>
      </c>
      <c r="DN7" s="446">
        <f>DM10-DM8-DM7</f>
        <v>30.500000000000004</v>
      </c>
      <c r="DO7" s="311"/>
      <c r="DP7" s="310">
        <v>5.2</v>
      </c>
      <c r="DQ7" s="436">
        <f>DP10-DP8-DP7</f>
        <v>63.599999999999994</v>
      </c>
      <c r="DR7" s="310">
        <v>8.6999999999999993</v>
      </c>
      <c r="DS7" s="446">
        <f>DR10-DR8-DR7</f>
        <v>39.099999999999994</v>
      </c>
      <c r="DT7" s="311"/>
      <c r="DU7" s="310">
        <v>6.5</v>
      </c>
      <c r="DV7" s="436">
        <f>DU10-DU8-DU7</f>
        <v>64.899999999999991</v>
      </c>
      <c r="DW7" s="310">
        <v>10.9</v>
      </c>
      <c r="DX7" s="446">
        <f>DW10-DW8-DW7</f>
        <v>36.9</v>
      </c>
      <c r="DY7" s="311"/>
      <c r="DZ7" s="310">
        <v>5.2</v>
      </c>
      <c r="EA7" s="436">
        <f>DZ10-DZ8-DZ7</f>
        <v>57.099999999999994</v>
      </c>
      <c r="EB7" s="310">
        <v>4.3</v>
      </c>
      <c r="EC7" s="446">
        <f>EB10-EB8-EB7</f>
        <v>26.099999999999998</v>
      </c>
      <c r="ED7" s="45"/>
      <c r="EE7" s="449" t="s">
        <v>8</v>
      </c>
      <c r="EF7" s="454">
        <v>0.71399999999999997</v>
      </c>
      <c r="EG7" s="449" t="s">
        <v>8</v>
      </c>
      <c r="EH7" s="455">
        <v>0.5</v>
      </c>
      <c r="EI7" s="311"/>
      <c r="EJ7" s="310">
        <v>5.5</v>
      </c>
      <c r="EK7" s="436">
        <f>EJ10-EJ8-EJ7</f>
        <v>52.7</v>
      </c>
      <c r="EL7" s="310">
        <v>13</v>
      </c>
      <c r="EM7" s="446">
        <f>EL10-EL8-EL7</f>
        <v>8.6999999999999993</v>
      </c>
      <c r="EN7" s="311"/>
      <c r="EO7" s="310">
        <v>1.8</v>
      </c>
      <c r="EP7" s="436">
        <f>EO10-EO8-EO7</f>
        <v>52.800000000000004</v>
      </c>
      <c r="EQ7" s="310">
        <v>4.3</v>
      </c>
      <c r="ER7" s="446">
        <f>EQ10-EQ8-EQ7</f>
        <v>26.1</v>
      </c>
      <c r="ES7" s="311"/>
      <c r="ET7" s="310">
        <v>1.8</v>
      </c>
      <c r="EU7" s="436">
        <f>ET10-ET8-ET7</f>
        <v>58.2</v>
      </c>
      <c r="EV7" s="310">
        <v>4.3</v>
      </c>
      <c r="EW7" s="446">
        <f>EV10-EV8-EV7</f>
        <v>52.2</v>
      </c>
      <c r="EX7" s="45"/>
      <c r="EY7" s="310">
        <v>2.6</v>
      </c>
      <c r="EZ7" s="456">
        <f>EY10-EY8-EY7</f>
        <v>71.400000000000006</v>
      </c>
      <c r="FA7" s="310">
        <v>13</v>
      </c>
      <c r="FB7" s="446">
        <f>FA10-FA8-FA7</f>
        <v>37</v>
      </c>
    </row>
    <row r="8" spans="1:316" x14ac:dyDescent="0.25">
      <c r="A8" s="444"/>
      <c r="B8" s="439"/>
      <c r="C8" s="423"/>
      <c r="D8" s="120" t="s">
        <v>197</v>
      </c>
      <c r="E8" s="310">
        <v>3.9</v>
      </c>
      <c r="F8" s="436"/>
      <c r="G8" s="310">
        <v>15.2</v>
      </c>
      <c r="H8" s="436"/>
      <c r="I8" s="311"/>
      <c r="J8" s="310">
        <v>1.3</v>
      </c>
      <c r="K8" s="436"/>
      <c r="L8" s="310">
        <v>10.9</v>
      </c>
      <c r="M8" s="436"/>
      <c r="N8" s="311"/>
      <c r="O8" s="310">
        <v>0</v>
      </c>
      <c r="P8" s="436"/>
      <c r="Q8" s="310">
        <v>2.2000000000000002</v>
      </c>
      <c r="R8" s="436"/>
      <c r="S8" s="311"/>
      <c r="T8" s="310">
        <v>9.1</v>
      </c>
      <c r="U8" s="436"/>
      <c r="V8" s="310">
        <v>8.6999999999999993</v>
      </c>
      <c r="W8" s="436"/>
      <c r="X8" s="311"/>
      <c r="Y8" s="310">
        <v>6.5</v>
      </c>
      <c r="Z8" s="436"/>
      <c r="AA8" s="310">
        <v>8.6999999999999993</v>
      </c>
      <c r="AB8" s="436"/>
      <c r="AC8" s="45"/>
      <c r="AD8" s="450"/>
      <c r="AE8" s="412"/>
      <c r="AF8" s="450"/>
      <c r="AG8" s="413"/>
      <c r="AH8" s="311"/>
      <c r="AI8" s="449"/>
      <c r="AJ8" s="413"/>
      <c r="AK8" s="449"/>
      <c r="AL8" s="413"/>
      <c r="AM8" s="312"/>
      <c r="AN8" s="310">
        <v>3.9</v>
      </c>
      <c r="AO8" s="436"/>
      <c r="AP8" s="310">
        <v>8.6999999999999993</v>
      </c>
      <c r="AQ8" s="436"/>
      <c r="AR8" s="313"/>
      <c r="AS8" s="310">
        <v>3.9</v>
      </c>
      <c r="AT8" s="436"/>
      <c r="AU8" s="310">
        <v>8.6999999999999993</v>
      </c>
      <c r="AV8" s="436"/>
      <c r="AW8" s="313"/>
      <c r="AX8" s="310">
        <v>1.3</v>
      </c>
      <c r="AY8" s="436"/>
      <c r="AZ8" s="310">
        <v>10.9</v>
      </c>
      <c r="BA8" s="436"/>
      <c r="BB8" s="313"/>
      <c r="BC8" s="310">
        <v>5.2</v>
      </c>
      <c r="BD8" s="436"/>
      <c r="BE8" s="310">
        <v>10.9</v>
      </c>
      <c r="BF8" s="436"/>
      <c r="BG8" s="312"/>
      <c r="BH8" s="310">
        <v>9.1</v>
      </c>
      <c r="BI8" s="436"/>
      <c r="BJ8" s="310">
        <v>6.5</v>
      </c>
      <c r="BK8" s="436"/>
      <c r="BL8" s="313"/>
      <c r="BM8" s="310">
        <v>6.5</v>
      </c>
      <c r="BN8" s="436"/>
      <c r="BO8" s="310">
        <v>8.6999999999999993</v>
      </c>
      <c r="BP8" s="436"/>
      <c r="BQ8" s="45"/>
      <c r="BR8" s="450"/>
      <c r="BS8" s="413"/>
      <c r="BT8" s="450"/>
      <c r="BU8" s="413"/>
      <c r="BV8" s="311"/>
      <c r="BW8" s="450"/>
      <c r="BX8" s="413"/>
      <c r="BY8" s="450"/>
      <c r="BZ8" s="413"/>
      <c r="CA8" s="311"/>
      <c r="CB8" s="450"/>
      <c r="CC8" s="413"/>
      <c r="CD8" s="450"/>
      <c r="CE8" s="413"/>
      <c r="CF8" s="311"/>
      <c r="CG8" s="450"/>
      <c r="CH8" s="454"/>
      <c r="CI8" s="450"/>
      <c r="CJ8" s="454"/>
      <c r="CK8" s="311"/>
      <c r="CL8" s="450"/>
      <c r="CM8" s="412"/>
      <c r="CN8" s="450"/>
      <c r="CO8" s="454"/>
      <c r="CP8" s="311"/>
      <c r="CQ8" s="450"/>
      <c r="CR8" s="454"/>
      <c r="CS8" s="450"/>
      <c r="CT8" s="454"/>
      <c r="CU8" s="311"/>
      <c r="CV8" s="450"/>
      <c r="CW8" s="454"/>
      <c r="CX8" s="453"/>
      <c r="CY8" s="413"/>
      <c r="CZ8" s="311"/>
      <c r="DA8" s="450"/>
      <c r="DB8" s="413"/>
      <c r="DC8" s="450"/>
      <c r="DD8" s="413"/>
      <c r="DE8" s="45"/>
      <c r="DF8" s="310">
        <v>6.5</v>
      </c>
      <c r="DG8" s="436"/>
      <c r="DH8" s="310">
        <v>4.3</v>
      </c>
      <c r="DI8" s="436"/>
      <c r="DJ8" s="311"/>
      <c r="DK8" s="310">
        <v>3.9</v>
      </c>
      <c r="DL8" s="436"/>
      <c r="DM8" s="310">
        <v>10.9</v>
      </c>
      <c r="DN8" s="436"/>
      <c r="DO8" s="311"/>
      <c r="DP8" s="310">
        <v>6.5</v>
      </c>
      <c r="DQ8" s="436"/>
      <c r="DR8" s="310">
        <v>8.6999999999999993</v>
      </c>
      <c r="DS8" s="436"/>
      <c r="DT8" s="311"/>
      <c r="DU8" s="310">
        <v>5.2</v>
      </c>
      <c r="DV8" s="436"/>
      <c r="DW8" s="310">
        <v>6.5</v>
      </c>
      <c r="DX8" s="436"/>
      <c r="DY8" s="311"/>
      <c r="DZ8" s="310">
        <v>6.5</v>
      </c>
      <c r="EA8" s="436"/>
      <c r="EB8" s="310">
        <v>19.600000000000001</v>
      </c>
      <c r="EC8" s="436"/>
      <c r="ED8" s="45"/>
      <c r="EE8" s="450"/>
      <c r="EF8" s="454"/>
      <c r="EG8" s="450"/>
      <c r="EH8" s="454"/>
      <c r="EI8" s="311"/>
      <c r="EJ8" s="310">
        <v>0</v>
      </c>
      <c r="EK8" s="436"/>
      <c r="EL8" s="310">
        <v>0</v>
      </c>
      <c r="EM8" s="436"/>
      <c r="EN8" s="311"/>
      <c r="EO8" s="310">
        <v>3.6</v>
      </c>
      <c r="EP8" s="436"/>
      <c r="EQ8" s="310">
        <v>8.6999999999999993</v>
      </c>
      <c r="ER8" s="436"/>
      <c r="ES8" s="311"/>
      <c r="ET8" s="310">
        <v>7.3</v>
      </c>
      <c r="EU8" s="436"/>
      <c r="EV8" s="310">
        <v>0</v>
      </c>
      <c r="EW8" s="436"/>
      <c r="EX8" s="45"/>
      <c r="EY8" s="310">
        <v>2.6</v>
      </c>
      <c r="EZ8" s="446"/>
      <c r="FA8" s="310">
        <v>0</v>
      </c>
      <c r="FB8" s="436"/>
    </row>
    <row r="9" spans="1:316" x14ac:dyDescent="0.25">
      <c r="A9" s="444"/>
      <c r="B9" s="439"/>
      <c r="C9" s="407" t="s">
        <v>5</v>
      </c>
      <c r="D9" s="121" t="s">
        <v>2</v>
      </c>
      <c r="E9" s="314">
        <v>20.8</v>
      </c>
      <c r="F9" s="447">
        <f>E10+E9</f>
        <v>94.8</v>
      </c>
      <c r="G9" s="314">
        <v>32.6</v>
      </c>
      <c r="H9" s="447">
        <f>G9+G10</f>
        <v>84.800000000000011</v>
      </c>
      <c r="I9" s="311"/>
      <c r="J9" s="314">
        <v>16.899999999999999</v>
      </c>
      <c r="K9" s="447">
        <f>J10+J9</f>
        <v>97.4</v>
      </c>
      <c r="L9" s="314">
        <v>30.4</v>
      </c>
      <c r="M9" s="447">
        <f>L9+L10</f>
        <v>86.9</v>
      </c>
      <c r="N9" s="311"/>
      <c r="O9" s="314">
        <v>18.2</v>
      </c>
      <c r="P9" s="447">
        <f>O10+O9</f>
        <v>98.7</v>
      </c>
      <c r="Q9" s="314">
        <v>34.799999999999997</v>
      </c>
      <c r="R9" s="447">
        <f>Q9+Q10</f>
        <v>95.699999999999989</v>
      </c>
      <c r="S9" s="311"/>
      <c r="T9" s="314">
        <v>9.1</v>
      </c>
      <c r="U9" s="447">
        <f>T10+T9</f>
        <v>87</v>
      </c>
      <c r="V9" s="314">
        <v>32.6</v>
      </c>
      <c r="W9" s="447">
        <f>V9+V10</f>
        <v>84.800000000000011</v>
      </c>
      <c r="X9" s="311"/>
      <c r="Y9" s="314">
        <v>15.6</v>
      </c>
      <c r="Z9" s="447">
        <f>Y10+Y9</f>
        <v>92.199999999999989</v>
      </c>
      <c r="AA9" s="314">
        <v>30.4</v>
      </c>
      <c r="AB9" s="447">
        <f>AA9+AA10</f>
        <v>86.9</v>
      </c>
      <c r="AC9" s="45"/>
      <c r="AD9" s="448" t="s">
        <v>9</v>
      </c>
      <c r="AE9" s="405">
        <f>1-AE7</f>
        <v>9.099999999999997E-2</v>
      </c>
      <c r="AF9" s="448" t="s">
        <v>9</v>
      </c>
      <c r="AG9" s="405">
        <f>1-AG7</f>
        <v>0.21699999999999997</v>
      </c>
      <c r="AH9" s="311"/>
      <c r="AI9" s="458" t="s">
        <v>9</v>
      </c>
      <c r="AJ9" s="405">
        <f>1-AJ7</f>
        <v>5.7000000000000051E-2</v>
      </c>
      <c r="AK9" s="458" t="s">
        <v>9</v>
      </c>
      <c r="AL9" s="405">
        <f>1-AL7</f>
        <v>1</v>
      </c>
      <c r="AM9" s="312"/>
      <c r="AN9" s="314">
        <v>15.6</v>
      </c>
      <c r="AO9" s="447">
        <f>AN10+AN9</f>
        <v>90.899999999999991</v>
      </c>
      <c r="AP9" s="314">
        <v>34.799999999999997</v>
      </c>
      <c r="AQ9" s="447">
        <f>AP9+AP10</f>
        <v>89.1</v>
      </c>
      <c r="AR9" s="313"/>
      <c r="AS9" s="314">
        <v>15.6</v>
      </c>
      <c r="AT9" s="447">
        <f>AS10+AS9</f>
        <v>92.199999999999989</v>
      </c>
      <c r="AU9" s="314">
        <v>28.3</v>
      </c>
      <c r="AV9" s="447">
        <f>AU9+AU10</f>
        <v>84.8</v>
      </c>
      <c r="AW9" s="313"/>
      <c r="AX9" s="314">
        <v>14.3</v>
      </c>
      <c r="AY9" s="447">
        <f>AX10+AX9</f>
        <v>92.2</v>
      </c>
      <c r="AZ9" s="314">
        <v>26.1</v>
      </c>
      <c r="BA9" s="447">
        <f>AZ9+AZ10</f>
        <v>80.400000000000006</v>
      </c>
      <c r="BB9" s="313"/>
      <c r="BC9" s="314">
        <v>10.4</v>
      </c>
      <c r="BD9" s="447">
        <f>BC10+BC9</f>
        <v>88.300000000000011</v>
      </c>
      <c r="BE9" s="314">
        <v>21.7</v>
      </c>
      <c r="BF9" s="447">
        <f>BE9+BE10</f>
        <v>78.2</v>
      </c>
      <c r="BG9" s="312"/>
      <c r="BH9" s="314">
        <v>18.2</v>
      </c>
      <c r="BI9" s="447">
        <f>BH10+BH9</f>
        <v>85.7</v>
      </c>
      <c r="BJ9" s="314">
        <v>45.7</v>
      </c>
      <c r="BK9" s="447">
        <f>BJ9+BJ10</f>
        <v>89.2</v>
      </c>
      <c r="BL9" s="313"/>
      <c r="BM9" s="314">
        <v>20.8</v>
      </c>
      <c r="BN9" s="447">
        <f>BM10+BM9</f>
        <v>88.3</v>
      </c>
      <c r="BO9" s="314">
        <v>39.1</v>
      </c>
      <c r="BP9" s="447">
        <f>BO9+BO10</f>
        <v>80.400000000000006</v>
      </c>
      <c r="BQ9" s="45"/>
      <c r="BR9" s="448" t="s">
        <v>9</v>
      </c>
      <c r="BS9" s="405">
        <f>1-BS7</f>
        <v>0.20799999999999996</v>
      </c>
      <c r="BT9" s="448" t="s">
        <v>9</v>
      </c>
      <c r="BU9" s="405">
        <f>1-BU7</f>
        <v>0.21699999999999997</v>
      </c>
      <c r="BV9" s="311"/>
      <c r="BW9" s="448" t="s">
        <v>9</v>
      </c>
      <c r="BX9" s="405">
        <f>1-BX7</f>
        <v>6.5999999999999948E-2</v>
      </c>
      <c r="BY9" s="448" t="s">
        <v>9</v>
      </c>
      <c r="BZ9" s="405">
        <f>1-BZ7</f>
        <v>5.600000000000005E-2</v>
      </c>
      <c r="CA9" s="311"/>
      <c r="CB9" s="448" t="s">
        <v>9</v>
      </c>
      <c r="CC9" s="405">
        <f>1-CC7</f>
        <v>0.26</v>
      </c>
      <c r="CD9" s="448" t="s">
        <v>9</v>
      </c>
      <c r="CE9" s="405">
        <f>1-CE7</f>
        <v>0.28300000000000003</v>
      </c>
      <c r="CF9" s="311"/>
      <c r="CG9" s="448" t="s">
        <v>9</v>
      </c>
      <c r="CH9" s="457">
        <f>1-CH7</f>
        <v>1.8000000000000016E-2</v>
      </c>
      <c r="CI9" s="448" t="s">
        <v>9</v>
      </c>
      <c r="CJ9" s="457">
        <f>1-CJ7</f>
        <v>6.2000000000000055E-2</v>
      </c>
      <c r="CK9" s="311"/>
      <c r="CL9" s="448" t="s">
        <v>9</v>
      </c>
      <c r="CM9" s="457">
        <f>1-CM7</f>
        <v>0.13</v>
      </c>
      <c r="CN9" s="448" t="s">
        <v>9</v>
      </c>
      <c r="CO9" s="457">
        <f>1-CO7</f>
        <v>0.15200000000000002</v>
      </c>
      <c r="CP9" s="311"/>
      <c r="CQ9" s="448" t="s">
        <v>9</v>
      </c>
      <c r="CR9" s="457">
        <f>1-CR7</f>
        <v>4.500000000000004E-2</v>
      </c>
      <c r="CS9" s="448" t="s">
        <v>9</v>
      </c>
      <c r="CT9" s="457">
        <f>1-CT7</f>
        <v>8.0999999999999961E-2</v>
      </c>
      <c r="CU9" s="311"/>
      <c r="CV9" s="448" t="s">
        <v>9</v>
      </c>
      <c r="CW9" s="457">
        <f>1-CW7</f>
        <v>0.26</v>
      </c>
      <c r="CX9" s="448" t="s">
        <v>9</v>
      </c>
      <c r="CY9" s="457">
        <f>1-CY7</f>
        <v>0.21699999999999997</v>
      </c>
      <c r="CZ9" s="311"/>
      <c r="DA9" s="448" t="s">
        <v>9</v>
      </c>
      <c r="DB9" s="457">
        <f>1-DB7</f>
        <v>3.6000000000000032E-2</v>
      </c>
      <c r="DC9" s="448" t="s">
        <v>9</v>
      </c>
      <c r="DD9" s="405">
        <f>1-DD7</f>
        <v>0.11399999999999999</v>
      </c>
      <c r="DE9" s="45"/>
      <c r="DF9" s="314">
        <v>15.6</v>
      </c>
      <c r="DG9" s="447">
        <f>DF10+DF9</f>
        <v>85.699999999999989</v>
      </c>
      <c r="DH9" s="314">
        <v>34.799999999999997</v>
      </c>
      <c r="DI9" s="447">
        <f>DH9+DH10</f>
        <v>84.8</v>
      </c>
      <c r="DJ9" s="311"/>
      <c r="DK9" s="314">
        <v>16.899999999999999</v>
      </c>
      <c r="DL9" s="447">
        <f>DK10+DK9</f>
        <v>93.5</v>
      </c>
      <c r="DM9" s="314">
        <v>39.1</v>
      </c>
      <c r="DN9" s="447">
        <f>DM9+DM10</f>
        <v>84.800000000000011</v>
      </c>
      <c r="DO9" s="311"/>
      <c r="DP9" s="314">
        <v>13</v>
      </c>
      <c r="DQ9" s="447">
        <f>DP10+DP9</f>
        <v>88.3</v>
      </c>
      <c r="DR9" s="314">
        <v>26.1</v>
      </c>
      <c r="DS9" s="447">
        <f>DR9+DR10</f>
        <v>82.6</v>
      </c>
      <c r="DT9" s="311"/>
      <c r="DU9" s="314">
        <v>11.7</v>
      </c>
      <c r="DV9" s="447">
        <f>DU10+DU9</f>
        <v>88.3</v>
      </c>
      <c r="DW9" s="314">
        <v>28.3</v>
      </c>
      <c r="DX9" s="447">
        <f>DW9+DW10</f>
        <v>82.6</v>
      </c>
      <c r="DY9" s="311"/>
      <c r="DZ9" s="314">
        <v>19.5</v>
      </c>
      <c r="EA9" s="447">
        <f>DZ10+DZ9</f>
        <v>88.3</v>
      </c>
      <c r="EB9" s="314">
        <v>26.1</v>
      </c>
      <c r="EC9" s="447">
        <f>EB9+EB10</f>
        <v>76.099999999999994</v>
      </c>
      <c r="ED9" s="45"/>
      <c r="EE9" s="448" t="s">
        <v>9</v>
      </c>
      <c r="EF9" s="457">
        <f>1-EF7</f>
        <v>0.28600000000000003</v>
      </c>
      <c r="EG9" s="448" t="s">
        <v>9</v>
      </c>
      <c r="EH9" s="457">
        <f>1-EH7</f>
        <v>0.5</v>
      </c>
      <c r="EI9" s="311"/>
      <c r="EJ9" s="314">
        <v>18.2</v>
      </c>
      <c r="EK9" s="447">
        <f>EJ10+EJ9</f>
        <v>76.400000000000006</v>
      </c>
      <c r="EL9" s="314">
        <v>30.4</v>
      </c>
      <c r="EM9" s="447">
        <f>EL9+EL10</f>
        <v>52.099999999999994</v>
      </c>
      <c r="EN9" s="311"/>
      <c r="EO9" s="314">
        <v>23.6</v>
      </c>
      <c r="EP9" s="447">
        <f>EO10+EO9</f>
        <v>81.800000000000011</v>
      </c>
      <c r="EQ9" s="314">
        <v>43.5</v>
      </c>
      <c r="ER9" s="447">
        <f>EQ9+EQ10</f>
        <v>82.6</v>
      </c>
      <c r="ES9" s="311"/>
      <c r="ET9" s="314">
        <v>18.2</v>
      </c>
      <c r="EU9" s="447">
        <f>ET10+ET9</f>
        <v>85.5</v>
      </c>
      <c r="EV9" s="314">
        <v>34.799999999999997</v>
      </c>
      <c r="EW9" s="447">
        <f>EV9+EV10</f>
        <v>91.3</v>
      </c>
      <c r="EX9" s="45"/>
      <c r="EY9" s="314">
        <v>18.2</v>
      </c>
      <c r="EZ9" s="447">
        <f>EY9+EY10</f>
        <v>94.8</v>
      </c>
      <c r="FA9" s="314">
        <v>37</v>
      </c>
      <c r="FB9" s="447">
        <f>FA9+FA10</f>
        <v>87</v>
      </c>
    </row>
    <row r="10" spans="1:316" x14ac:dyDescent="0.25">
      <c r="A10" s="444"/>
      <c r="B10" s="439"/>
      <c r="C10" s="407"/>
      <c r="D10" s="123" t="s">
        <v>3</v>
      </c>
      <c r="E10" s="315">
        <v>74</v>
      </c>
      <c r="F10" s="448"/>
      <c r="G10" s="315">
        <v>52.2</v>
      </c>
      <c r="H10" s="447"/>
      <c r="I10" s="311"/>
      <c r="J10" s="315">
        <v>80.5</v>
      </c>
      <c r="K10" s="448"/>
      <c r="L10" s="315">
        <v>56.5</v>
      </c>
      <c r="M10" s="447"/>
      <c r="N10" s="311"/>
      <c r="O10" s="315">
        <v>80.5</v>
      </c>
      <c r="P10" s="448"/>
      <c r="Q10" s="315">
        <v>60.9</v>
      </c>
      <c r="R10" s="447"/>
      <c r="S10" s="311"/>
      <c r="T10" s="315">
        <v>77.900000000000006</v>
      </c>
      <c r="U10" s="448"/>
      <c r="V10" s="315">
        <v>52.2</v>
      </c>
      <c r="W10" s="447"/>
      <c r="X10" s="311"/>
      <c r="Y10" s="315">
        <v>76.599999999999994</v>
      </c>
      <c r="Z10" s="448"/>
      <c r="AA10" s="315">
        <v>56.5</v>
      </c>
      <c r="AB10" s="447"/>
      <c r="AC10" s="45"/>
      <c r="AD10" s="448"/>
      <c r="AE10" s="405"/>
      <c r="AF10" s="448"/>
      <c r="AG10" s="405"/>
      <c r="AH10" s="311"/>
      <c r="AI10" s="459"/>
      <c r="AJ10" s="405"/>
      <c r="AK10" s="459"/>
      <c r="AL10" s="405"/>
      <c r="AM10" s="312"/>
      <c r="AN10" s="315">
        <v>75.3</v>
      </c>
      <c r="AO10" s="448"/>
      <c r="AP10" s="315">
        <v>54.3</v>
      </c>
      <c r="AQ10" s="447"/>
      <c r="AR10" s="313"/>
      <c r="AS10" s="315">
        <v>76.599999999999994</v>
      </c>
      <c r="AT10" s="448"/>
      <c r="AU10" s="315">
        <v>56.5</v>
      </c>
      <c r="AV10" s="447"/>
      <c r="AW10" s="313"/>
      <c r="AX10" s="315">
        <v>77.900000000000006</v>
      </c>
      <c r="AY10" s="448"/>
      <c r="AZ10" s="315">
        <v>54.3</v>
      </c>
      <c r="BA10" s="447"/>
      <c r="BB10" s="313"/>
      <c r="BC10" s="315">
        <v>77.900000000000006</v>
      </c>
      <c r="BD10" s="448"/>
      <c r="BE10" s="315">
        <v>56.5</v>
      </c>
      <c r="BF10" s="447"/>
      <c r="BG10" s="312"/>
      <c r="BH10" s="315">
        <v>67.5</v>
      </c>
      <c r="BI10" s="448"/>
      <c r="BJ10" s="315">
        <v>43.5</v>
      </c>
      <c r="BK10" s="447"/>
      <c r="BL10" s="313"/>
      <c r="BM10" s="315">
        <v>67.5</v>
      </c>
      <c r="BN10" s="448"/>
      <c r="BO10" s="315">
        <v>41.3</v>
      </c>
      <c r="BP10" s="447"/>
      <c r="BQ10" s="45"/>
      <c r="BR10" s="448"/>
      <c r="BS10" s="405"/>
      <c r="BT10" s="448"/>
      <c r="BU10" s="405"/>
      <c r="BV10" s="311"/>
      <c r="BW10" s="448"/>
      <c r="BX10" s="405"/>
      <c r="BY10" s="448"/>
      <c r="BZ10" s="405"/>
      <c r="CA10" s="311"/>
      <c r="CB10" s="448"/>
      <c r="CC10" s="405"/>
      <c r="CD10" s="448"/>
      <c r="CE10" s="405"/>
      <c r="CF10" s="311"/>
      <c r="CG10" s="448"/>
      <c r="CH10" s="457"/>
      <c r="CI10" s="448"/>
      <c r="CJ10" s="457"/>
      <c r="CK10" s="311"/>
      <c r="CL10" s="448"/>
      <c r="CM10" s="457"/>
      <c r="CN10" s="448"/>
      <c r="CO10" s="457"/>
      <c r="CP10" s="311"/>
      <c r="CQ10" s="448"/>
      <c r="CR10" s="457"/>
      <c r="CS10" s="448"/>
      <c r="CT10" s="457"/>
      <c r="CU10" s="311"/>
      <c r="CV10" s="448"/>
      <c r="CW10" s="457"/>
      <c r="CX10" s="448"/>
      <c r="CY10" s="457"/>
      <c r="CZ10" s="311"/>
      <c r="DA10" s="448"/>
      <c r="DB10" s="457"/>
      <c r="DC10" s="448"/>
      <c r="DD10" s="405"/>
      <c r="DE10" s="45"/>
      <c r="DF10" s="315">
        <v>70.099999999999994</v>
      </c>
      <c r="DG10" s="448"/>
      <c r="DH10" s="315">
        <v>50</v>
      </c>
      <c r="DI10" s="447"/>
      <c r="DJ10" s="311"/>
      <c r="DK10" s="315">
        <v>76.599999999999994</v>
      </c>
      <c r="DL10" s="448"/>
      <c r="DM10" s="315">
        <v>45.7</v>
      </c>
      <c r="DN10" s="447"/>
      <c r="DO10" s="311"/>
      <c r="DP10" s="315">
        <v>75.3</v>
      </c>
      <c r="DQ10" s="448"/>
      <c r="DR10" s="315">
        <v>56.5</v>
      </c>
      <c r="DS10" s="447"/>
      <c r="DT10" s="311"/>
      <c r="DU10" s="315">
        <v>76.599999999999994</v>
      </c>
      <c r="DV10" s="448"/>
      <c r="DW10" s="315">
        <v>54.3</v>
      </c>
      <c r="DX10" s="447"/>
      <c r="DY10" s="311"/>
      <c r="DZ10" s="315">
        <v>68.8</v>
      </c>
      <c r="EA10" s="448"/>
      <c r="EB10" s="315">
        <v>50</v>
      </c>
      <c r="EC10" s="447"/>
      <c r="ED10" s="45"/>
      <c r="EE10" s="448"/>
      <c r="EF10" s="457"/>
      <c r="EG10" s="448"/>
      <c r="EH10" s="457"/>
      <c r="EI10" s="311"/>
      <c r="EJ10" s="315">
        <v>58.2</v>
      </c>
      <c r="EK10" s="448"/>
      <c r="EL10" s="315">
        <v>21.7</v>
      </c>
      <c r="EM10" s="447"/>
      <c r="EN10" s="311"/>
      <c r="EO10" s="315">
        <v>58.2</v>
      </c>
      <c r="EP10" s="448"/>
      <c r="EQ10" s="315">
        <v>39.1</v>
      </c>
      <c r="ER10" s="447"/>
      <c r="ES10" s="311"/>
      <c r="ET10" s="315">
        <v>67.3</v>
      </c>
      <c r="EU10" s="447"/>
      <c r="EV10" s="315">
        <v>56.5</v>
      </c>
      <c r="EW10" s="447"/>
      <c r="EX10" s="45"/>
      <c r="EY10" s="315">
        <v>76.599999999999994</v>
      </c>
      <c r="EZ10" s="447"/>
      <c r="FA10" s="315">
        <v>50</v>
      </c>
      <c r="FB10" s="447"/>
    </row>
    <row r="11" spans="1:316" x14ac:dyDescent="0.25">
      <c r="A11" s="444"/>
      <c r="B11" s="439" t="s">
        <v>36</v>
      </c>
      <c r="C11" s="423" t="s">
        <v>4</v>
      </c>
      <c r="D11" s="120" t="s">
        <v>1</v>
      </c>
      <c r="E11" s="140"/>
      <c r="F11" s="414">
        <f>E14-E12-E11</f>
        <v>0</v>
      </c>
      <c r="G11" s="140"/>
      <c r="H11" s="415">
        <f>G14-G12-G11</f>
        <v>0</v>
      </c>
      <c r="I11" s="112"/>
      <c r="J11" s="140"/>
      <c r="K11" s="414">
        <f>J14-J12-J11</f>
        <v>0</v>
      </c>
      <c r="L11" s="140"/>
      <c r="M11" s="415">
        <f>L14-L12-L11</f>
        <v>0</v>
      </c>
      <c r="N11" s="112"/>
      <c r="O11" s="140"/>
      <c r="P11" s="414">
        <f>O14-O12-O11</f>
        <v>0</v>
      </c>
      <c r="Q11" s="140"/>
      <c r="R11" s="415">
        <f>Q14-Q12-Q11</f>
        <v>0</v>
      </c>
      <c r="S11" s="112"/>
      <c r="T11" s="140"/>
      <c r="U11" s="414">
        <f>T14-T12-T11</f>
        <v>0</v>
      </c>
      <c r="V11" s="140"/>
      <c r="W11" s="415">
        <f>V14-V12-V11</f>
        <v>0</v>
      </c>
      <c r="X11" s="112"/>
      <c r="Y11" s="140"/>
      <c r="Z11" s="414">
        <f>Y14-Y12-Y11</f>
        <v>0</v>
      </c>
      <c r="AA11" s="140"/>
      <c r="AB11" s="415">
        <f>AA14-AA12-AA11</f>
        <v>0</v>
      </c>
      <c r="AC11" s="113"/>
      <c r="AD11" s="422" t="s">
        <v>8</v>
      </c>
      <c r="AE11" s="438"/>
      <c r="AF11" s="422" t="s">
        <v>8</v>
      </c>
      <c r="AG11" s="412"/>
      <c r="AH11" s="112"/>
      <c r="AI11" s="427" t="s">
        <v>8</v>
      </c>
      <c r="AJ11" s="413"/>
      <c r="AK11" s="427" t="s">
        <v>8</v>
      </c>
      <c r="AL11" s="412"/>
      <c r="AM11" s="114"/>
      <c r="AN11" s="140"/>
      <c r="AO11" s="414">
        <f>AN14-AN12-AN11</f>
        <v>0</v>
      </c>
      <c r="AP11" s="140"/>
      <c r="AQ11" s="415">
        <f>AP14-AP12-AP11</f>
        <v>0</v>
      </c>
      <c r="AR11" s="115"/>
      <c r="AS11" s="140"/>
      <c r="AT11" s="414">
        <f>AS14-AS12-AS11</f>
        <v>0</v>
      </c>
      <c r="AU11" s="140"/>
      <c r="AV11" s="415">
        <f>AU14-AU12-AU11</f>
        <v>0</v>
      </c>
      <c r="AW11" s="115"/>
      <c r="AX11" s="140"/>
      <c r="AY11" s="414">
        <f>AX14-AX12-AX11</f>
        <v>0</v>
      </c>
      <c r="AZ11" s="140"/>
      <c r="BA11" s="415">
        <f>AZ14-AZ12-AZ11</f>
        <v>0</v>
      </c>
      <c r="BB11" s="115"/>
      <c r="BC11" s="140"/>
      <c r="BD11" s="414">
        <f>BC14-BC12-BC11</f>
        <v>0</v>
      </c>
      <c r="BE11" s="140"/>
      <c r="BF11" s="415">
        <f>BE14-BE12-BE11</f>
        <v>0</v>
      </c>
      <c r="BG11" s="114"/>
      <c r="BH11" s="140"/>
      <c r="BI11" s="414">
        <f>BH14-BH12-BH11</f>
        <v>0</v>
      </c>
      <c r="BJ11" s="140"/>
      <c r="BK11" s="415">
        <f>BJ14-BJ12-BJ11</f>
        <v>0</v>
      </c>
      <c r="BL11" s="115"/>
      <c r="BM11" s="140"/>
      <c r="BN11" s="414">
        <f>BM14-BM12-BM11</f>
        <v>0</v>
      </c>
      <c r="BO11" s="140"/>
      <c r="BP11" s="415">
        <f>BO14-BO12-BO11</f>
        <v>0</v>
      </c>
      <c r="BQ11" s="113"/>
      <c r="BR11" s="422" t="s">
        <v>8</v>
      </c>
      <c r="BS11" s="413"/>
      <c r="BT11" s="422" t="s">
        <v>8</v>
      </c>
      <c r="BU11" s="412"/>
      <c r="BV11" s="112"/>
      <c r="BW11" s="422" t="s">
        <v>8</v>
      </c>
      <c r="BX11" s="413"/>
      <c r="BY11" s="422" t="s">
        <v>8</v>
      </c>
      <c r="BZ11" s="412"/>
      <c r="CA11" s="112"/>
      <c r="CB11" s="422" t="s">
        <v>8</v>
      </c>
      <c r="CC11" s="413"/>
      <c r="CD11" s="422" t="s">
        <v>8</v>
      </c>
      <c r="CE11" s="412"/>
      <c r="CF11" s="112"/>
      <c r="CG11" s="420" t="s">
        <v>8</v>
      </c>
      <c r="CH11" s="413"/>
      <c r="CI11" s="420" t="s">
        <v>8</v>
      </c>
      <c r="CJ11" s="418"/>
      <c r="CK11" s="112"/>
      <c r="CL11" s="420" t="s">
        <v>8</v>
      </c>
      <c r="CM11" s="419"/>
      <c r="CN11" s="420" t="s">
        <v>8</v>
      </c>
      <c r="CO11" s="418"/>
      <c r="CP11" s="112"/>
      <c r="CQ11" s="420" t="s">
        <v>8</v>
      </c>
      <c r="CR11" s="419"/>
      <c r="CS11" s="420" t="s">
        <v>8</v>
      </c>
      <c r="CT11" s="418"/>
      <c r="CU11" s="112"/>
      <c r="CV11" s="420" t="s">
        <v>8</v>
      </c>
      <c r="CW11" s="419"/>
      <c r="CX11" s="424" t="s">
        <v>8</v>
      </c>
      <c r="CY11" s="418"/>
      <c r="CZ11" s="112"/>
      <c r="DA11" s="420" t="s">
        <v>8</v>
      </c>
      <c r="DB11" s="419"/>
      <c r="DC11" s="420" t="s">
        <v>8</v>
      </c>
      <c r="DD11" s="412"/>
      <c r="DE11" s="113"/>
      <c r="DF11" s="140"/>
      <c r="DG11" s="414">
        <f>DF14-DF12-DF11</f>
        <v>0</v>
      </c>
      <c r="DH11" s="140"/>
      <c r="DI11" s="415">
        <f>DH14-DH12-DH11</f>
        <v>0</v>
      </c>
      <c r="DJ11" s="112"/>
      <c r="DK11" s="140"/>
      <c r="DL11" s="414">
        <f>DK14-DK12-DK11</f>
        <v>0</v>
      </c>
      <c r="DM11" s="140"/>
      <c r="DN11" s="415">
        <f>DM14-DM12-DM11</f>
        <v>0</v>
      </c>
      <c r="DO11" s="112"/>
      <c r="DP11" s="140"/>
      <c r="DQ11" s="414">
        <f>DP14-DP12-DP11</f>
        <v>0</v>
      </c>
      <c r="DR11" s="140"/>
      <c r="DS11" s="415">
        <f>DR14-DR12-DR11</f>
        <v>0</v>
      </c>
      <c r="DT11" s="112"/>
      <c r="DU11" s="140"/>
      <c r="DV11" s="414">
        <f>DU14-DU12-DU11</f>
        <v>0</v>
      </c>
      <c r="DW11" s="140"/>
      <c r="DX11" s="415">
        <f>DW14-DW12-DW11</f>
        <v>0</v>
      </c>
      <c r="DY11" s="112"/>
      <c r="DZ11" s="140"/>
      <c r="EA11" s="414">
        <f>DZ14-DZ12-DZ11</f>
        <v>0</v>
      </c>
      <c r="EB11" s="140"/>
      <c r="EC11" s="415">
        <f>EB14-EB12-EB11</f>
        <v>0</v>
      </c>
      <c r="ED11" s="113"/>
      <c r="EE11" s="410" t="s">
        <v>8</v>
      </c>
      <c r="EF11" s="413"/>
      <c r="EG11" s="410" t="s">
        <v>8</v>
      </c>
      <c r="EH11" s="412"/>
      <c r="EI11" s="112"/>
      <c r="EJ11" s="140"/>
      <c r="EK11" s="414">
        <f>EJ14-EJ12-EJ11</f>
        <v>0</v>
      </c>
      <c r="EL11" s="140"/>
      <c r="EM11" s="415">
        <f>EL14-EL12-EL11</f>
        <v>0</v>
      </c>
      <c r="EN11" s="112"/>
      <c r="EO11" s="140"/>
      <c r="EP11" s="414">
        <f>EO14-EO12-EO11</f>
        <v>0</v>
      </c>
      <c r="EQ11" s="140"/>
      <c r="ER11" s="415">
        <f>EQ14-EQ12-EQ11</f>
        <v>0</v>
      </c>
      <c r="ES11" s="112"/>
      <c r="ET11" s="140"/>
      <c r="EU11" s="414">
        <f>ET14-ET12-ET11</f>
        <v>0</v>
      </c>
      <c r="EV11" s="140"/>
      <c r="EW11" s="415">
        <f>EV14-EV12-EV11</f>
        <v>0</v>
      </c>
      <c r="EX11" s="113"/>
      <c r="EY11" s="140"/>
      <c r="EZ11" s="415">
        <f>EY11-EY13-EY14</f>
        <v>0</v>
      </c>
      <c r="FA11" s="140"/>
      <c r="FB11" s="415">
        <f>FA11-FA13-FA14</f>
        <v>0</v>
      </c>
    </row>
    <row r="12" spans="1:316" x14ac:dyDescent="0.25">
      <c r="A12" s="444"/>
      <c r="B12" s="439"/>
      <c r="C12" s="423"/>
      <c r="D12" s="120" t="s">
        <v>197</v>
      </c>
      <c r="E12" s="140"/>
      <c r="F12" s="414"/>
      <c r="G12" s="140"/>
      <c r="H12" s="414"/>
      <c r="I12" s="112"/>
      <c r="J12" s="140"/>
      <c r="K12" s="414"/>
      <c r="L12" s="140"/>
      <c r="M12" s="414"/>
      <c r="N12" s="112"/>
      <c r="O12" s="140"/>
      <c r="P12" s="414"/>
      <c r="Q12" s="140"/>
      <c r="R12" s="414"/>
      <c r="S12" s="112"/>
      <c r="T12" s="140"/>
      <c r="U12" s="414"/>
      <c r="V12" s="140"/>
      <c r="W12" s="414"/>
      <c r="X12" s="112"/>
      <c r="Y12" s="140"/>
      <c r="Z12" s="414"/>
      <c r="AA12" s="140"/>
      <c r="AB12" s="414"/>
      <c r="AC12" s="113"/>
      <c r="AD12" s="423"/>
      <c r="AE12" s="412"/>
      <c r="AF12" s="423"/>
      <c r="AG12" s="413"/>
      <c r="AH12" s="112"/>
      <c r="AI12" s="422"/>
      <c r="AJ12" s="413"/>
      <c r="AK12" s="422"/>
      <c r="AL12" s="413"/>
      <c r="AM12" s="114"/>
      <c r="AN12" s="140"/>
      <c r="AO12" s="414"/>
      <c r="AP12" s="140"/>
      <c r="AQ12" s="414"/>
      <c r="AR12" s="115"/>
      <c r="AS12" s="140"/>
      <c r="AT12" s="414"/>
      <c r="AU12" s="140"/>
      <c r="AV12" s="414"/>
      <c r="AW12" s="115"/>
      <c r="AX12" s="140"/>
      <c r="AY12" s="414"/>
      <c r="AZ12" s="140"/>
      <c r="BA12" s="414"/>
      <c r="BB12" s="115"/>
      <c r="BC12" s="140"/>
      <c r="BD12" s="414"/>
      <c r="BE12" s="140"/>
      <c r="BF12" s="414"/>
      <c r="BG12" s="114"/>
      <c r="BH12" s="140"/>
      <c r="BI12" s="414"/>
      <c r="BJ12" s="140"/>
      <c r="BK12" s="414"/>
      <c r="BL12" s="115"/>
      <c r="BM12" s="140"/>
      <c r="BN12" s="414"/>
      <c r="BO12" s="140"/>
      <c r="BP12" s="414"/>
      <c r="BQ12" s="113"/>
      <c r="BR12" s="423"/>
      <c r="BS12" s="413"/>
      <c r="BT12" s="423"/>
      <c r="BU12" s="413"/>
      <c r="BV12" s="112"/>
      <c r="BW12" s="423"/>
      <c r="BX12" s="413"/>
      <c r="BY12" s="423"/>
      <c r="BZ12" s="413"/>
      <c r="CA12" s="112"/>
      <c r="CB12" s="423"/>
      <c r="CC12" s="413"/>
      <c r="CD12" s="423"/>
      <c r="CE12" s="413"/>
      <c r="CF12" s="112"/>
      <c r="CG12" s="421"/>
      <c r="CH12" s="413"/>
      <c r="CI12" s="421"/>
      <c r="CJ12" s="419"/>
      <c r="CK12" s="112"/>
      <c r="CL12" s="421"/>
      <c r="CM12" s="419"/>
      <c r="CN12" s="421"/>
      <c r="CO12" s="419"/>
      <c r="CP12" s="112"/>
      <c r="CQ12" s="421"/>
      <c r="CR12" s="419"/>
      <c r="CS12" s="421"/>
      <c r="CT12" s="419"/>
      <c r="CU12" s="112"/>
      <c r="CV12" s="421"/>
      <c r="CW12" s="419"/>
      <c r="CX12" s="425"/>
      <c r="CY12" s="419"/>
      <c r="CZ12" s="112"/>
      <c r="DA12" s="421"/>
      <c r="DB12" s="419"/>
      <c r="DC12" s="421"/>
      <c r="DD12" s="413"/>
      <c r="DE12" s="113"/>
      <c r="DF12" s="140"/>
      <c r="DG12" s="414"/>
      <c r="DH12" s="140"/>
      <c r="DI12" s="414"/>
      <c r="DJ12" s="112"/>
      <c r="DK12" s="140"/>
      <c r="DL12" s="414"/>
      <c r="DM12" s="140"/>
      <c r="DN12" s="414"/>
      <c r="DO12" s="112"/>
      <c r="DP12" s="140"/>
      <c r="DQ12" s="414"/>
      <c r="DR12" s="140"/>
      <c r="DS12" s="414"/>
      <c r="DT12" s="112"/>
      <c r="DU12" s="140"/>
      <c r="DV12" s="414"/>
      <c r="DW12" s="140"/>
      <c r="DX12" s="414"/>
      <c r="DY12" s="112"/>
      <c r="DZ12" s="140"/>
      <c r="EA12" s="414"/>
      <c r="EB12" s="140"/>
      <c r="EC12" s="414"/>
      <c r="ED12" s="113"/>
      <c r="EE12" s="411"/>
      <c r="EF12" s="413"/>
      <c r="EG12" s="411"/>
      <c r="EH12" s="413"/>
      <c r="EI12" s="112"/>
      <c r="EJ12" s="140"/>
      <c r="EK12" s="414"/>
      <c r="EL12" s="140"/>
      <c r="EM12" s="414"/>
      <c r="EN12" s="112"/>
      <c r="EO12" s="140"/>
      <c r="EP12" s="414"/>
      <c r="EQ12" s="140"/>
      <c r="ER12" s="414"/>
      <c r="ES12" s="112"/>
      <c r="ET12" s="140"/>
      <c r="EU12" s="414"/>
      <c r="EV12" s="140"/>
      <c r="EW12" s="414"/>
      <c r="EX12" s="113"/>
      <c r="EY12" s="140"/>
      <c r="EZ12" s="414"/>
      <c r="FA12" s="140"/>
      <c r="FB12" s="414"/>
    </row>
    <row r="13" spans="1:316" x14ac:dyDescent="0.25">
      <c r="A13" s="444"/>
      <c r="B13" s="439"/>
      <c r="C13" s="407" t="s">
        <v>5</v>
      </c>
      <c r="D13" s="121" t="s">
        <v>2</v>
      </c>
      <c r="E13" s="141"/>
      <c r="F13" s="406">
        <f>E14+E13</f>
        <v>0</v>
      </c>
      <c r="G13" s="141"/>
      <c r="H13" s="406">
        <f>G13+G14</f>
        <v>0</v>
      </c>
      <c r="I13" s="112"/>
      <c r="J13" s="141"/>
      <c r="K13" s="406">
        <f>J14+J13</f>
        <v>0</v>
      </c>
      <c r="L13" s="141"/>
      <c r="M13" s="406">
        <f>L13+L14</f>
        <v>0</v>
      </c>
      <c r="N13" s="112"/>
      <c r="O13" s="141"/>
      <c r="P13" s="406">
        <f>O14+O13</f>
        <v>0</v>
      </c>
      <c r="Q13" s="141"/>
      <c r="R13" s="406">
        <f>Q13+Q14</f>
        <v>0</v>
      </c>
      <c r="S13" s="112"/>
      <c r="T13" s="141"/>
      <c r="U13" s="406">
        <f>T14+T13</f>
        <v>0</v>
      </c>
      <c r="V13" s="141"/>
      <c r="W13" s="406">
        <f>V13+V14</f>
        <v>0</v>
      </c>
      <c r="X13" s="112"/>
      <c r="Y13" s="141"/>
      <c r="Z13" s="406">
        <f>Y14+Y13</f>
        <v>0</v>
      </c>
      <c r="AA13" s="141"/>
      <c r="AB13" s="406">
        <f>AA13+AA14</f>
        <v>0</v>
      </c>
      <c r="AC13" s="113"/>
      <c r="AD13" s="407" t="s">
        <v>9</v>
      </c>
      <c r="AE13" s="405">
        <f>1-AE11</f>
        <v>1</v>
      </c>
      <c r="AF13" s="407" t="s">
        <v>9</v>
      </c>
      <c r="AG13" s="405">
        <f>1-AG11</f>
        <v>1</v>
      </c>
      <c r="AH13" s="112"/>
      <c r="AI13" s="416" t="s">
        <v>9</v>
      </c>
      <c r="AJ13" s="405">
        <f>1-AJ11</f>
        <v>1</v>
      </c>
      <c r="AK13" s="416" t="s">
        <v>9</v>
      </c>
      <c r="AL13" s="405">
        <f>1-AL11</f>
        <v>1</v>
      </c>
      <c r="AM13" s="114"/>
      <c r="AN13" s="141"/>
      <c r="AO13" s="406">
        <f>AN14+AN13</f>
        <v>0</v>
      </c>
      <c r="AP13" s="141"/>
      <c r="AQ13" s="406">
        <f>AP13+AP14</f>
        <v>0</v>
      </c>
      <c r="AR13" s="115"/>
      <c r="AS13" s="141"/>
      <c r="AT13" s="406">
        <f>AS14+AS13</f>
        <v>0</v>
      </c>
      <c r="AU13" s="141"/>
      <c r="AV13" s="406">
        <f>AU13+AU14</f>
        <v>0</v>
      </c>
      <c r="AW13" s="115"/>
      <c r="AX13" s="141"/>
      <c r="AY13" s="406">
        <f>AX14+AX13</f>
        <v>0</v>
      </c>
      <c r="AZ13" s="141"/>
      <c r="BA13" s="406">
        <f>AZ13+AZ14</f>
        <v>0</v>
      </c>
      <c r="BB13" s="115"/>
      <c r="BC13" s="141"/>
      <c r="BD13" s="406">
        <f>BC14+BC13</f>
        <v>0</v>
      </c>
      <c r="BE13" s="141"/>
      <c r="BF13" s="406">
        <f>BE13+BE14</f>
        <v>0</v>
      </c>
      <c r="BG13" s="114"/>
      <c r="BH13" s="141"/>
      <c r="BI13" s="406">
        <f>BH14+BH13</f>
        <v>0</v>
      </c>
      <c r="BJ13" s="141"/>
      <c r="BK13" s="406">
        <f>BJ13+BJ14</f>
        <v>0</v>
      </c>
      <c r="BL13" s="115"/>
      <c r="BM13" s="141"/>
      <c r="BN13" s="406">
        <f>BM14+BM13</f>
        <v>0</v>
      </c>
      <c r="BO13" s="141"/>
      <c r="BP13" s="406">
        <f>BO13+BO14</f>
        <v>0</v>
      </c>
      <c r="BQ13" s="113"/>
      <c r="BR13" s="407" t="s">
        <v>9</v>
      </c>
      <c r="BS13" s="405">
        <f>1-BS11</f>
        <v>1</v>
      </c>
      <c r="BT13" s="407" t="s">
        <v>9</v>
      </c>
      <c r="BU13" s="405">
        <f>1-BU11</f>
        <v>1</v>
      </c>
      <c r="BV13" s="112"/>
      <c r="BW13" s="407" t="s">
        <v>9</v>
      </c>
      <c r="BX13" s="405">
        <f>1-BX11</f>
        <v>1</v>
      </c>
      <c r="BY13" s="407" t="s">
        <v>9</v>
      </c>
      <c r="BZ13" s="405">
        <f>1-BZ11</f>
        <v>1</v>
      </c>
      <c r="CA13" s="112"/>
      <c r="CB13" s="407" t="s">
        <v>9</v>
      </c>
      <c r="CC13" s="405">
        <f>1-CC11</f>
        <v>1</v>
      </c>
      <c r="CD13" s="407" t="s">
        <v>9</v>
      </c>
      <c r="CE13" s="405">
        <f>1-CE11</f>
        <v>1</v>
      </c>
      <c r="CF13" s="112"/>
      <c r="CG13" s="409" t="s">
        <v>9</v>
      </c>
      <c r="CH13" s="405">
        <f>1-CH11</f>
        <v>1</v>
      </c>
      <c r="CI13" s="409" t="s">
        <v>9</v>
      </c>
      <c r="CJ13" s="408">
        <f>1-CJ11</f>
        <v>1</v>
      </c>
      <c r="CK13" s="112"/>
      <c r="CL13" s="409" t="s">
        <v>9</v>
      </c>
      <c r="CM13" s="408">
        <f>1-CM11</f>
        <v>1</v>
      </c>
      <c r="CN13" s="409" t="s">
        <v>9</v>
      </c>
      <c r="CO13" s="408">
        <f>1-CO11</f>
        <v>1</v>
      </c>
      <c r="CP13" s="112"/>
      <c r="CQ13" s="409" t="s">
        <v>9</v>
      </c>
      <c r="CR13" s="408">
        <f>1-CR11</f>
        <v>1</v>
      </c>
      <c r="CS13" s="409" t="s">
        <v>9</v>
      </c>
      <c r="CT13" s="408">
        <f>1-CT11</f>
        <v>1</v>
      </c>
      <c r="CU13" s="112"/>
      <c r="CV13" s="409" t="s">
        <v>9</v>
      </c>
      <c r="CW13" s="408">
        <f>1-CW11</f>
        <v>1</v>
      </c>
      <c r="CX13" s="409" t="s">
        <v>9</v>
      </c>
      <c r="CY13" s="408">
        <f>1-CY11</f>
        <v>1</v>
      </c>
      <c r="CZ13" s="112"/>
      <c r="DA13" s="409" t="s">
        <v>9</v>
      </c>
      <c r="DB13" s="408">
        <f>1-DB11</f>
        <v>1</v>
      </c>
      <c r="DC13" s="409" t="s">
        <v>9</v>
      </c>
      <c r="DD13" s="408">
        <f>1-DD11</f>
        <v>1</v>
      </c>
      <c r="DE13" s="113"/>
      <c r="DF13" s="141"/>
      <c r="DG13" s="406">
        <f>DF14+DF13</f>
        <v>0</v>
      </c>
      <c r="DH13" s="141"/>
      <c r="DI13" s="406">
        <f>DH13+DH14</f>
        <v>0</v>
      </c>
      <c r="DJ13" s="112"/>
      <c r="DK13" s="141"/>
      <c r="DL13" s="406">
        <f>DK14+DK13</f>
        <v>0</v>
      </c>
      <c r="DM13" s="141"/>
      <c r="DN13" s="406">
        <f>DM13+DM14</f>
        <v>0</v>
      </c>
      <c r="DO13" s="112"/>
      <c r="DP13" s="141"/>
      <c r="DQ13" s="406">
        <f>DP14+DP13</f>
        <v>0</v>
      </c>
      <c r="DR13" s="141"/>
      <c r="DS13" s="406">
        <f>DR13+DR14</f>
        <v>0</v>
      </c>
      <c r="DT13" s="112"/>
      <c r="DU13" s="141"/>
      <c r="DV13" s="406">
        <f>DU14+DU13</f>
        <v>0</v>
      </c>
      <c r="DW13" s="141"/>
      <c r="DX13" s="406">
        <f>DW13+DW14</f>
        <v>0</v>
      </c>
      <c r="DY13" s="112"/>
      <c r="DZ13" s="141"/>
      <c r="EA13" s="406">
        <f>DZ14+DZ13</f>
        <v>0</v>
      </c>
      <c r="EB13" s="141"/>
      <c r="EC13" s="406">
        <f>EB13+EB14</f>
        <v>0</v>
      </c>
      <c r="ED13" s="113"/>
      <c r="EE13" s="404" t="s">
        <v>9</v>
      </c>
      <c r="EF13" s="405">
        <f>1-EF11</f>
        <v>1</v>
      </c>
      <c r="EG13" s="404" t="s">
        <v>9</v>
      </c>
      <c r="EH13" s="405">
        <f>1-EH11</f>
        <v>1</v>
      </c>
      <c r="EI13" s="112"/>
      <c r="EJ13" s="141"/>
      <c r="EK13" s="406">
        <f>EJ14+EJ13</f>
        <v>0</v>
      </c>
      <c r="EL13" s="141"/>
      <c r="EM13" s="406">
        <f>EL13+EL14</f>
        <v>0</v>
      </c>
      <c r="EN13" s="112"/>
      <c r="EO13" s="141"/>
      <c r="EP13" s="406">
        <f>EO14+EO13</f>
        <v>0</v>
      </c>
      <c r="EQ13" s="141"/>
      <c r="ER13" s="406">
        <f>EQ13+EQ14</f>
        <v>0</v>
      </c>
      <c r="ES13" s="112"/>
      <c r="ET13" s="141"/>
      <c r="EU13" s="406">
        <f>ET14+ET13</f>
        <v>0</v>
      </c>
      <c r="EV13" s="141"/>
      <c r="EW13" s="406">
        <f>EV13+EV14</f>
        <v>0</v>
      </c>
      <c r="EX13" s="113"/>
      <c r="EY13" s="141"/>
      <c r="EZ13" s="406">
        <f>EY11+EY12</f>
        <v>0</v>
      </c>
      <c r="FA13" s="141"/>
      <c r="FB13" s="406">
        <f>FA11+FA12</f>
        <v>0</v>
      </c>
    </row>
    <row r="14" spans="1:316" x14ac:dyDescent="0.25">
      <c r="A14" s="444"/>
      <c r="B14" s="439"/>
      <c r="C14" s="407"/>
      <c r="D14" s="122" t="s">
        <v>3</v>
      </c>
      <c r="E14" s="142"/>
      <c r="F14" s="407"/>
      <c r="G14" s="142"/>
      <c r="H14" s="406"/>
      <c r="I14" s="112"/>
      <c r="J14" s="142"/>
      <c r="K14" s="407"/>
      <c r="L14" s="142"/>
      <c r="M14" s="406"/>
      <c r="N14" s="112"/>
      <c r="O14" s="142"/>
      <c r="P14" s="407"/>
      <c r="Q14" s="142"/>
      <c r="R14" s="406"/>
      <c r="S14" s="112"/>
      <c r="T14" s="142"/>
      <c r="U14" s="407"/>
      <c r="V14" s="142"/>
      <c r="W14" s="406"/>
      <c r="X14" s="112"/>
      <c r="Y14" s="142"/>
      <c r="Z14" s="407"/>
      <c r="AA14" s="142"/>
      <c r="AB14" s="406"/>
      <c r="AC14" s="113"/>
      <c r="AD14" s="407"/>
      <c r="AE14" s="405"/>
      <c r="AF14" s="407"/>
      <c r="AG14" s="405"/>
      <c r="AH14" s="112"/>
      <c r="AI14" s="417"/>
      <c r="AJ14" s="405"/>
      <c r="AK14" s="417"/>
      <c r="AL14" s="405"/>
      <c r="AM14" s="114"/>
      <c r="AN14" s="142"/>
      <c r="AO14" s="407"/>
      <c r="AP14" s="142"/>
      <c r="AQ14" s="406"/>
      <c r="AR14" s="115"/>
      <c r="AS14" s="142"/>
      <c r="AT14" s="407"/>
      <c r="AU14" s="142"/>
      <c r="AV14" s="406"/>
      <c r="AW14" s="115"/>
      <c r="AX14" s="142"/>
      <c r="AY14" s="407"/>
      <c r="AZ14" s="142"/>
      <c r="BA14" s="406"/>
      <c r="BB14" s="115"/>
      <c r="BC14" s="142"/>
      <c r="BD14" s="407"/>
      <c r="BE14" s="142"/>
      <c r="BF14" s="406"/>
      <c r="BG14" s="114"/>
      <c r="BH14" s="142"/>
      <c r="BI14" s="407"/>
      <c r="BJ14" s="142"/>
      <c r="BK14" s="406"/>
      <c r="BL14" s="115"/>
      <c r="BM14" s="142"/>
      <c r="BN14" s="407"/>
      <c r="BO14" s="142"/>
      <c r="BP14" s="406"/>
      <c r="BQ14" s="113"/>
      <c r="BR14" s="407"/>
      <c r="BS14" s="405"/>
      <c r="BT14" s="407"/>
      <c r="BU14" s="405"/>
      <c r="BV14" s="112"/>
      <c r="BW14" s="407"/>
      <c r="BX14" s="405"/>
      <c r="BY14" s="407"/>
      <c r="BZ14" s="405"/>
      <c r="CA14" s="112"/>
      <c r="CB14" s="407"/>
      <c r="CC14" s="405"/>
      <c r="CD14" s="407"/>
      <c r="CE14" s="405"/>
      <c r="CF14" s="112"/>
      <c r="CG14" s="409"/>
      <c r="CH14" s="405"/>
      <c r="CI14" s="409"/>
      <c r="CJ14" s="408"/>
      <c r="CK14" s="112"/>
      <c r="CL14" s="409"/>
      <c r="CM14" s="408"/>
      <c r="CN14" s="409"/>
      <c r="CO14" s="408"/>
      <c r="CP14" s="112"/>
      <c r="CQ14" s="409"/>
      <c r="CR14" s="408"/>
      <c r="CS14" s="409"/>
      <c r="CT14" s="408"/>
      <c r="CU14" s="112"/>
      <c r="CV14" s="409"/>
      <c r="CW14" s="408"/>
      <c r="CX14" s="409"/>
      <c r="CY14" s="408"/>
      <c r="CZ14" s="112"/>
      <c r="DA14" s="409"/>
      <c r="DB14" s="408"/>
      <c r="DC14" s="409"/>
      <c r="DD14" s="408"/>
      <c r="DE14" s="113"/>
      <c r="DF14" s="142"/>
      <c r="DG14" s="407"/>
      <c r="DH14" s="142"/>
      <c r="DI14" s="406"/>
      <c r="DJ14" s="112"/>
      <c r="DK14" s="142"/>
      <c r="DL14" s="407"/>
      <c r="DM14" s="142"/>
      <c r="DN14" s="406"/>
      <c r="DO14" s="112"/>
      <c r="DP14" s="142"/>
      <c r="DQ14" s="407"/>
      <c r="DR14" s="142"/>
      <c r="DS14" s="406"/>
      <c r="DT14" s="112"/>
      <c r="DU14" s="142"/>
      <c r="DV14" s="407"/>
      <c r="DW14" s="142"/>
      <c r="DX14" s="406"/>
      <c r="DY14" s="112"/>
      <c r="DZ14" s="142"/>
      <c r="EA14" s="407"/>
      <c r="EB14" s="142"/>
      <c r="EC14" s="406"/>
      <c r="ED14" s="113"/>
      <c r="EE14" s="404"/>
      <c r="EF14" s="405"/>
      <c r="EG14" s="404"/>
      <c r="EH14" s="405"/>
      <c r="EI14" s="112"/>
      <c r="EJ14" s="142"/>
      <c r="EK14" s="407"/>
      <c r="EL14" s="142"/>
      <c r="EM14" s="406"/>
      <c r="EN14" s="112"/>
      <c r="EO14" s="142"/>
      <c r="EP14" s="407"/>
      <c r="EQ14" s="142"/>
      <c r="ER14" s="406"/>
      <c r="ES14" s="112"/>
      <c r="ET14" s="142"/>
      <c r="EU14" s="406"/>
      <c r="EV14" s="142"/>
      <c r="EW14" s="406"/>
      <c r="EX14" s="113"/>
      <c r="EY14" s="142"/>
      <c r="EZ14" s="406"/>
      <c r="FA14" s="142"/>
      <c r="FB14" s="406"/>
    </row>
    <row r="15" spans="1:316" x14ac:dyDescent="0.25">
      <c r="A15" s="444"/>
      <c r="B15" s="439" t="s">
        <v>39</v>
      </c>
      <c r="C15" s="423" t="s">
        <v>4</v>
      </c>
      <c r="D15" s="120" t="s">
        <v>1</v>
      </c>
      <c r="E15" s="140"/>
      <c r="F15" s="414">
        <f>E18-E16-E15</f>
        <v>0</v>
      </c>
      <c r="G15" s="140"/>
      <c r="H15" s="415">
        <f>G18-G16-G15</f>
        <v>0</v>
      </c>
      <c r="I15" s="112"/>
      <c r="J15" s="140"/>
      <c r="K15" s="414">
        <f>J18-J16-J15</f>
        <v>0</v>
      </c>
      <c r="L15" s="140"/>
      <c r="M15" s="415">
        <f>L18-L16-L15</f>
        <v>0</v>
      </c>
      <c r="N15" s="112"/>
      <c r="O15" s="140"/>
      <c r="P15" s="414">
        <f>O18-O16-O15</f>
        <v>0</v>
      </c>
      <c r="Q15" s="140"/>
      <c r="R15" s="415">
        <f>Q18-Q16-Q15</f>
        <v>0</v>
      </c>
      <c r="S15" s="112"/>
      <c r="T15" s="140"/>
      <c r="U15" s="414">
        <f>T18-T16-T15</f>
        <v>0</v>
      </c>
      <c r="V15" s="140"/>
      <c r="W15" s="415">
        <f>V18-V16-V15</f>
        <v>0</v>
      </c>
      <c r="X15" s="112"/>
      <c r="Y15" s="140"/>
      <c r="Z15" s="414">
        <f>Y18-Y16-Y15</f>
        <v>0</v>
      </c>
      <c r="AA15" s="140"/>
      <c r="AB15" s="415">
        <f>AA18-AA16-AA15</f>
        <v>0</v>
      </c>
      <c r="AC15" s="113"/>
      <c r="AD15" s="422" t="s">
        <v>8</v>
      </c>
      <c r="AE15" s="413"/>
      <c r="AF15" s="422" t="s">
        <v>8</v>
      </c>
      <c r="AG15" s="412"/>
      <c r="AH15" s="112"/>
      <c r="AI15" s="427" t="s">
        <v>8</v>
      </c>
      <c r="AJ15" s="413"/>
      <c r="AK15" s="427" t="s">
        <v>8</v>
      </c>
      <c r="AL15" s="412"/>
      <c r="AM15" s="114"/>
      <c r="AN15" s="140"/>
      <c r="AO15" s="414">
        <f>AN18-AN16-AN15</f>
        <v>0</v>
      </c>
      <c r="AP15" s="140"/>
      <c r="AQ15" s="415">
        <f>AP18-AP16-AP15</f>
        <v>0</v>
      </c>
      <c r="AR15" s="115"/>
      <c r="AS15" s="140"/>
      <c r="AT15" s="414">
        <f>AS18-AS16-AS15</f>
        <v>0</v>
      </c>
      <c r="AU15" s="140"/>
      <c r="AV15" s="415">
        <f>AU18-AU16-AU15</f>
        <v>0</v>
      </c>
      <c r="AW15" s="115"/>
      <c r="AX15" s="140"/>
      <c r="AY15" s="414">
        <f>AX18-AX16-AX15</f>
        <v>0</v>
      </c>
      <c r="AZ15" s="140"/>
      <c r="BA15" s="415">
        <f>AZ18-AZ16-AZ15</f>
        <v>0</v>
      </c>
      <c r="BB15" s="115"/>
      <c r="BC15" s="140"/>
      <c r="BD15" s="414">
        <f>BC18-BC16-BC15</f>
        <v>0</v>
      </c>
      <c r="BE15" s="140"/>
      <c r="BF15" s="415">
        <f>BE18-BE16-BE15</f>
        <v>0</v>
      </c>
      <c r="BG15" s="114"/>
      <c r="BH15" s="140"/>
      <c r="BI15" s="414">
        <f>BH18-BH16-BH15</f>
        <v>0</v>
      </c>
      <c r="BJ15" s="140"/>
      <c r="BK15" s="415">
        <f>BJ18-BJ16-BJ15</f>
        <v>0</v>
      </c>
      <c r="BL15" s="115"/>
      <c r="BM15" s="140"/>
      <c r="BN15" s="414">
        <f>BM18-BM16-BM15</f>
        <v>0</v>
      </c>
      <c r="BO15" s="140"/>
      <c r="BP15" s="415">
        <f>BO18-BO16-BO15</f>
        <v>0</v>
      </c>
      <c r="BQ15" s="113"/>
      <c r="BR15" s="422" t="s">
        <v>8</v>
      </c>
      <c r="BS15" s="413"/>
      <c r="BT15" s="441" t="s">
        <v>8</v>
      </c>
      <c r="BU15" s="412"/>
      <c r="BV15" s="112"/>
      <c r="BW15" s="422" t="s">
        <v>8</v>
      </c>
      <c r="BX15" s="413"/>
      <c r="BY15" s="422" t="s">
        <v>8</v>
      </c>
      <c r="BZ15" s="412"/>
      <c r="CA15" s="112"/>
      <c r="CB15" s="422" t="s">
        <v>8</v>
      </c>
      <c r="CC15" s="413"/>
      <c r="CD15" s="422" t="s">
        <v>8</v>
      </c>
      <c r="CE15" s="412"/>
      <c r="CF15" s="112"/>
      <c r="CG15" s="420" t="s">
        <v>8</v>
      </c>
      <c r="CH15" s="413"/>
      <c r="CI15" s="420" t="s">
        <v>8</v>
      </c>
      <c r="CJ15" s="418"/>
      <c r="CK15" s="112"/>
      <c r="CL15" s="420" t="s">
        <v>8</v>
      </c>
      <c r="CM15" s="419"/>
      <c r="CN15" s="420" t="s">
        <v>8</v>
      </c>
      <c r="CO15" s="418"/>
      <c r="CP15" s="112"/>
      <c r="CQ15" s="420" t="s">
        <v>8</v>
      </c>
      <c r="CR15" s="419"/>
      <c r="CS15" s="420" t="s">
        <v>8</v>
      </c>
      <c r="CT15" s="418"/>
      <c r="CU15" s="112"/>
      <c r="CV15" s="420" t="s">
        <v>8</v>
      </c>
      <c r="CW15" s="419"/>
      <c r="CX15" s="424" t="s">
        <v>8</v>
      </c>
      <c r="CY15" s="418"/>
      <c r="CZ15" s="112"/>
      <c r="DA15" s="420" t="s">
        <v>8</v>
      </c>
      <c r="DB15" s="419"/>
      <c r="DC15" s="420" t="s">
        <v>8</v>
      </c>
      <c r="DD15" s="418"/>
      <c r="DE15" s="113"/>
      <c r="DF15" s="140"/>
      <c r="DG15" s="414">
        <f>DF18-DF16-DF15</f>
        <v>0</v>
      </c>
      <c r="DH15" s="140"/>
      <c r="DI15" s="415">
        <f>DH18-DH16-DH15</f>
        <v>0</v>
      </c>
      <c r="DJ15" s="112"/>
      <c r="DK15" s="140"/>
      <c r="DL15" s="414">
        <f>DK18-DK16-DK15</f>
        <v>0</v>
      </c>
      <c r="DM15" s="140"/>
      <c r="DN15" s="415">
        <f>DM18-DM16-DM15</f>
        <v>0</v>
      </c>
      <c r="DO15" s="112"/>
      <c r="DP15" s="140"/>
      <c r="DQ15" s="414">
        <f>DP18-DP16-DP15</f>
        <v>0</v>
      </c>
      <c r="DR15" s="140"/>
      <c r="DS15" s="415">
        <f>DR18-DR16-DR15</f>
        <v>0</v>
      </c>
      <c r="DT15" s="112"/>
      <c r="DU15" s="140"/>
      <c r="DV15" s="414">
        <f>DU18-DU16-DU15</f>
        <v>0</v>
      </c>
      <c r="DW15" s="140"/>
      <c r="DX15" s="415">
        <f>DW18-DW16-DW15</f>
        <v>0</v>
      </c>
      <c r="DY15" s="112"/>
      <c r="DZ15" s="140"/>
      <c r="EA15" s="414">
        <f>DZ18-DZ16-DZ15</f>
        <v>0</v>
      </c>
      <c r="EB15" s="140"/>
      <c r="EC15" s="415">
        <f>EB18-EB16-EB15</f>
        <v>0</v>
      </c>
      <c r="ED15" s="113"/>
      <c r="EE15" s="410" t="s">
        <v>8</v>
      </c>
      <c r="EF15" s="413"/>
      <c r="EG15" s="410" t="s">
        <v>8</v>
      </c>
      <c r="EH15" s="412"/>
      <c r="EI15" s="112"/>
      <c r="EJ15" s="140"/>
      <c r="EK15" s="414">
        <f>EJ18-EJ16-EJ15</f>
        <v>0</v>
      </c>
      <c r="EL15" s="140"/>
      <c r="EM15" s="415">
        <f>EL18-EL16-EL15</f>
        <v>0</v>
      </c>
      <c r="EN15" s="112"/>
      <c r="EO15" s="140"/>
      <c r="EP15" s="414">
        <f>EO18-EO16-EO15</f>
        <v>0</v>
      </c>
      <c r="EQ15" s="140"/>
      <c r="ER15" s="415">
        <f>EQ18-EQ16-EQ15</f>
        <v>0</v>
      </c>
      <c r="ES15" s="112"/>
      <c r="ET15" s="140"/>
      <c r="EU15" s="414">
        <f>ET18-ET16-ET15</f>
        <v>0</v>
      </c>
      <c r="EV15" s="140"/>
      <c r="EW15" s="415">
        <f>EV18-EV16-EV15</f>
        <v>0</v>
      </c>
      <c r="EX15" s="113"/>
      <c r="EY15" s="140"/>
      <c r="EZ15" s="415">
        <f>EY15-EY17-EY18</f>
        <v>0</v>
      </c>
      <c r="FA15" s="140"/>
      <c r="FB15" s="415">
        <f>FA15-FA17-FA18</f>
        <v>0</v>
      </c>
    </row>
    <row r="16" spans="1:316" x14ac:dyDescent="0.25">
      <c r="A16" s="444"/>
      <c r="B16" s="439"/>
      <c r="C16" s="423"/>
      <c r="D16" s="120" t="s">
        <v>197</v>
      </c>
      <c r="E16" s="140"/>
      <c r="F16" s="414"/>
      <c r="G16" s="140"/>
      <c r="H16" s="414"/>
      <c r="I16" s="112"/>
      <c r="J16" s="140"/>
      <c r="K16" s="414"/>
      <c r="L16" s="140"/>
      <c r="M16" s="414"/>
      <c r="N16" s="112"/>
      <c r="O16" s="140"/>
      <c r="P16" s="414"/>
      <c r="Q16" s="140"/>
      <c r="R16" s="414"/>
      <c r="S16" s="112"/>
      <c r="T16" s="140"/>
      <c r="U16" s="414"/>
      <c r="V16" s="140"/>
      <c r="W16" s="414"/>
      <c r="X16" s="112"/>
      <c r="Y16" s="140"/>
      <c r="Z16" s="414"/>
      <c r="AA16" s="140"/>
      <c r="AB16" s="414"/>
      <c r="AC16" s="113"/>
      <c r="AD16" s="423"/>
      <c r="AE16" s="413"/>
      <c r="AF16" s="423"/>
      <c r="AG16" s="413"/>
      <c r="AH16" s="112"/>
      <c r="AI16" s="422"/>
      <c r="AJ16" s="413"/>
      <c r="AK16" s="422"/>
      <c r="AL16" s="413"/>
      <c r="AM16" s="114"/>
      <c r="AN16" s="140"/>
      <c r="AO16" s="414"/>
      <c r="AP16" s="140"/>
      <c r="AQ16" s="414"/>
      <c r="AR16" s="115"/>
      <c r="AS16" s="140"/>
      <c r="AT16" s="414"/>
      <c r="AU16" s="140"/>
      <c r="AV16" s="414"/>
      <c r="AW16" s="115"/>
      <c r="AX16" s="140"/>
      <c r="AY16" s="414"/>
      <c r="AZ16" s="140"/>
      <c r="BA16" s="414"/>
      <c r="BB16" s="115"/>
      <c r="BC16" s="140"/>
      <c r="BD16" s="414"/>
      <c r="BE16" s="140"/>
      <c r="BF16" s="414"/>
      <c r="BG16" s="114"/>
      <c r="BH16" s="140"/>
      <c r="BI16" s="414"/>
      <c r="BJ16" s="140"/>
      <c r="BK16" s="414"/>
      <c r="BL16" s="115"/>
      <c r="BM16" s="140"/>
      <c r="BN16" s="414"/>
      <c r="BO16" s="140"/>
      <c r="BP16" s="414"/>
      <c r="BQ16" s="113"/>
      <c r="BR16" s="423"/>
      <c r="BS16" s="413"/>
      <c r="BT16" s="442"/>
      <c r="BU16" s="413"/>
      <c r="BV16" s="112"/>
      <c r="BW16" s="423"/>
      <c r="BX16" s="413"/>
      <c r="BY16" s="423"/>
      <c r="BZ16" s="413"/>
      <c r="CA16" s="112"/>
      <c r="CB16" s="423"/>
      <c r="CC16" s="413"/>
      <c r="CD16" s="423"/>
      <c r="CE16" s="413"/>
      <c r="CF16" s="112"/>
      <c r="CG16" s="421"/>
      <c r="CH16" s="413"/>
      <c r="CI16" s="421"/>
      <c r="CJ16" s="419"/>
      <c r="CK16" s="112"/>
      <c r="CL16" s="421"/>
      <c r="CM16" s="419"/>
      <c r="CN16" s="421"/>
      <c r="CO16" s="419"/>
      <c r="CP16" s="112"/>
      <c r="CQ16" s="421"/>
      <c r="CR16" s="419"/>
      <c r="CS16" s="421"/>
      <c r="CT16" s="419"/>
      <c r="CU16" s="112"/>
      <c r="CV16" s="421"/>
      <c r="CW16" s="419"/>
      <c r="CX16" s="425"/>
      <c r="CY16" s="419"/>
      <c r="CZ16" s="112"/>
      <c r="DA16" s="421"/>
      <c r="DB16" s="419"/>
      <c r="DC16" s="421"/>
      <c r="DD16" s="419"/>
      <c r="DE16" s="113"/>
      <c r="DF16" s="140"/>
      <c r="DG16" s="414"/>
      <c r="DH16" s="140"/>
      <c r="DI16" s="414"/>
      <c r="DJ16" s="112"/>
      <c r="DK16" s="140"/>
      <c r="DL16" s="414"/>
      <c r="DM16" s="140"/>
      <c r="DN16" s="414"/>
      <c r="DO16" s="112"/>
      <c r="DP16" s="140"/>
      <c r="DQ16" s="414"/>
      <c r="DR16" s="140"/>
      <c r="DS16" s="414"/>
      <c r="DT16" s="112"/>
      <c r="DU16" s="140"/>
      <c r="DV16" s="414"/>
      <c r="DW16" s="140"/>
      <c r="DX16" s="414"/>
      <c r="DY16" s="112"/>
      <c r="DZ16" s="140"/>
      <c r="EA16" s="414"/>
      <c r="EB16" s="140"/>
      <c r="EC16" s="414"/>
      <c r="ED16" s="113"/>
      <c r="EE16" s="411"/>
      <c r="EF16" s="413"/>
      <c r="EG16" s="411"/>
      <c r="EH16" s="413"/>
      <c r="EI16" s="112"/>
      <c r="EJ16" s="140"/>
      <c r="EK16" s="414"/>
      <c r="EL16" s="140"/>
      <c r="EM16" s="414"/>
      <c r="EN16" s="112"/>
      <c r="EO16" s="140"/>
      <c r="EP16" s="414"/>
      <c r="EQ16" s="140"/>
      <c r="ER16" s="414"/>
      <c r="ES16" s="112"/>
      <c r="ET16" s="140"/>
      <c r="EU16" s="414"/>
      <c r="EV16" s="140"/>
      <c r="EW16" s="414"/>
      <c r="EX16" s="113"/>
      <c r="EY16" s="140"/>
      <c r="EZ16" s="414"/>
      <c r="FA16" s="140"/>
      <c r="FB16" s="414"/>
    </row>
    <row r="17" spans="1:158" x14ac:dyDescent="0.25">
      <c r="A17" s="444"/>
      <c r="B17" s="439"/>
      <c r="C17" s="407" t="s">
        <v>5</v>
      </c>
      <c r="D17" s="121" t="s">
        <v>2</v>
      </c>
      <c r="E17" s="141"/>
      <c r="F17" s="406">
        <f>E18+E17</f>
        <v>0</v>
      </c>
      <c r="G17" s="141"/>
      <c r="H17" s="406">
        <f>G17+G18</f>
        <v>0</v>
      </c>
      <c r="I17" s="112"/>
      <c r="J17" s="141"/>
      <c r="K17" s="406">
        <f>J18+J17</f>
        <v>0</v>
      </c>
      <c r="L17" s="141"/>
      <c r="M17" s="406">
        <f>L17+L18</f>
        <v>0</v>
      </c>
      <c r="N17" s="112"/>
      <c r="O17" s="141"/>
      <c r="P17" s="406">
        <f>O18+O17</f>
        <v>0</v>
      </c>
      <c r="Q17" s="141"/>
      <c r="R17" s="406">
        <f>Q17+Q18</f>
        <v>0</v>
      </c>
      <c r="S17" s="112"/>
      <c r="T17" s="141"/>
      <c r="U17" s="406">
        <f>T18+T17</f>
        <v>0</v>
      </c>
      <c r="V17" s="141"/>
      <c r="W17" s="406">
        <f>V17+V18</f>
        <v>0</v>
      </c>
      <c r="X17" s="112"/>
      <c r="Y17" s="141"/>
      <c r="Z17" s="406">
        <f>Y18+Y17</f>
        <v>0</v>
      </c>
      <c r="AA17" s="141"/>
      <c r="AB17" s="406">
        <f>AA17+AA18</f>
        <v>0</v>
      </c>
      <c r="AC17" s="113"/>
      <c r="AD17" s="407" t="s">
        <v>9</v>
      </c>
      <c r="AE17" s="405">
        <f>1-AE15</f>
        <v>1</v>
      </c>
      <c r="AF17" s="407" t="s">
        <v>9</v>
      </c>
      <c r="AG17" s="405">
        <f>1-AG15</f>
        <v>1</v>
      </c>
      <c r="AH17" s="112"/>
      <c r="AI17" s="416" t="s">
        <v>9</v>
      </c>
      <c r="AJ17" s="405">
        <f>1-AJ15</f>
        <v>1</v>
      </c>
      <c r="AK17" s="416" t="s">
        <v>9</v>
      </c>
      <c r="AL17" s="405">
        <f>1-AL15</f>
        <v>1</v>
      </c>
      <c r="AM17" s="114"/>
      <c r="AN17" s="141"/>
      <c r="AO17" s="406">
        <f>AN18+AN17</f>
        <v>0</v>
      </c>
      <c r="AP17" s="141"/>
      <c r="AQ17" s="406">
        <f>AP17+AP18</f>
        <v>0</v>
      </c>
      <c r="AR17" s="115"/>
      <c r="AS17" s="141"/>
      <c r="AT17" s="406">
        <f>AS18+AS17</f>
        <v>0</v>
      </c>
      <c r="AU17" s="141"/>
      <c r="AV17" s="406">
        <f>AU17+AU18</f>
        <v>0</v>
      </c>
      <c r="AW17" s="115"/>
      <c r="AX17" s="141"/>
      <c r="AY17" s="406">
        <f>AX18+AX17</f>
        <v>0</v>
      </c>
      <c r="AZ17" s="141"/>
      <c r="BA17" s="406">
        <f>AZ17+AZ18</f>
        <v>0</v>
      </c>
      <c r="BB17" s="115"/>
      <c r="BC17" s="141"/>
      <c r="BD17" s="406">
        <f>BC18+BC17</f>
        <v>0</v>
      </c>
      <c r="BE17" s="141"/>
      <c r="BF17" s="406">
        <f>BE17+BE18</f>
        <v>0</v>
      </c>
      <c r="BG17" s="114"/>
      <c r="BH17" s="141"/>
      <c r="BI17" s="406">
        <f>BH18+BH17</f>
        <v>0</v>
      </c>
      <c r="BJ17" s="141"/>
      <c r="BK17" s="406">
        <f>BJ17+BJ18</f>
        <v>0</v>
      </c>
      <c r="BL17" s="115"/>
      <c r="BM17" s="141"/>
      <c r="BN17" s="406">
        <f>BM18+BM17</f>
        <v>0</v>
      </c>
      <c r="BO17" s="141"/>
      <c r="BP17" s="406">
        <f>BO17+BO18</f>
        <v>0</v>
      </c>
      <c r="BQ17" s="113"/>
      <c r="BR17" s="407" t="s">
        <v>9</v>
      </c>
      <c r="BS17" s="405">
        <f>1-BS15</f>
        <v>1</v>
      </c>
      <c r="BT17" s="408" t="s">
        <v>9</v>
      </c>
      <c r="BU17" s="405">
        <f>1-BU15</f>
        <v>1</v>
      </c>
      <c r="BV17" s="112"/>
      <c r="BW17" s="407" t="s">
        <v>9</v>
      </c>
      <c r="BX17" s="405">
        <f>1-BX15</f>
        <v>1</v>
      </c>
      <c r="BY17" s="407" t="s">
        <v>9</v>
      </c>
      <c r="BZ17" s="405">
        <f>1-BZ15</f>
        <v>1</v>
      </c>
      <c r="CA17" s="112"/>
      <c r="CB17" s="407" t="s">
        <v>9</v>
      </c>
      <c r="CC17" s="405">
        <f>1-CC15</f>
        <v>1</v>
      </c>
      <c r="CD17" s="407" t="s">
        <v>9</v>
      </c>
      <c r="CE17" s="405">
        <f>1-CE15</f>
        <v>1</v>
      </c>
      <c r="CF17" s="112"/>
      <c r="CG17" s="409" t="s">
        <v>9</v>
      </c>
      <c r="CH17" s="405">
        <f>1-CH15</f>
        <v>1</v>
      </c>
      <c r="CI17" s="409" t="s">
        <v>9</v>
      </c>
      <c r="CJ17" s="408">
        <f>1-CJ15</f>
        <v>1</v>
      </c>
      <c r="CK17" s="112"/>
      <c r="CL17" s="409" t="s">
        <v>9</v>
      </c>
      <c r="CM17" s="408">
        <f>1-CM15</f>
        <v>1</v>
      </c>
      <c r="CN17" s="409" t="s">
        <v>9</v>
      </c>
      <c r="CO17" s="408">
        <f>1-CO15</f>
        <v>1</v>
      </c>
      <c r="CP17" s="112"/>
      <c r="CQ17" s="409" t="s">
        <v>9</v>
      </c>
      <c r="CR17" s="408">
        <f>1-CR15</f>
        <v>1</v>
      </c>
      <c r="CS17" s="409" t="s">
        <v>9</v>
      </c>
      <c r="CT17" s="408">
        <f>1-CT15</f>
        <v>1</v>
      </c>
      <c r="CU17" s="112"/>
      <c r="CV17" s="409" t="s">
        <v>9</v>
      </c>
      <c r="CW17" s="408">
        <f>1-CW15</f>
        <v>1</v>
      </c>
      <c r="CX17" s="409" t="s">
        <v>9</v>
      </c>
      <c r="CY17" s="408">
        <f>1-CY15</f>
        <v>1</v>
      </c>
      <c r="CZ17" s="112"/>
      <c r="DA17" s="409" t="s">
        <v>9</v>
      </c>
      <c r="DB17" s="408">
        <f>1-DB15</f>
        <v>1</v>
      </c>
      <c r="DC17" s="409" t="s">
        <v>9</v>
      </c>
      <c r="DD17" s="408">
        <f>1-DD15</f>
        <v>1</v>
      </c>
      <c r="DE17" s="113"/>
      <c r="DF17" s="141"/>
      <c r="DG17" s="406">
        <f>DF18+DF17</f>
        <v>0</v>
      </c>
      <c r="DH17" s="141"/>
      <c r="DI17" s="406">
        <f>DH17+DH18</f>
        <v>0</v>
      </c>
      <c r="DJ17" s="112"/>
      <c r="DK17" s="141"/>
      <c r="DL17" s="406">
        <f>DK18+DK17</f>
        <v>0</v>
      </c>
      <c r="DM17" s="141"/>
      <c r="DN17" s="406">
        <f>DM17+DM18</f>
        <v>0</v>
      </c>
      <c r="DO17" s="112"/>
      <c r="DP17" s="141"/>
      <c r="DQ17" s="406">
        <f>DP18+DP17</f>
        <v>0</v>
      </c>
      <c r="DR17" s="141"/>
      <c r="DS17" s="406">
        <f>DR17+DR18</f>
        <v>0</v>
      </c>
      <c r="DT17" s="112"/>
      <c r="DU17" s="141"/>
      <c r="DV17" s="406">
        <f>DU18+DU17</f>
        <v>0</v>
      </c>
      <c r="DW17" s="141"/>
      <c r="DX17" s="406">
        <f>DW17+DW18</f>
        <v>0</v>
      </c>
      <c r="DY17" s="112"/>
      <c r="DZ17" s="141"/>
      <c r="EA17" s="406">
        <f>DZ18+DZ17</f>
        <v>0</v>
      </c>
      <c r="EB17" s="141"/>
      <c r="EC17" s="406">
        <f>EB17+EB18</f>
        <v>0</v>
      </c>
      <c r="ED17" s="113"/>
      <c r="EE17" s="404" t="s">
        <v>9</v>
      </c>
      <c r="EF17" s="405">
        <f>1-EF15</f>
        <v>1</v>
      </c>
      <c r="EG17" s="404" t="s">
        <v>9</v>
      </c>
      <c r="EH17" s="405">
        <f>1-EH15</f>
        <v>1</v>
      </c>
      <c r="EI17" s="112"/>
      <c r="EJ17" s="141"/>
      <c r="EK17" s="406">
        <f>EJ18+EJ17</f>
        <v>0</v>
      </c>
      <c r="EL17" s="141"/>
      <c r="EM17" s="406">
        <f>EL17+EL18</f>
        <v>0</v>
      </c>
      <c r="EN17" s="112"/>
      <c r="EO17" s="141"/>
      <c r="EP17" s="406">
        <f>EO18+EO17</f>
        <v>0</v>
      </c>
      <c r="EQ17" s="141"/>
      <c r="ER17" s="406">
        <f>EQ17+EQ18</f>
        <v>0</v>
      </c>
      <c r="ES17" s="112"/>
      <c r="ET17" s="141"/>
      <c r="EU17" s="406">
        <f>ET18+ET17</f>
        <v>0</v>
      </c>
      <c r="EV17" s="141"/>
      <c r="EW17" s="406">
        <f>EV17+EV18</f>
        <v>0</v>
      </c>
      <c r="EX17" s="113"/>
      <c r="EY17" s="141"/>
      <c r="EZ17" s="406">
        <f>EY15+EY16</f>
        <v>0</v>
      </c>
      <c r="FA17" s="141"/>
      <c r="FB17" s="406">
        <f>FA15+FA16</f>
        <v>0</v>
      </c>
    </row>
    <row r="18" spans="1:158" x14ac:dyDescent="0.25">
      <c r="A18" s="444"/>
      <c r="B18" s="439"/>
      <c r="C18" s="407"/>
      <c r="D18" s="123" t="s">
        <v>3</v>
      </c>
      <c r="E18" s="142"/>
      <c r="F18" s="407"/>
      <c r="G18" s="142"/>
      <c r="H18" s="406"/>
      <c r="I18" s="112"/>
      <c r="J18" s="142"/>
      <c r="K18" s="407"/>
      <c r="L18" s="142"/>
      <c r="M18" s="406"/>
      <c r="N18" s="112"/>
      <c r="O18" s="142"/>
      <c r="P18" s="407"/>
      <c r="Q18" s="142"/>
      <c r="R18" s="406"/>
      <c r="S18" s="112"/>
      <c r="T18" s="142"/>
      <c r="U18" s="407"/>
      <c r="V18" s="142"/>
      <c r="W18" s="406"/>
      <c r="X18" s="112"/>
      <c r="Y18" s="142"/>
      <c r="Z18" s="407"/>
      <c r="AA18" s="142"/>
      <c r="AB18" s="406"/>
      <c r="AC18" s="113"/>
      <c r="AD18" s="407"/>
      <c r="AE18" s="405"/>
      <c r="AF18" s="407"/>
      <c r="AG18" s="405"/>
      <c r="AH18" s="112"/>
      <c r="AI18" s="417"/>
      <c r="AJ18" s="405"/>
      <c r="AK18" s="417"/>
      <c r="AL18" s="405"/>
      <c r="AM18" s="114"/>
      <c r="AN18" s="142"/>
      <c r="AO18" s="407"/>
      <c r="AP18" s="142"/>
      <c r="AQ18" s="406"/>
      <c r="AR18" s="115"/>
      <c r="AS18" s="142"/>
      <c r="AT18" s="407"/>
      <c r="AU18" s="142"/>
      <c r="AV18" s="406"/>
      <c r="AW18" s="115"/>
      <c r="AX18" s="142"/>
      <c r="AY18" s="407"/>
      <c r="AZ18" s="142"/>
      <c r="BA18" s="406"/>
      <c r="BB18" s="115"/>
      <c r="BC18" s="142"/>
      <c r="BD18" s="407"/>
      <c r="BE18" s="142"/>
      <c r="BF18" s="406"/>
      <c r="BG18" s="114"/>
      <c r="BH18" s="142"/>
      <c r="BI18" s="407"/>
      <c r="BJ18" s="142"/>
      <c r="BK18" s="406"/>
      <c r="BL18" s="115"/>
      <c r="BM18" s="142"/>
      <c r="BN18" s="407"/>
      <c r="BO18" s="142"/>
      <c r="BP18" s="406"/>
      <c r="BQ18" s="113"/>
      <c r="BR18" s="407"/>
      <c r="BS18" s="405"/>
      <c r="BT18" s="408"/>
      <c r="BU18" s="405"/>
      <c r="BV18" s="112"/>
      <c r="BW18" s="407"/>
      <c r="BX18" s="405"/>
      <c r="BY18" s="407"/>
      <c r="BZ18" s="405"/>
      <c r="CA18" s="112"/>
      <c r="CB18" s="407"/>
      <c r="CC18" s="405"/>
      <c r="CD18" s="407"/>
      <c r="CE18" s="405"/>
      <c r="CF18" s="112"/>
      <c r="CG18" s="409"/>
      <c r="CH18" s="405"/>
      <c r="CI18" s="409"/>
      <c r="CJ18" s="408"/>
      <c r="CK18" s="112"/>
      <c r="CL18" s="409"/>
      <c r="CM18" s="408"/>
      <c r="CN18" s="409"/>
      <c r="CO18" s="408"/>
      <c r="CP18" s="112"/>
      <c r="CQ18" s="409"/>
      <c r="CR18" s="408"/>
      <c r="CS18" s="409"/>
      <c r="CT18" s="408"/>
      <c r="CU18" s="112"/>
      <c r="CV18" s="409"/>
      <c r="CW18" s="408"/>
      <c r="CX18" s="409"/>
      <c r="CY18" s="408"/>
      <c r="CZ18" s="112"/>
      <c r="DA18" s="409"/>
      <c r="DB18" s="408"/>
      <c r="DC18" s="409"/>
      <c r="DD18" s="408"/>
      <c r="DE18" s="113"/>
      <c r="DF18" s="142"/>
      <c r="DG18" s="407"/>
      <c r="DH18" s="142"/>
      <c r="DI18" s="406"/>
      <c r="DJ18" s="112"/>
      <c r="DK18" s="142"/>
      <c r="DL18" s="407"/>
      <c r="DM18" s="142"/>
      <c r="DN18" s="406"/>
      <c r="DO18" s="112"/>
      <c r="DP18" s="142"/>
      <c r="DQ18" s="407"/>
      <c r="DR18" s="142"/>
      <c r="DS18" s="406"/>
      <c r="DT18" s="112"/>
      <c r="DU18" s="142"/>
      <c r="DV18" s="407"/>
      <c r="DW18" s="142"/>
      <c r="DX18" s="406"/>
      <c r="DY18" s="112"/>
      <c r="DZ18" s="142"/>
      <c r="EA18" s="407"/>
      <c r="EB18" s="142"/>
      <c r="EC18" s="406"/>
      <c r="ED18" s="113"/>
      <c r="EE18" s="404"/>
      <c r="EF18" s="405"/>
      <c r="EG18" s="404"/>
      <c r="EH18" s="405"/>
      <c r="EI18" s="112"/>
      <c r="EJ18" s="142"/>
      <c r="EK18" s="407"/>
      <c r="EL18" s="142"/>
      <c r="EM18" s="406"/>
      <c r="EN18" s="112"/>
      <c r="EO18" s="142"/>
      <c r="EP18" s="407"/>
      <c r="EQ18" s="142"/>
      <c r="ER18" s="406"/>
      <c r="ES18" s="112"/>
      <c r="ET18" s="142"/>
      <c r="EU18" s="406"/>
      <c r="EV18" s="142"/>
      <c r="EW18" s="406"/>
      <c r="EX18" s="113"/>
      <c r="EY18" s="142"/>
      <c r="EZ18" s="406"/>
      <c r="FA18" s="142"/>
      <c r="FB18" s="406"/>
    </row>
    <row r="19" spans="1:158" x14ac:dyDescent="0.25">
      <c r="A19" s="444"/>
      <c r="B19" s="439" t="s">
        <v>41</v>
      </c>
      <c r="C19" s="423" t="s">
        <v>4</v>
      </c>
      <c r="D19" s="120" t="s">
        <v>1</v>
      </c>
      <c r="E19" s="140"/>
      <c r="F19" s="414">
        <f>E22-E20-E19</f>
        <v>0</v>
      </c>
      <c r="G19" s="140"/>
      <c r="H19" s="415">
        <f>G22-G20-G19</f>
        <v>0</v>
      </c>
      <c r="I19" s="112"/>
      <c r="J19" s="140"/>
      <c r="K19" s="414">
        <f>J22-J20-J19</f>
        <v>0</v>
      </c>
      <c r="L19" s="140"/>
      <c r="M19" s="415">
        <f>L22-L20-L19</f>
        <v>0</v>
      </c>
      <c r="N19" s="112"/>
      <c r="O19" s="140"/>
      <c r="P19" s="414">
        <f>O22-O20-O19</f>
        <v>0</v>
      </c>
      <c r="Q19" s="140"/>
      <c r="R19" s="415">
        <f>Q22-Q20-Q19</f>
        <v>0</v>
      </c>
      <c r="S19" s="112"/>
      <c r="T19" s="140"/>
      <c r="U19" s="414">
        <f>T22-T20-T19</f>
        <v>0</v>
      </c>
      <c r="V19" s="140"/>
      <c r="W19" s="415">
        <f>V22-V20-V19</f>
        <v>0</v>
      </c>
      <c r="X19" s="112"/>
      <c r="Y19" s="140"/>
      <c r="Z19" s="414">
        <f>Y22-Y20-Y19</f>
        <v>0</v>
      </c>
      <c r="AA19" s="140"/>
      <c r="AB19" s="415">
        <f>AA22-AA20-AA19</f>
        <v>0</v>
      </c>
      <c r="AC19" s="113"/>
      <c r="AD19" s="422" t="s">
        <v>8</v>
      </c>
      <c r="AE19" s="413"/>
      <c r="AF19" s="422" t="s">
        <v>8</v>
      </c>
      <c r="AG19" s="412"/>
      <c r="AH19" s="112"/>
      <c r="AI19" s="427" t="s">
        <v>8</v>
      </c>
      <c r="AJ19" s="413"/>
      <c r="AK19" s="427" t="s">
        <v>8</v>
      </c>
      <c r="AL19" s="412"/>
      <c r="AM19" s="114"/>
      <c r="AN19" s="140"/>
      <c r="AO19" s="414">
        <f>AN22-AN20-AN19</f>
        <v>0</v>
      </c>
      <c r="AP19" s="140"/>
      <c r="AQ19" s="415">
        <f>AP22-AP20-AP19</f>
        <v>0</v>
      </c>
      <c r="AR19" s="115"/>
      <c r="AS19" s="140"/>
      <c r="AT19" s="414">
        <f>AS22-AS20-AS19</f>
        <v>0</v>
      </c>
      <c r="AU19" s="140"/>
      <c r="AV19" s="415">
        <f>AU22-AU20-AU19</f>
        <v>0</v>
      </c>
      <c r="AW19" s="115"/>
      <c r="AX19" s="140"/>
      <c r="AY19" s="414">
        <f>AX22-AX20-AX19</f>
        <v>0</v>
      </c>
      <c r="AZ19" s="140"/>
      <c r="BA19" s="415">
        <f>AZ22-AZ20-AZ19</f>
        <v>0</v>
      </c>
      <c r="BB19" s="115"/>
      <c r="BC19" s="140"/>
      <c r="BD19" s="414">
        <f>BC22-BC20-BC19</f>
        <v>0</v>
      </c>
      <c r="BE19" s="140"/>
      <c r="BF19" s="415">
        <f>BE22-BE20-BE19</f>
        <v>0</v>
      </c>
      <c r="BG19" s="114"/>
      <c r="BH19" s="140"/>
      <c r="BI19" s="414">
        <f>BH22-BH20-BH19</f>
        <v>0</v>
      </c>
      <c r="BJ19" s="140"/>
      <c r="BK19" s="415">
        <f>BJ22-BJ20-BJ19</f>
        <v>0</v>
      </c>
      <c r="BL19" s="115"/>
      <c r="BM19" s="140"/>
      <c r="BN19" s="414">
        <f>BM22-BM20-BM19</f>
        <v>0</v>
      </c>
      <c r="BO19" s="140"/>
      <c r="BP19" s="415">
        <f>BO22-BO20-BO19</f>
        <v>0</v>
      </c>
      <c r="BQ19" s="113"/>
      <c r="BR19" s="422" t="s">
        <v>8</v>
      </c>
      <c r="BS19" s="413"/>
      <c r="BT19" s="422" t="s">
        <v>8</v>
      </c>
      <c r="BU19" s="412"/>
      <c r="BV19" s="112"/>
      <c r="BW19" s="422" t="s">
        <v>8</v>
      </c>
      <c r="BX19" s="413"/>
      <c r="BY19" s="422" t="s">
        <v>8</v>
      </c>
      <c r="BZ19" s="412"/>
      <c r="CA19" s="112"/>
      <c r="CB19" s="422" t="s">
        <v>8</v>
      </c>
      <c r="CC19" s="413"/>
      <c r="CD19" s="422" t="s">
        <v>8</v>
      </c>
      <c r="CE19" s="412"/>
      <c r="CF19" s="112"/>
      <c r="CG19" s="420" t="s">
        <v>8</v>
      </c>
      <c r="CH19" s="419"/>
      <c r="CI19" s="420" t="s">
        <v>8</v>
      </c>
      <c r="CJ19" s="418"/>
      <c r="CK19" s="112"/>
      <c r="CL19" s="420" t="s">
        <v>8</v>
      </c>
      <c r="CM19" s="419"/>
      <c r="CN19" s="420" t="s">
        <v>8</v>
      </c>
      <c r="CO19" s="418"/>
      <c r="CP19" s="112"/>
      <c r="CQ19" s="420" t="s">
        <v>8</v>
      </c>
      <c r="CR19" s="419"/>
      <c r="CS19" s="420" t="s">
        <v>8</v>
      </c>
      <c r="CT19" s="418"/>
      <c r="CU19" s="112"/>
      <c r="CV19" s="420" t="s">
        <v>8</v>
      </c>
      <c r="CW19" s="419"/>
      <c r="CX19" s="424" t="s">
        <v>8</v>
      </c>
      <c r="CY19" s="418"/>
      <c r="CZ19" s="112"/>
      <c r="DA19" s="420" t="s">
        <v>8</v>
      </c>
      <c r="DB19" s="419"/>
      <c r="DC19" s="420" t="s">
        <v>8</v>
      </c>
      <c r="DD19" s="418"/>
      <c r="DE19" s="113"/>
      <c r="DF19" s="140"/>
      <c r="DG19" s="414">
        <f>DF22-DF20-DF19</f>
        <v>0</v>
      </c>
      <c r="DH19" s="140"/>
      <c r="DI19" s="415">
        <f>DH22-DH20-DH19</f>
        <v>0</v>
      </c>
      <c r="DJ19" s="112"/>
      <c r="DK19" s="140"/>
      <c r="DL19" s="414">
        <f>DK22-DK20-DK19</f>
        <v>0</v>
      </c>
      <c r="DM19" s="140"/>
      <c r="DN19" s="415">
        <f>DM22-DM20-DM19</f>
        <v>0</v>
      </c>
      <c r="DO19" s="112"/>
      <c r="DP19" s="140"/>
      <c r="DQ19" s="414">
        <f>DP22-DP20-DP19</f>
        <v>0</v>
      </c>
      <c r="DR19" s="140"/>
      <c r="DS19" s="415">
        <f>DR22-DR20-DR19</f>
        <v>0</v>
      </c>
      <c r="DT19" s="112"/>
      <c r="DU19" s="140"/>
      <c r="DV19" s="414">
        <f>DU22-DU20-DU19</f>
        <v>0</v>
      </c>
      <c r="DW19" s="140"/>
      <c r="DX19" s="415">
        <f>DW22-DW20-DW19</f>
        <v>0</v>
      </c>
      <c r="DY19" s="112"/>
      <c r="DZ19" s="140"/>
      <c r="EA19" s="414">
        <f>DZ22-DZ20-DZ19</f>
        <v>0</v>
      </c>
      <c r="EB19" s="140"/>
      <c r="EC19" s="415">
        <f>EB22-EB20-EB19</f>
        <v>0</v>
      </c>
      <c r="ED19" s="113"/>
      <c r="EE19" s="410" t="s">
        <v>8</v>
      </c>
      <c r="EF19" s="413"/>
      <c r="EG19" s="410" t="s">
        <v>8</v>
      </c>
      <c r="EH19" s="412"/>
      <c r="EI19" s="112"/>
      <c r="EJ19" s="140"/>
      <c r="EK19" s="414">
        <f>EJ22-EJ20-EJ19</f>
        <v>0</v>
      </c>
      <c r="EL19" s="140"/>
      <c r="EM19" s="415">
        <f>EL22-EL20-EL19</f>
        <v>0</v>
      </c>
      <c r="EN19" s="112"/>
      <c r="EO19" s="140"/>
      <c r="EP19" s="414">
        <f>EO22-EO20-EO19</f>
        <v>0</v>
      </c>
      <c r="EQ19" s="140"/>
      <c r="ER19" s="415">
        <f>EQ22-EQ20-EQ19</f>
        <v>0</v>
      </c>
      <c r="ES19" s="112"/>
      <c r="ET19" s="140"/>
      <c r="EU19" s="414">
        <f>ET22-ET20-ET19</f>
        <v>0</v>
      </c>
      <c r="EV19" s="140"/>
      <c r="EW19" s="415">
        <f>EV22-EV20-EV19</f>
        <v>0</v>
      </c>
      <c r="EX19" s="113"/>
      <c r="EY19" s="140"/>
      <c r="EZ19" s="415">
        <f>EY19-EY21-EY22</f>
        <v>0</v>
      </c>
      <c r="FA19" s="140"/>
      <c r="FB19" s="415">
        <f>FA19-FA21-FA22</f>
        <v>0</v>
      </c>
    </row>
    <row r="20" spans="1:158" x14ac:dyDescent="0.25">
      <c r="A20" s="444"/>
      <c r="B20" s="439"/>
      <c r="C20" s="423"/>
      <c r="D20" s="120" t="s">
        <v>197</v>
      </c>
      <c r="E20" s="140"/>
      <c r="F20" s="414"/>
      <c r="G20" s="140"/>
      <c r="H20" s="414"/>
      <c r="I20" s="112"/>
      <c r="J20" s="140"/>
      <c r="K20" s="414"/>
      <c r="L20" s="140"/>
      <c r="M20" s="414"/>
      <c r="N20" s="112"/>
      <c r="O20" s="140"/>
      <c r="P20" s="414"/>
      <c r="Q20" s="140"/>
      <c r="R20" s="414"/>
      <c r="S20" s="112"/>
      <c r="T20" s="140"/>
      <c r="U20" s="414"/>
      <c r="V20" s="140"/>
      <c r="W20" s="414"/>
      <c r="X20" s="112"/>
      <c r="Y20" s="140"/>
      <c r="Z20" s="414"/>
      <c r="AA20" s="140"/>
      <c r="AB20" s="414"/>
      <c r="AC20" s="113"/>
      <c r="AD20" s="423"/>
      <c r="AE20" s="413"/>
      <c r="AF20" s="423"/>
      <c r="AG20" s="413"/>
      <c r="AH20" s="112"/>
      <c r="AI20" s="422"/>
      <c r="AJ20" s="413"/>
      <c r="AK20" s="422"/>
      <c r="AL20" s="413"/>
      <c r="AM20" s="114"/>
      <c r="AN20" s="140"/>
      <c r="AO20" s="414"/>
      <c r="AP20" s="140"/>
      <c r="AQ20" s="414"/>
      <c r="AR20" s="115"/>
      <c r="AS20" s="140"/>
      <c r="AT20" s="414"/>
      <c r="AU20" s="140"/>
      <c r="AV20" s="414"/>
      <c r="AW20" s="115"/>
      <c r="AX20" s="140"/>
      <c r="AY20" s="414"/>
      <c r="AZ20" s="140"/>
      <c r="BA20" s="414"/>
      <c r="BB20" s="115"/>
      <c r="BC20" s="140"/>
      <c r="BD20" s="414"/>
      <c r="BE20" s="140"/>
      <c r="BF20" s="414"/>
      <c r="BG20" s="114"/>
      <c r="BH20" s="140"/>
      <c r="BI20" s="414"/>
      <c r="BJ20" s="140"/>
      <c r="BK20" s="414"/>
      <c r="BL20" s="115"/>
      <c r="BM20" s="140"/>
      <c r="BN20" s="414"/>
      <c r="BO20" s="140"/>
      <c r="BP20" s="414"/>
      <c r="BQ20" s="113"/>
      <c r="BR20" s="423"/>
      <c r="BS20" s="413"/>
      <c r="BT20" s="423"/>
      <c r="BU20" s="413"/>
      <c r="BV20" s="112"/>
      <c r="BW20" s="423"/>
      <c r="BX20" s="413"/>
      <c r="BY20" s="423"/>
      <c r="BZ20" s="413"/>
      <c r="CA20" s="112"/>
      <c r="CB20" s="423"/>
      <c r="CC20" s="413"/>
      <c r="CD20" s="423"/>
      <c r="CE20" s="413"/>
      <c r="CF20" s="112"/>
      <c r="CG20" s="421"/>
      <c r="CH20" s="419"/>
      <c r="CI20" s="421"/>
      <c r="CJ20" s="419"/>
      <c r="CK20" s="112"/>
      <c r="CL20" s="421"/>
      <c r="CM20" s="419"/>
      <c r="CN20" s="421"/>
      <c r="CO20" s="419"/>
      <c r="CP20" s="112"/>
      <c r="CQ20" s="421"/>
      <c r="CR20" s="419"/>
      <c r="CS20" s="421"/>
      <c r="CT20" s="419"/>
      <c r="CU20" s="112"/>
      <c r="CV20" s="421"/>
      <c r="CW20" s="419"/>
      <c r="CX20" s="425"/>
      <c r="CY20" s="419"/>
      <c r="CZ20" s="112"/>
      <c r="DA20" s="421"/>
      <c r="DB20" s="419"/>
      <c r="DC20" s="421"/>
      <c r="DD20" s="419"/>
      <c r="DE20" s="113"/>
      <c r="DF20" s="140"/>
      <c r="DG20" s="414"/>
      <c r="DH20" s="140"/>
      <c r="DI20" s="414"/>
      <c r="DJ20" s="112"/>
      <c r="DK20" s="140"/>
      <c r="DL20" s="414"/>
      <c r="DM20" s="140"/>
      <c r="DN20" s="414"/>
      <c r="DO20" s="112"/>
      <c r="DP20" s="140"/>
      <c r="DQ20" s="414"/>
      <c r="DR20" s="140"/>
      <c r="DS20" s="414"/>
      <c r="DT20" s="112"/>
      <c r="DU20" s="140"/>
      <c r="DV20" s="414"/>
      <c r="DW20" s="140"/>
      <c r="DX20" s="414"/>
      <c r="DY20" s="112"/>
      <c r="DZ20" s="140"/>
      <c r="EA20" s="414"/>
      <c r="EB20" s="140"/>
      <c r="EC20" s="414"/>
      <c r="ED20" s="113"/>
      <c r="EE20" s="411"/>
      <c r="EF20" s="413"/>
      <c r="EG20" s="411"/>
      <c r="EH20" s="413"/>
      <c r="EI20" s="112"/>
      <c r="EJ20" s="140"/>
      <c r="EK20" s="414"/>
      <c r="EL20" s="140"/>
      <c r="EM20" s="414"/>
      <c r="EN20" s="112"/>
      <c r="EO20" s="140"/>
      <c r="EP20" s="414"/>
      <c r="EQ20" s="140"/>
      <c r="ER20" s="414"/>
      <c r="ES20" s="112"/>
      <c r="ET20" s="140"/>
      <c r="EU20" s="414"/>
      <c r="EV20" s="140"/>
      <c r="EW20" s="414"/>
      <c r="EX20" s="113"/>
      <c r="EY20" s="140"/>
      <c r="EZ20" s="414"/>
      <c r="FA20" s="140"/>
      <c r="FB20" s="414"/>
    </row>
    <row r="21" spans="1:158" x14ac:dyDescent="0.25">
      <c r="A21" s="444"/>
      <c r="B21" s="439"/>
      <c r="C21" s="407" t="s">
        <v>5</v>
      </c>
      <c r="D21" s="121" t="s">
        <v>2</v>
      </c>
      <c r="E21" s="141"/>
      <c r="F21" s="406">
        <f>E22+E21</f>
        <v>0</v>
      </c>
      <c r="G21" s="141"/>
      <c r="H21" s="406">
        <f>G21+G22</f>
        <v>0</v>
      </c>
      <c r="I21" s="112"/>
      <c r="J21" s="141"/>
      <c r="K21" s="406">
        <f>J22+J21</f>
        <v>0</v>
      </c>
      <c r="L21" s="141"/>
      <c r="M21" s="406">
        <f>L21+L22</f>
        <v>0</v>
      </c>
      <c r="N21" s="112"/>
      <c r="O21" s="141"/>
      <c r="P21" s="406">
        <f>O22+O21</f>
        <v>0</v>
      </c>
      <c r="Q21" s="141"/>
      <c r="R21" s="406">
        <f>Q21+Q22</f>
        <v>0</v>
      </c>
      <c r="S21" s="112"/>
      <c r="T21" s="141"/>
      <c r="U21" s="406">
        <f>T22+T21</f>
        <v>0</v>
      </c>
      <c r="V21" s="141"/>
      <c r="W21" s="406">
        <f>V21+V22</f>
        <v>0</v>
      </c>
      <c r="X21" s="112"/>
      <c r="Y21" s="141"/>
      <c r="Z21" s="406">
        <f>Y22+Y21</f>
        <v>0</v>
      </c>
      <c r="AA21" s="141"/>
      <c r="AB21" s="406">
        <f>AA21+AA22</f>
        <v>0</v>
      </c>
      <c r="AC21" s="113"/>
      <c r="AD21" s="407" t="s">
        <v>9</v>
      </c>
      <c r="AE21" s="405">
        <f>1-AE19</f>
        <v>1</v>
      </c>
      <c r="AF21" s="407" t="s">
        <v>9</v>
      </c>
      <c r="AG21" s="405">
        <f>1-AG19</f>
        <v>1</v>
      </c>
      <c r="AH21" s="112"/>
      <c r="AI21" s="416" t="s">
        <v>9</v>
      </c>
      <c r="AJ21" s="405">
        <f>1-AJ19</f>
        <v>1</v>
      </c>
      <c r="AK21" s="416" t="s">
        <v>9</v>
      </c>
      <c r="AL21" s="405">
        <f>1-AL19</f>
        <v>1</v>
      </c>
      <c r="AM21" s="114"/>
      <c r="AN21" s="141"/>
      <c r="AO21" s="406">
        <f>AN22+AN21</f>
        <v>0</v>
      </c>
      <c r="AP21" s="141"/>
      <c r="AQ21" s="406">
        <f>AP21+AP22</f>
        <v>0</v>
      </c>
      <c r="AR21" s="115"/>
      <c r="AS21" s="141"/>
      <c r="AT21" s="406">
        <f>AS22+AS21</f>
        <v>0</v>
      </c>
      <c r="AU21" s="141"/>
      <c r="AV21" s="406">
        <f>AU21+AU22</f>
        <v>0</v>
      </c>
      <c r="AW21" s="115"/>
      <c r="AX21" s="141"/>
      <c r="AY21" s="406">
        <f>AX22+AX21</f>
        <v>0</v>
      </c>
      <c r="AZ21" s="141"/>
      <c r="BA21" s="406">
        <f>AZ21+AZ22</f>
        <v>0</v>
      </c>
      <c r="BB21" s="115"/>
      <c r="BC21" s="141"/>
      <c r="BD21" s="406">
        <f>BC22+BC21</f>
        <v>0</v>
      </c>
      <c r="BE21" s="141"/>
      <c r="BF21" s="406">
        <f>BE21+BE22</f>
        <v>0</v>
      </c>
      <c r="BG21" s="114"/>
      <c r="BH21" s="141"/>
      <c r="BI21" s="406">
        <f>BH22+BH21</f>
        <v>0</v>
      </c>
      <c r="BJ21" s="141"/>
      <c r="BK21" s="406">
        <f>BJ21+BJ22</f>
        <v>0</v>
      </c>
      <c r="BL21" s="115"/>
      <c r="BM21" s="141"/>
      <c r="BN21" s="406">
        <f>BM22+BM21</f>
        <v>0</v>
      </c>
      <c r="BO21" s="141"/>
      <c r="BP21" s="406">
        <f>BO21+BO22</f>
        <v>0</v>
      </c>
      <c r="BQ21" s="113"/>
      <c r="BR21" s="407" t="s">
        <v>9</v>
      </c>
      <c r="BS21" s="405">
        <f>1-BS19</f>
        <v>1</v>
      </c>
      <c r="BT21" s="407" t="s">
        <v>9</v>
      </c>
      <c r="BU21" s="405">
        <f>1-BU19</f>
        <v>1</v>
      </c>
      <c r="BV21" s="112"/>
      <c r="BW21" s="407" t="s">
        <v>9</v>
      </c>
      <c r="BX21" s="405">
        <f>1-BX19</f>
        <v>1</v>
      </c>
      <c r="BY21" s="407" t="s">
        <v>9</v>
      </c>
      <c r="BZ21" s="405">
        <f>1-BZ19</f>
        <v>1</v>
      </c>
      <c r="CA21" s="112"/>
      <c r="CB21" s="407" t="s">
        <v>9</v>
      </c>
      <c r="CC21" s="405">
        <f>1-CC19</f>
        <v>1</v>
      </c>
      <c r="CD21" s="407" t="s">
        <v>9</v>
      </c>
      <c r="CE21" s="405">
        <f>1-CE19</f>
        <v>1</v>
      </c>
      <c r="CF21" s="112"/>
      <c r="CG21" s="409" t="s">
        <v>9</v>
      </c>
      <c r="CH21" s="408">
        <f>1-CH19</f>
        <v>1</v>
      </c>
      <c r="CI21" s="409" t="s">
        <v>9</v>
      </c>
      <c r="CJ21" s="408">
        <f>1-CJ19</f>
        <v>1</v>
      </c>
      <c r="CK21" s="112"/>
      <c r="CL21" s="409" t="s">
        <v>9</v>
      </c>
      <c r="CM21" s="408">
        <f>1-CM19</f>
        <v>1</v>
      </c>
      <c r="CN21" s="409" t="s">
        <v>9</v>
      </c>
      <c r="CO21" s="408">
        <f>1-CO19</f>
        <v>1</v>
      </c>
      <c r="CP21" s="112"/>
      <c r="CQ21" s="409" t="s">
        <v>9</v>
      </c>
      <c r="CR21" s="408">
        <f>1-CR19</f>
        <v>1</v>
      </c>
      <c r="CS21" s="409" t="s">
        <v>9</v>
      </c>
      <c r="CT21" s="408">
        <f>1-CT19</f>
        <v>1</v>
      </c>
      <c r="CU21" s="112"/>
      <c r="CV21" s="409" t="s">
        <v>9</v>
      </c>
      <c r="CW21" s="408">
        <f>1-CW19</f>
        <v>1</v>
      </c>
      <c r="CX21" s="409" t="s">
        <v>9</v>
      </c>
      <c r="CY21" s="408">
        <f>1-CY19</f>
        <v>1</v>
      </c>
      <c r="CZ21" s="112"/>
      <c r="DA21" s="409" t="s">
        <v>9</v>
      </c>
      <c r="DB21" s="408">
        <f>1-DB19</f>
        <v>1</v>
      </c>
      <c r="DC21" s="409" t="s">
        <v>9</v>
      </c>
      <c r="DD21" s="408">
        <f>1-DD19</f>
        <v>1</v>
      </c>
      <c r="DE21" s="113"/>
      <c r="DF21" s="141"/>
      <c r="DG21" s="406">
        <f>DF22+DF21</f>
        <v>0</v>
      </c>
      <c r="DH21" s="141"/>
      <c r="DI21" s="406">
        <f>DH21+DH22</f>
        <v>0</v>
      </c>
      <c r="DJ21" s="112"/>
      <c r="DK21" s="141"/>
      <c r="DL21" s="406">
        <f>DK22+DK21</f>
        <v>0</v>
      </c>
      <c r="DM21" s="141"/>
      <c r="DN21" s="406">
        <f>DM21+DM22</f>
        <v>0</v>
      </c>
      <c r="DO21" s="112"/>
      <c r="DP21" s="141"/>
      <c r="DQ21" s="406">
        <f>DP22+DP21</f>
        <v>0</v>
      </c>
      <c r="DR21" s="141"/>
      <c r="DS21" s="406">
        <f>DR21+DR22</f>
        <v>0</v>
      </c>
      <c r="DT21" s="112"/>
      <c r="DU21" s="141"/>
      <c r="DV21" s="406">
        <f>DU22+DU21</f>
        <v>0</v>
      </c>
      <c r="DW21" s="141"/>
      <c r="DX21" s="406">
        <f>DW21+DW22</f>
        <v>0</v>
      </c>
      <c r="DY21" s="112"/>
      <c r="DZ21" s="141"/>
      <c r="EA21" s="406">
        <f>DZ22+DZ21</f>
        <v>0</v>
      </c>
      <c r="EB21" s="141"/>
      <c r="EC21" s="406">
        <f>EB21+EB22</f>
        <v>0</v>
      </c>
      <c r="ED21" s="113"/>
      <c r="EE21" s="404" t="s">
        <v>9</v>
      </c>
      <c r="EF21" s="405">
        <f>1-EF19</f>
        <v>1</v>
      </c>
      <c r="EG21" s="404" t="s">
        <v>9</v>
      </c>
      <c r="EH21" s="405">
        <f>1-EH19</f>
        <v>1</v>
      </c>
      <c r="EI21" s="112"/>
      <c r="EJ21" s="141"/>
      <c r="EK21" s="406">
        <f>EJ22+EJ21</f>
        <v>0</v>
      </c>
      <c r="EL21" s="141"/>
      <c r="EM21" s="406">
        <f>EL21+EL22</f>
        <v>0</v>
      </c>
      <c r="EN21" s="112"/>
      <c r="EO21" s="141"/>
      <c r="EP21" s="406">
        <f>EO22+EO21</f>
        <v>0</v>
      </c>
      <c r="EQ21" s="141"/>
      <c r="ER21" s="406">
        <f>EQ21+EQ22</f>
        <v>0</v>
      </c>
      <c r="ES21" s="112"/>
      <c r="ET21" s="141"/>
      <c r="EU21" s="406">
        <f>ET22+ET21</f>
        <v>0</v>
      </c>
      <c r="EV21" s="141"/>
      <c r="EW21" s="406">
        <f>EV21+EV22</f>
        <v>0</v>
      </c>
      <c r="EX21" s="113"/>
      <c r="EY21" s="141"/>
      <c r="EZ21" s="406">
        <f>EY19+EY20</f>
        <v>0</v>
      </c>
      <c r="FA21" s="141"/>
      <c r="FB21" s="406">
        <f>FA19+FA20</f>
        <v>0</v>
      </c>
    </row>
    <row r="22" spans="1:158" x14ac:dyDescent="0.25">
      <c r="A22" s="444"/>
      <c r="B22" s="439"/>
      <c r="C22" s="407"/>
      <c r="D22" s="122" t="s">
        <v>3</v>
      </c>
      <c r="E22" s="142"/>
      <c r="F22" s="407"/>
      <c r="G22" s="142"/>
      <c r="H22" s="406"/>
      <c r="I22" s="112"/>
      <c r="J22" s="142"/>
      <c r="K22" s="407"/>
      <c r="L22" s="142"/>
      <c r="M22" s="406"/>
      <c r="N22" s="112"/>
      <c r="O22" s="142"/>
      <c r="P22" s="407"/>
      <c r="Q22" s="142"/>
      <c r="R22" s="406"/>
      <c r="S22" s="112"/>
      <c r="T22" s="142"/>
      <c r="U22" s="407"/>
      <c r="V22" s="142"/>
      <c r="W22" s="406"/>
      <c r="X22" s="112"/>
      <c r="Y22" s="142"/>
      <c r="Z22" s="407"/>
      <c r="AA22" s="142"/>
      <c r="AB22" s="406"/>
      <c r="AC22" s="113"/>
      <c r="AD22" s="407"/>
      <c r="AE22" s="405"/>
      <c r="AF22" s="407"/>
      <c r="AG22" s="405"/>
      <c r="AH22" s="112"/>
      <c r="AI22" s="417"/>
      <c r="AJ22" s="405"/>
      <c r="AK22" s="417"/>
      <c r="AL22" s="405"/>
      <c r="AM22" s="114"/>
      <c r="AN22" s="142"/>
      <c r="AO22" s="407"/>
      <c r="AP22" s="142"/>
      <c r="AQ22" s="406"/>
      <c r="AR22" s="115"/>
      <c r="AS22" s="142"/>
      <c r="AT22" s="407"/>
      <c r="AU22" s="142"/>
      <c r="AV22" s="406"/>
      <c r="AW22" s="115"/>
      <c r="AX22" s="142"/>
      <c r="AY22" s="407"/>
      <c r="AZ22" s="142"/>
      <c r="BA22" s="406"/>
      <c r="BB22" s="115"/>
      <c r="BC22" s="142"/>
      <c r="BD22" s="407"/>
      <c r="BE22" s="142"/>
      <c r="BF22" s="406"/>
      <c r="BG22" s="114"/>
      <c r="BH22" s="142"/>
      <c r="BI22" s="407"/>
      <c r="BJ22" s="142"/>
      <c r="BK22" s="406"/>
      <c r="BL22" s="115"/>
      <c r="BM22" s="142"/>
      <c r="BN22" s="407"/>
      <c r="BO22" s="142"/>
      <c r="BP22" s="406"/>
      <c r="BQ22" s="113"/>
      <c r="BR22" s="407"/>
      <c r="BS22" s="405"/>
      <c r="BT22" s="407"/>
      <c r="BU22" s="405"/>
      <c r="BV22" s="112"/>
      <c r="BW22" s="407"/>
      <c r="BX22" s="405"/>
      <c r="BY22" s="407"/>
      <c r="BZ22" s="405"/>
      <c r="CA22" s="112"/>
      <c r="CB22" s="407"/>
      <c r="CC22" s="405"/>
      <c r="CD22" s="407"/>
      <c r="CE22" s="405"/>
      <c r="CF22" s="112"/>
      <c r="CG22" s="409"/>
      <c r="CH22" s="408"/>
      <c r="CI22" s="409"/>
      <c r="CJ22" s="408"/>
      <c r="CK22" s="112"/>
      <c r="CL22" s="409"/>
      <c r="CM22" s="408"/>
      <c r="CN22" s="409"/>
      <c r="CO22" s="408"/>
      <c r="CP22" s="112"/>
      <c r="CQ22" s="409"/>
      <c r="CR22" s="408"/>
      <c r="CS22" s="409"/>
      <c r="CT22" s="408"/>
      <c r="CU22" s="112"/>
      <c r="CV22" s="409"/>
      <c r="CW22" s="408"/>
      <c r="CX22" s="409"/>
      <c r="CY22" s="408"/>
      <c r="CZ22" s="112"/>
      <c r="DA22" s="409"/>
      <c r="DB22" s="408"/>
      <c r="DC22" s="409"/>
      <c r="DD22" s="408"/>
      <c r="DE22" s="113"/>
      <c r="DF22" s="142"/>
      <c r="DG22" s="407"/>
      <c r="DH22" s="142"/>
      <c r="DI22" s="406"/>
      <c r="DJ22" s="112"/>
      <c r="DK22" s="142"/>
      <c r="DL22" s="407"/>
      <c r="DM22" s="142"/>
      <c r="DN22" s="406"/>
      <c r="DO22" s="112"/>
      <c r="DP22" s="142"/>
      <c r="DQ22" s="407"/>
      <c r="DR22" s="142"/>
      <c r="DS22" s="406"/>
      <c r="DT22" s="112"/>
      <c r="DU22" s="142"/>
      <c r="DV22" s="407"/>
      <c r="DW22" s="142"/>
      <c r="DX22" s="406"/>
      <c r="DY22" s="112"/>
      <c r="DZ22" s="142"/>
      <c r="EA22" s="407"/>
      <c r="EB22" s="142"/>
      <c r="EC22" s="406"/>
      <c r="ED22" s="113"/>
      <c r="EE22" s="404"/>
      <c r="EF22" s="405"/>
      <c r="EG22" s="404"/>
      <c r="EH22" s="405"/>
      <c r="EI22" s="112"/>
      <c r="EJ22" s="142"/>
      <c r="EK22" s="407"/>
      <c r="EL22" s="142"/>
      <c r="EM22" s="406"/>
      <c r="EN22" s="112"/>
      <c r="EO22" s="142"/>
      <c r="EP22" s="407"/>
      <c r="EQ22" s="142"/>
      <c r="ER22" s="406"/>
      <c r="ES22" s="112"/>
      <c r="ET22" s="142"/>
      <c r="EU22" s="406"/>
      <c r="EV22" s="142"/>
      <c r="EW22" s="406"/>
      <c r="EX22" s="113"/>
      <c r="EY22" s="142"/>
      <c r="EZ22" s="406"/>
      <c r="FA22" s="142"/>
      <c r="FB22" s="406"/>
    </row>
    <row r="23" spans="1:158" x14ac:dyDescent="0.25">
      <c r="A23" s="444"/>
      <c r="B23" s="439" t="s">
        <v>42</v>
      </c>
      <c r="C23" s="423" t="s">
        <v>4</v>
      </c>
      <c r="D23" s="120" t="s">
        <v>1</v>
      </c>
      <c r="E23" s="140"/>
      <c r="F23" s="414">
        <f>E26-E24-E23</f>
        <v>0</v>
      </c>
      <c r="G23" s="140"/>
      <c r="H23" s="415">
        <f>G26-G24-G23</f>
        <v>0</v>
      </c>
      <c r="I23" s="112"/>
      <c r="J23" s="140"/>
      <c r="K23" s="414">
        <f>J26-J24-J23</f>
        <v>0</v>
      </c>
      <c r="L23" s="140"/>
      <c r="M23" s="415">
        <f>L26-L24-L23</f>
        <v>0</v>
      </c>
      <c r="N23" s="112"/>
      <c r="O23" s="140"/>
      <c r="P23" s="414">
        <f>O26-O24-O23</f>
        <v>0</v>
      </c>
      <c r="Q23" s="140"/>
      <c r="R23" s="415">
        <f>Q26-Q24-Q23</f>
        <v>0</v>
      </c>
      <c r="S23" s="112"/>
      <c r="T23" s="140"/>
      <c r="U23" s="414">
        <f>T26-T24-T23</f>
        <v>0</v>
      </c>
      <c r="V23" s="140"/>
      <c r="W23" s="415">
        <f>V26-V24-V23</f>
        <v>0</v>
      </c>
      <c r="X23" s="112"/>
      <c r="Y23" s="140"/>
      <c r="Z23" s="414">
        <f>Y26-Y24-Y23</f>
        <v>0</v>
      </c>
      <c r="AA23" s="140"/>
      <c r="AB23" s="415">
        <f>AA26-AA24-AA23</f>
        <v>0</v>
      </c>
      <c r="AC23" s="113"/>
      <c r="AD23" s="422" t="s">
        <v>8</v>
      </c>
      <c r="AE23" s="413"/>
      <c r="AF23" s="422" t="s">
        <v>8</v>
      </c>
      <c r="AG23" s="412"/>
      <c r="AH23" s="112"/>
      <c r="AI23" s="427" t="s">
        <v>8</v>
      </c>
      <c r="AJ23" s="413"/>
      <c r="AK23" s="427" t="s">
        <v>8</v>
      </c>
      <c r="AL23" s="412"/>
      <c r="AM23" s="114"/>
      <c r="AN23" s="140"/>
      <c r="AO23" s="414">
        <f>AN26-AN24-AN23</f>
        <v>0</v>
      </c>
      <c r="AP23" s="140"/>
      <c r="AQ23" s="415">
        <f>AP26-AP24-AP23</f>
        <v>0</v>
      </c>
      <c r="AR23" s="115"/>
      <c r="AS23" s="140"/>
      <c r="AT23" s="414">
        <f>AS26-AS24-AS23</f>
        <v>0</v>
      </c>
      <c r="AU23" s="140"/>
      <c r="AV23" s="415">
        <f>AU26-AU24-AU23</f>
        <v>0</v>
      </c>
      <c r="AW23" s="115"/>
      <c r="AX23" s="140"/>
      <c r="AY23" s="414">
        <f>AX26-AX24-AX23</f>
        <v>0</v>
      </c>
      <c r="AZ23" s="140"/>
      <c r="BA23" s="415">
        <f>AZ26-AZ24-AZ23</f>
        <v>0</v>
      </c>
      <c r="BB23" s="115"/>
      <c r="BC23" s="140"/>
      <c r="BD23" s="414">
        <f>BC26-BC24-BC23</f>
        <v>0</v>
      </c>
      <c r="BE23" s="140"/>
      <c r="BF23" s="415">
        <f>BE26-BE24-BE23</f>
        <v>0</v>
      </c>
      <c r="BG23" s="114"/>
      <c r="BH23" s="140"/>
      <c r="BI23" s="414">
        <f>BH26-BH24-BH23</f>
        <v>0</v>
      </c>
      <c r="BJ23" s="140"/>
      <c r="BK23" s="415">
        <f>BJ26-BJ24-BJ23</f>
        <v>0</v>
      </c>
      <c r="BL23" s="115"/>
      <c r="BM23" s="140"/>
      <c r="BN23" s="414">
        <f>BM26-BM24-BM23</f>
        <v>0</v>
      </c>
      <c r="BO23" s="140"/>
      <c r="BP23" s="415">
        <f>BO26-BO24-BO23</f>
        <v>0</v>
      </c>
      <c r="BQ23" s="113"/>
      <c r="BR23" s="422" t="s">
        <v>8</v>
      </c>
      <c r="BS23" s="413"/>
      <c r="BT23" s="422" t="s">
        <v>8</v>
      </c>
      <c r="BU23" s="412"/>
      <c r="BV23" s="112"/>
      <c r="BW23" s="422" t="s">
        <v>8</v>
      </c>
      <c r="BX23" s="413"/>
      <c r="BY23" s="422" t="s">
        <v>8</v>
      </c>
      <c r="BZ23" s="412"/>
      <c r="CA23" s="112"/>
      <c r="CB23" s="422" t="s">
        <v>8</v>
      </c>
      <c r="CC23" s="413"/>
      <c r="CD23" s="422" t="s">
        <v>8</v>
      </c>
      <c r="CE23" s="412"/>
      <c r="CF23" s="112"/>
      <c r="CG23" s="420" t="s">
        <v>8</v>
      </c>
      <c r="CH23" s="419"/>
      <c r="CI23" s="420" t="s">
        <v>8</v>
      </c>
      <c r="CJ23" s="418"/>
      <c r="CK23" s="112"/>
      <c r="CL23" s="420" t="s">
        <v>8</v>
      </c>
      <c r="CM23" s="419"/>
      <c r="CN23" s="420" t="s">
        <v>8</v>
      </c>
      <c r="CO23" s="418"/>
      <c r="CP23" s="112"/>
      <c r="CQ23" s="420" t="s">
        <v>8</v>
      </c>
      <c r="CR23" s="419"/>
      <c r="CS23" s="420" t="s">
        <v>8</v>
      </c>
      <c r="CT23" s="418"/>
      <c r="CU23" s="112"/>
      <c r="CV23" s="420" t="s">
        <v>8</v>
      </c>
      <c r="CW23" s="419"/>
      <c r="CX23" s="424" t="s">
        <v>8</v>
      </c>
      <c r="CY23" s="418"/>
      <c r="CZ23" s="112"/>
      <c r="DA23" s="420" t="s">
        <v>8</v>
      </c>
      <c r="DB23" s="419"/>
      <c r="DC23" s="420" t="s">
        <v>8</v>
      </c>
      <c r="DD23" s="418"/>
      <c r="DE23" s="113"/>
      <c r="DF23" s="140"/>
      <c r="DG23" s="414">
        <f>DF26-DF24-DF23</f>
        <v>0</v>
      </c>
      <c r="DH23" s="140"/>
      <c r="DI23" s="415">
        <f>DH26-DH24-DH23</f>
        <v>0</v>
      </c>
      <c r="DJ23" s="112"/>
      <c r="DK23" s="140"/>
      <c r="DL23" s="414">
        <f>DK26-DK24-DK23</f>
        <v>0</v>
      </c>
      <c r="DM23" s="140"/>
      <c r="DN23" s="415">
        <f>DM26-DM24-DM23</f>
        <v>0</v>
      </c>
      <c r="DO23" s="112"/>
      <c r="DP23" s="140"/>
      <c r="DQ23" s="414">
        <f>DP26-DP24-DP23</f>
        <v>0</v>
      </c>
      <c r="DR23" s="140"/>
      <c r="DS23" s="415">
        <f>DR26-DR24-DR23</f>
        <v>0</v>
      </c>
      <c r="DT23" s="112"/>
      <c r="DU23" s="140"/>
      <c r="DV23" s="414">
        <f>DU26-DU24-DU23</f>
        <v>0</v>
      </c>
      <c r="DW23" s="140"/>
      <c r="DX23" s="415">
        <f>DW26-DW24-DW23</f>
        <v>0</v>
      </c>
      <c r="DY23" s="112"/>
      <c r="DZ23" s="140"/>
      <c r="EA23" s="414">
        <f>DZ26-DZ24-DZ23</f>
        <v>0</v>
      </c>
      <c r="EB23" s="140"/>
      <c r="EC23" s="415">
        <f>EB26-EB24-EB23</f>
        <v>0</v>
      </c>
      <c r="ED23" s="113"/>
      <c r="EE23" s="410" t="s">
        <v>8</v>
      </c>
      <c r="EF23" s="413"/>
      <c r="EG23" s="410" t="s">
        <v>8</v>
      </c>
      <c r="EH23" s="412"/>
      <c r="EI23" s="112"/>
      <c r="EJ23" s="140"/>
      <c r="EK23" s="414">
        <f>EJ26-EJ24-EJ23</f>
        <v>0</v>
      </c>
      <c r="EL23" s="140"/>
      <c r="EM23" s="415">
        <f>EL26-EL24-EL23</f>
        <v>0</v>
      </c>
      <c r="EN23" s="112"/>
      <c r="EO23" s="140"/>
      <c r="EP23" s="414">
        <f>EO26-EO24-EO23</f>
        <v>0</v>
      </c>
      <c r="EQ23" s="140"/>
      <c r="ER23" s="415">
        <f>EQ26-EQ24-EQ23</f>
        <v>0</v>
      </c>
      <c r="ES23" s="112"/>
      <c r="ET23" s="140"/>
      <c r="EU23" s="414">
        <f>ET26-ET24-ET23</f>
        <v>0</v>
      </c>
      <c r="EV23" s="140"/>
      <c r="EW23" s="415">
        <f>EV26-EV24-EV23</f>
        <v>0</v>
      </c>
      <c r="EX23" s="113"/>
      <c r="EY23" s="140"/>
      <c r="EZ23" s="415">
        <f>EY23-EY25-EY26</f>
        <v>0</v>
      </c>
      <c r="FA23" s="140"/>
      <c r="FB23" s="415">
        <f>FA23-FA25-FA26</f>
        <v>0</v>
      </c>
    </row>
    <row r="24" spans="1:158" x14ac:dyDescent="0.25">
      <c r="A24" s="444"/>
      <c r="B24" s="439"/>
      <c r="C24" s="423"/>
      <c r="D24" s="120" t="s">
        <v>197</v>
      </c>
      <c r="E24" s="140"/>
      <c r="F24" s="414"/>
      <c r="G24" s="140"/>
      <c r="H24" s="414"/>
      <c r="I24" s="112"/>
      <c r="J24" s="140"/>
      <c r="K24" s="414"/>
      <c r="L24" s="140"/>
      <c r="M24" s="414"/>
      <c r="N24" s="112"/>
      <c r="O24" s="140"/>
      <c r="P24" s="414"/>
      <c r="Q24" s="140"/>
      <c r="R24" s="414"/>
      <c r="S24" s="112"/>
      <c r="T24" s="140"/>
      <c r="U24" s="414"/>
      <c r="V24" s="140"/>
      <c r="W24" s="414"/>
      <c r="X24" s="112"/>
      <c r="Y24" s="140"/>
      <c r="Z24" s="414"/>
      <c r="AA24" s="140"/>
      <c r="AB24" s="414"/>
      <c r="AC24" s="113"/>
      <c r="AD24" s="423"/>
      <c r="AE24" s="413"/>
      <c r="AF24" s="423"/>
      <c r="AG24" s="413"/>
      <c r="AH24" s="112"/>
      <c r="AI24" s="422"/>
      <c r="AJ24" s="413"/>
      <c r="AK24" s="422"/>
      <c r="AL24" s="413"/>
      <c r="AM24" s="114"/>
      <c r="AN24" s="140"/>
      <c r="AO24" s="414"/>
      <c r="AP24" s="140"/>
      <c r="AQ24" s="414"/>
      <c r="AR24" s="115"/>
      <c r="AS24" s="140"/>
      <c r="AT24" s="414"/>
      <c r="AU24" s="140"/>
      <c r="AV24" s="414"/>
      <c r="AW24" s="115"/>
      <c r="AX24" s="140"/>
      <c r="AY24" s="414"/>
      <c r="AZ24" s="140"/>
      <c r="BA24" s="414"/>
      <c r="BB24" s="115"/>
      <c r="BC24" s="140"/>
      <c r="BD24" s="414"/>
      <c r="BE24" s="140"/>
      <c r="BF24" s="414"/>
      <c r="BG24" s="114"/>
      <c r="BH24" s="140"/>
      <c r="BI24" s="414"/>
      <c r="BJ24" s="140"/>
      <c r="BK24" s="414"/>
      <c r="BL24" s="115"/>
      <c r="BM24" s="140"/>
      <c r="BN24" s="414"/>
      <c r="BO24" s="140"/>
      <c r="BP24" s="414"/>
      <c r="BQ24" s="113"/>
      <c r="BR24" s="423"/>
      <c r="BS24" s="413"/>
      <c r="BT24" s="423"/>
      <c r="BU24" s="413"/>
      <c r="BV24" s="112"/>
      <c r="BW24" s="423"/>
      <c r="BX24" s="413"/>
      <c r="BY24" s="423"/>
      <c r="BZ24" s="413"/>
      <c r="CA24" s="112"/>
      <c r="CB24" s="423"/>
      <c r="CC24" s="413"/>
      <c r="CD24" s="423"/>
      <c r="CE24" s="413"/>
      <c r="CF24" s="112"/>
      <c r="CG24" s="421"/>
      <c r="CH24" s="419"/>
      <c r="CI24" s="421"/>
      <c r="CJ24" s="419"/>
      <c r="CK24" s="112"/>
      <c r="CL24" s="421"/>
      <c r="CM24" s="419"/>
      <c r="CN24" s="421"/>
      <c r="CO24" s="419"/>
      <c r="CP24" s="112"/>
      <c r="CQ24" s="421"/>
      <c r="CR24" s="419"/>
      <c r="CS24" s="421"/>
      <c r="CT24" s="419"/>
      <c r="CU24" s="112"/>
      <c r="CV24" s="421"/>
      <c r="CW24" s="419"/>
      <c r="CX24" s="425"/>
      <c r="CY24" s="419"/>
      <c r="CZ24" s="112"/>
      <c r="DA24" s="421"/>
      <c r="DB24" s="419"/>
      <c r="DC24" s="421"/>
      <c r="DD24" s="419"/>
      <c r="DE24" s="113"/>
      <c r="DF24" s="140"/>
      <c r="DG24" s="414"/>
      <c r="DH24" s="140"/>
      <c r="DI24" s="414"/>
      <c r="DJ24" s="112"/>
      <c r="DK24" s="140"/>
      <c r="DL24" s="414"/>
      <c r="DM24" s="140"/>
      <c r="DN24" s="414"/>
      <c r="DO24" s="112"/>
      <c r="DP24" s="140"/>
      <c r="DQ24" s="414"/>
      <c r="DR24" s="140"/>
      <c r="DS24" s="414"/>
      <c r="DT24" s="112"/>
      <c r="DU24" s="140"/>
      <c r="DV24" s="414"/>
      <c r="DW24" s="140"/>
      <c r="DX24" s="414"/>
      <c r="DY24" s="112"/>
      <c r="DZ24" s="140"/>
      <c r="EA24" s="414"/>
      <c r="EB24" s="140"/>
      <c r="EC24" s="414"/>
      <c r="ED24" s="113"/>
      <c r="EE24" s="411"/>
      <c r="EF24" s="413"/>
      <c r="EG24" s="411"/>
      <c r="EH24" s="413"/>
      <c r="EI24" s="112"/>
      <c r="EJ24" s="140"/>
      <c r="EK24" s="414"/>
      <c r="EL24" s="140"/>
      <c r="EM24" s="414"/>
      <c r="EN24" s="112"/>
      <c r="EO24" s="140"/>
      <c r="EP24" s="414"/>
      <c r="EQ24" s="140"/>
      <c r="ER24" s="414"/>
      <c r="ES24" s="112"/>
      <c r="ET24" s="140"/>
      <c r="EU24" s="414"/>
      <c r="EV24" s="140"/>
      <c r="EW24" s="414"/>
      <c r="EX24" s="113"/>
      <c r="EY24" s="140"/>
      <c r="EZ24" s="414"/>
      <c r="FA24" s="140"/>
      <c r="FB24" s="414"/>
    </row>
    <row r="25" spans="1:158" x14ac:dyDescent="0.25">
      <c r="A25" s="444"/>
      <c r="B25" s="439"/>
      <c r="C25" s="407" t="s">
        <v>5</v>
      </c>
      <c r="D25" s="121" t="s">
        <v>2</v>
      </c>
      <c r="E25" s="141"/>
      <c r="F25" s="406">
        <f>E26+E25</f>
        <v>0</v>
      </c>
      <c r="G25" s="141"/>
      <c r="H25" s="406">
        <f>G25+G26</f>
        <v>0</v>
      </c>
      <c r="I25" s="112"/>
      <c r="J25" s="141"/>
      <c r="K25" s="406">
        <f>J26+J25</f>
        <v>0</v>
      </c>
      <c r="L25" s="141"/>
      <c r="M25" s="406">
        <f>L25+L26</f>
        <v>0</v>
      </c>
      <c r="N25" s="112"/>
      <c r="O25" s="141"/>
      <c r="P25" s="406">
        <f>O26+O25</f>
        <v>0</v>
      </c>
      <c r="Q25" s="141"/>
      <c r="R25" s="406">
        <f>Q25+Q26</f>
        <v>0</v>
      </c>
      <c r="S25" s="112"/>
      <c r="T25" s="141"/>
      <c r="U25" s="406">
        <f>T26+T25</f>
        <v>0</v>
      </c>
      <c r="V25" s="141"/>
      <c r="W25" s="406">
        <f>V25+V26</f>
        <v>0</v>
      </c>
      <c r="X25" s="112"/>
      <c r="Y25" s="141"/>
      <c r="Z25" s="406">
        <f>Y26+Y25</f>
        <v>0</v>
      </c>
      <c r="AA25" s="141"/>
      <c r="AB25" s="406">
        <f>AA25+AA26</f>
        <v>0</v>
      </c>
      <c r="AC25" s="113"/>
      <c r="AD25" s="407" t="s">
        <v>9</v>
      </c>
      <c r="AE25" s="405">
        <f>1-AE23</f>
        <v>1</v>
      </c>
      <c r="AF25" s="407" t="s">
        <v>9</v>
      </c>
      <c r="AG25" s="405">
        <f>1-AG23</f>
        <v>1</v>
      </c>
      <c r="AH25" s="112"/>
      <c r="AI25" s="416" t="s">
        <v>9</v>
      </c>
      <c r="AJ25" s="405">
        <f>1-AJ23</f>
        <v>1</v>
      </c>
      <c r="AK25" s="416" t="s">
        <v>9</v>
      </c>
      <c r="AL25" s="405">
        <f>1-AL23</f>
        <v>1</v>
      </c>
      <c r="AM25" s="114"/>
      <c r="AN25" s="141"/>
      <c r="AO25" s="406">
        <f>AN26+AN25</f>
        <v>0</v>
      </c>
      <c r="AP25" s="141"/>
      <c r="AQ25" s="406">
        <f>AP25+AP26</f>
        <v>0</v>
      </c>
      <c r="AR25" s="115"/>
      <c r="AS25" s="141"/>
      <c r="AT25" s="406">
        <f>AS26+AS25</f>
        <v>0</v>
      </c>
      <c r="AU25" s="141"/>
      <c r="AV25" s="406">
        <f>AU25+AU26</f>
        <v>0</v>
      </c>
      <c r="AW25" s="115"/>
      <c r="AX25" s="141"/>
      <c r="AY25" s="406">
        <f>AX26+AX25</f>
        <v>0</v>
      </c>
      <c r="AZ25" s="141"/>
      <c r="BA25" s="406">
        <f>AZ25+AZ26</f>
        <v>0</v>
      </c>
      <c r="BB25" s="115"/>
      <c r="BC25" s="141"/>
      <c r="BD25" s="406">
        <f>BC26+BC25</f>
        <v>0</v>
      </c>
      <c r="BE25" s="141"/>
      <c r="BF25" s="406">
        <f>BE25+BE26</f>
        <v>0</v>
      </c>
      <c r="BG25" s="114"/>
      <c r="BH25" s="141"/>
      <c r="BI25" s="406">
        <f>BH26+BH25</f>
        <v>0</v>
      </c>
      <c r="BJ25" s="141"/>
      <c r="BK25" s="406">
        <f>BJ25+BJ26</f>
        <v>0</v>
      </c>
      <c r="BL25" s="115"/>
      <c r="BM25" s="141"/>
      <c r="BN25" s="406">
        <f>BM26+BM25</f>
        <v>0</v>
      </c>
      <c r="BO25" s="141"/>
      <c r="BP25" s="406">
        <f>BO25+BO26</f>
        <v>0</v>
      </c>
      <c r="BQ25" s="113"/>
      <c r="BR25" s="407" t="s">
        <v>9</v>
      </c>
      <c r="BS25" s="405">
        <f>1-BS23</f>
        <v>1</v>
      </c>
      <c r="BT25" s="407" t="s">
        <v>9</v>
      </c>
      <c r="BU25" s="405">
        <f>1-BU23</f>
        <v>1</v>
      </c>
      <c r="BV25" s="112"/>
      <c r="BW25" s="407" t="s">
        <v>9</v>
      </c>
      <c r="BX25" s="405">
        <f>1-BX23</f>
        <v>1</v>
      </c>
      <c r="BY25" s="407" t="s">
        <v>9</v>
      </c>
      <c r="BZ25" s="405">
        <f>1-BZ23</f>
        <v>1</v>
      </c>
      <c r="CA25" s="112"/>
      <c r="CB25" s="407" t="s">
        <v>9</v>
      </c>
      <c r="CC25" s="405">
        <f>1-CC23</f>
        <v>1</v>
      </c>
      <c r="CD25" s="407" t="s">
        <v>9</v>
      </c>
      <c r="CE25" s="405">
        <f>1-CE23</f>
        <v>1</v>
      </c>
      <c r="CF25" s="112"/>
      <c r="CG25" s="409" t="s">
        <v>9</v>
      </c>
      <c r="CH25" s="408">
        <f>1-CH23</f>
        <v>1</v>
      </c>
      <c r="CI25" s="409" t="s">
        <v>9</v>
      </c>
      <c r="CJ25" s="408">
        <f>1-CJ23</f>
        <v>1</v>
      </c>
      <c r="CK25" s="112"/>
      <c r="CL25" s="409" t="s">
        <v>9</v>
      </c>
      <c r="CM25" s="408">
        <f>1-CM23</f>
        <v>1</v>
      </c>
      <c r="CN25" s="409" t="s">
        <v>9</v>
      </c>
      <c r="CO25" s="408">
        <f>1-CO23</f>
        <v>1</v>
      </c>
      <c r="CP25" s="112"/>
      <c r="CQ25" s="409" t="s">
        <v>9</v>
      </c>
      <c r="CR25" s="408">
        <f>1-CR23</f>
        <v>1</v>
      </c>
      <c r="CS25" s="409" t="s">
        <v>9</v>
      </c>
      <c r="CT25" s="408">
        <f>1-CT23</f>
        <v>1</v>
      </c>
      <c r="CU25" s="112"/>
      <c r="CV25" s="409" t="s">
        <v>9</v>
      </c>
      <c r="CW25" s="408">
        <f>1-CW23</f>
        <v>1</v>
      </c>
      <c r="CX25" s="409" t="s">
        <v>9</v>
      </c>
      <c r="CY25" s="408">
        <f>1-CY23</f>
        <v>1</v>
      </c>
      <c r="CZ25" s="112"/>
      <c r="DA25" s="409" t="s">
        <v>9</v>
      </c>
      <c r="DB25" s="408">
        <f>1-DB23</f>
        <v>1</v>
      </c>
      <c r="DC25" s="409" t="s">
        <v>9</v>
      </c>
      <c r="DD25" s="408">
        <f>1-DD23</f>
        <v>1</v>
      </c>
      <c r="DE25" s="113"/>
      <c r="DF25" s="141"/>
      <c r="DG25" s="406">
        <f>DF26+DF25</f>
        <v>0</v>
      </c>
      <c r="DH25" s="141"/>
      <c r="DI25" s="406">
        <f>DH25+DH26</f>
        <v>0</v>
      </c>
      <c r="DJ25" s="112"/>
      <c r="DK25" s="141"/>
      <c r="DL25" s="406">
        <f>DK26+DK25</f>
        <v>0</v>
      </c>
      <c r="DM25" s="141"/>
      <c r="DN25" s="406">
        <f>DM25+DM26</f>
        <v>0</v>
      </c>
      <c r="DO25" s="112"/>
      <c r="DP25" s="141"/>
      <c r="DQ25" s="406">
        <f>DP26+DP25</f>
        <v>0</v>
      </c>
      <c r="DR25" s="141"/>
      <c r="DS25" s="406">
        <f>DR25+DR26</f>
        <v>0</v>
      </c>
      <c r="DT25" s="112"/>
      <c r="DU25" s="141"/>
      <c r="DV25" s="406">
        <f>DU26+DU25</f>
        <v>0</v>
      </c>
      <c r="DW25" s="141"/>
      <c r="DX25" s="406">
        <f>DW25+DW26</f>
        <v>0</v>
      </c>
      <c r="DY25" s="112"/>
      <c r="DZ25" s="141"/>
      <c r="EA25" s="406">
        <f>DZ26+DZ25</f>
        <v>0</v>
      </c>
      <c r="EB25" s="141"/>
      <c r="EC25" s="406">
        <f>EB25+EB26</f>
        <v>0</v>
      </c>
      <c r="ED25" s="113"/>
      <c r="EE25" s="404" t="s">
        <v>9</v>
      </c>
      <c r="EF25" s="405">
        <f>1-EF23</f>
        <v>1</v>
      </c>
      <c r="EG25" s="404" t="s">
        <v>9</v>
      </c>
      <c r="EH25" s="405">
        <f>1-EH23</f>
        <v>1</v>
      </c>
      <c r="EI25" s="112"/>
      <c r="EJ25" s="141"/>
      <c r="EK25" s="406">
        <f>EJ26+EJ25</f>
        <v>0</v>
      </c>
      <c r="EL25" s="141"/>
      <c r="EM25" s="406">
        <f>EL25+EL26</f>
        <v>0</v>
      </c>
      <c r="EN25" s="112"/>
      <c r="EO25" s="141"/>
      <c r="EP25" s="406">
        <f>EO26+EO25</f>
        <v>0</v>
      </c>
      <c r="EQ25" s="141"/>
      <c r="ER25" s="406">
        <f>EQ25+EQ26</f>
        <v>0</v>
      </c>
      <c r="ES25" s="112"/>
      <c r="ET25" s="141"/>
      <c r="EU25" s="406">
        <f>ET26+ET25</f>
        <v>0</v>
      </c>
      <c r="EV25" s="141"/>
      <c r="EW25" s="406">
        <f>EV25+EV26</f>
        <v>0</v>
      </c>
      <c r="EX25" s="113"/>
      <c r="EY25" s="141"/>
      <c r="EZ25" s="406">
        <f>EY23+EY24</f>
        <v>0</v>
      </c>
      <c r="FA25" s="141"/>
      <c r="FB25" s="406">
        <f>FA23+FA24</f>
        <v>0</v>
      </c>
    </row>
    <row r="26" spans="1:158" x14ac:dyDescent="0.25">
      <c r="A26" s="444"/>
      <c r="B26" s="439"/>
      <c r="C26" s="407"/>
      <c r="D26" s="123" t="s">
        <v>3</v>
      </c>
      <c r="E26" s="142"/>
      <c r="F26" s="407"/>
      <c r="G26" s="142"/>
      <c r="H26" s="406"/>
      <c r="I26" s="112"/>
      <c r="J26" s="142"/>
      <c r="K26" s="407"/>
      <c r="L26" s="142"/>
      <c r="M26" s="406"/>
      <c r="N26" s="112"/>
      <c r="O26" s="142"/>
      <c r="P26" s="407"/>
      <c r="Q26" s="142"/>
      <c r="R26" s="406"/>
      <c r="S26" s="112"/>
      <c r="T26" s="142"/>
      <c r="U26" s="407"/>
      <c r="V26" s="142"/>
      <c r="W26" s="406"/>
      <c r="X26" s="112"/>
      <c r="Y26" s="142"/>
      <c r="Z26" s="407"/>
      <c r="AA26" s="142"/>
      <c r="AB26" s="406"/>
      <c r="AC26" s="113"/>
      <c r="AD26" s="407"/>
      <c r="AE26" s="405"/>
      <c r="AF26" s="407"/>
      <c r="AG26" s="405"/>
      <c r="AH26" s="112"/>
      <c r="AI26" s="417"/>
      <c r="AJ26" s="405"/>
      <c r="AK26" s="417"/>
      <c r="AL26" s="405"/>
      <c r="AM26" s="114"/>
      <c r="AN26" s="142"/>
      <c r="AO26" s="407"/>
      <c r="AP26" s="142"/>
      <c r="AQ26" s="406"/>
      <c r="AR26" s="115"/>
      <c r="AS26" s="142"/>
      <c r="AT26" s="407"/>
      <c r="AU26" s="142"/>
      <c r="AV26" s="406"/>
      <c r="AW26" s="115"/>
      <c r="AX26" s="142"/>
      <c r="AY26" s="407"/>
      <c r="AZ26" s="142"/>
      <c r="BA26" s="406"/>
      <c r="BB26" s="115"/>
      <c r="BC26" s="142"/>
      <c r="BD26" s="407"/>
      <c r="BE26" s="142"/>
      <c r="BF26" s="406"/>
      <c r="BG26" s="114"/>
      <c r="BH26" s="142"/>
      <c r="BI26" s="407"/>
      <c r="BJ26" s="142"/>
      <c r="BK26" s="406"/>
      <c r="BL26" s="115"/>
      <c r="BM26" s="142"/>
      <c r="BN26" s="407"/>
      <c r="BO26" s="142"/>
      <c r="BP26" s="406"/>
      <c r="BQ26" s="113"/>
      <c r="BR26" s="407"/>
      <c r="BS26" s="405"/>
      <c r="BT26" s="407"/>
      <c r="BU26" s="405"/>
      <c r="BV26" s="112"/>
      <c r="BW26" s="407"/>
      <c r="BX26" s="405"/>
      <c r="BY26" s="407"/>
      <c r="BZ26" s="405"/>
      <c r="CA26" s="112"/>
      <c r="CB26" s="407"/>
      <c r="CC26" s="405"/>
      <c r="CD26" s="407"/>
      <c r="CE26" s="405"/>
      <c r="CF26" s="112"/>
      <c r="CG26" s="409"/>
      <c r="CH26" s="408"/>
      <c r="CI26" s="409"/>
      <c r="CJ26" s="408"/>
      <c r="CK26" s="112"/>
      <c r="CL26" s="409"/>
      <c r="CM26" s="408"/>
      <c r="CN26" s="409"/>
      <c r="CO26" s="408"/>
      <c r="CP26" s="112"/>
      <c r="CQ26" s="409"/>
      <c r="CR26" s="408"/>
      <c r="CS26" s="409"/>
      <c r="CT26" s="408"/>
      <c r="CU26" s="112"/>
      <c r="CV26" s="409"/>
      <c r="CW26" s="408"/>
      <c r="CX26" s="409"/>
      <c r="CY26" s="408"/>
      <c r="CZ26" s="112"/>
      <c r="DA26" s="409"/>
      <c r="DB26" s="408"/>
      <c r="DC26" s="409"/>
      <c r="DD26" s="408"/>
      <c r="DE26" s="113"/>
      <c r="DF26" s="142"/>
      <c r="DG26" s="407"/>
      <c r="DH26" s="142"/>
      <c r="DI26" s="406"/>
      <c r="DJ26" s="112"/>
      <c r="DK26" s="142"/>
      <c r="DL26" s="407"/>
      <c r="DM26" s="142"/>
      <c r="DN26" s="406"/>
      <c r="DO26" s="112"/>
      <c r="DP26" s="142"/>
      <c r="DQ26" s="407"/>
      <c r="DR26" s="142"/>
      <c r="DS26" s="406"/>
      <c r="DT26" s="112"/>
      <c r="DU26" s="142"/>
      <c r="DV26" s="407"/>
      <c r="DW26" s="142"/>
      <c r="DX26" s="406"/>
      <c r="DY26" s="112"/>
      <c r="DZ26" s="142"/>
      <c r="EA26" s="407"/>
      <c r="EB26" s="142"/>
      <c r="EC26" s="406"/>
      <c r="ED26" s="113"/>
      <c r="EE26" s="404"/>
      <c r="EF26" s="405"/>
      <c r="EG26" s="404"/>
      <c r="EH26" s="405"/>
      <c r="EI26" s="112"/>
      <c r="EJ26" s="142"/>
      <c r="EK26" s="407"/>
      <c r="EL26" s="142"/>
      <c r="EM26" s="406"/>
      <c r="EN26" s="112"/>
      <c r="EO26" s="142"/>
      <c r="EP26" s="407"/>
      <c r="EQ26" s="142"/>
      <c r="ER26" s="406"/>
      <c r="ES26" s="112"/>
      <c r="ET26" s="142"/>
      <c r="EU26" s="406"/>
      <c r="EV26" s="142"/>
      <c r="EW26" s="406"/>
      <c r="EX26" s="113"/>
      <c r="EY26" s="142"/>
      <c r="EZ26" s="406"/>
      <c r="FA26" s="142"/>
      <c r="FB26" s="406"/>
    </row>
    <row r="27" spans="1:158" x14ac:dyDescent="0.25">
      <c r="A27" s="444"/>
      <c r="B27" s="439" t="s">
        <v>25</v>
      </c>
      <c r="C27" s="423" t="s">
        <v>4</v>
      </c>
      <c r="D27" s="120" t="s">
        <v>1</v>
      </c>
      <c r="E27" s="140"/>
      <c r="F27" s="414">
        <f>E30-E28-E27</f>
        <v>0</v>
      </c>
      <c r="G27" s="140"/>
      <c r="H27" s="415">
        <f>G30-G28-G27</f>
        <v>0</v>
      </c>
      <c r="I27" s="112"/>
      <c r="J27" s="140"/>
      <c r="K27" s="414">
        <f>J30-J28-J27</f>
        <v>0</v>
      </c>
      <c r="L27" s="140"/>
      <c r="M27" s="415">
        <f>L30-L28-L27</f>
        <v>0</v>
      </c>
      <c r="N27" s="112"/>
      <c r="O27" s="140"/>
      <c r="P27" s="414">
        <f>O30-O28-O27</f>
        <v>0</v>
      </c>
      <c r="Q27" s="140"/>
      <c r="R27" s="415">
        <f>Q30-Q28-Q27</f>
        <v>0</v>
      </c>
      <c r="S27" s="112"/>
      <c r="T27" s="140"/>
      <c r="U27" s="414">
        <f>T30-T28-T27</f>
        <v>0</v>
      </c>
      <c r="V27" s="140"/>
      <c r="W27" s="415">
        <f>V30-V28-V27</f>
        <v>0</v>
      </c>
      <c r="X27" s="112"/>
      <c r="Y27" s="140"/>
      <c r="Z27" s="414">
        <f>Y30-Y28-Y27</f>
        <v>0</v>
      </c>
      <c r="AA27" s="140"/>
      <c r="AB27" s="415">
        <f>AA30-AA28-AA27</f>
        <v>0</v>
      </c>
      <c r="AC27" s="113"/>
      <c r="AD27" s="422" t="s">
        <v>8</v>
      </c>
      <c r="AE27" s="413"/>
      <c r="AF27" s="422" t="s">
        <v>8</v>
      </c>
      <c r="AG27" s="412"/>
      <c r="AH27" s="112"/>
      <c r="AI27" s="427" t="s">
        <v>8</v>
      </c>
      <c r="AJ27" s="413"/>
      <c r="AK27" s="427" t="s">
        <v>8</v>
      </c>
      <c r="AL27" s="412"/>
      <c r="AM27" s="114"/>
      <c r="AN27" s="140"/>
      <c r="AO27" s="414">
        <f>AN30-AN28-AN27</f>
        <v>0</v>
      </c>
      <c r="AP27" s="140"/>
      <c r="AQ27" s="415">
        <f>AP30-AP28-AP27</f>
        <v>0</v>
      </c>
      <c r="AR27" s="115"/>
      <c r="AS27" s="140"/>
      <c r="AT27" s="414">
        <f>AS30-AS28-AS27</f>
        <v>0</v>
      </c>
      <c r="AU27" s="140"/>
      <c r="AV27" s="415">
        <f>AU30-AU28-AU27</f>
        <v>0</v>
      </c>
      <c r="AW27" s="115"/>
      <c r="AX27" s="140"/>
      <c r="AY27" s="414">
        <f>AX30-AX28-AX27</f>
        <v>0</v>
      </c>
      <c r="AZ27" s="140"/>
      <c r="BA27" s="415">
        <f>AZ30-AZ28-AZ27</f>
        <v>0</v>
      </c>
      <c r="BB27" s="115"/>
      <c r="BC27" s="140"/>
      <c r="BD27" s="414">
        <f>BC30-BC28-BC27</f>
        <v>0</v>
      </c>
      <c r="BE27" s="140"/>
      <c r="BF27" s="415">
        <f>BE30-BE28-BE27</f>
        <v>0</v>
      </c>
      <c r="BG27" s="114"/>
      <c r="BH27" s="140"/>
      <c r="BI27" s="414">
        <f>BH30-BH28-BH27</f>
        <v>0</v>
      </c>
      <c r="BJ27" s="140"/>
      <c r="BK27" s="415">
        <f>BJ30-BJ28-BJ27</f>
        <v>0</v>
      </c>
      <c r="BL27" s="115"/>
      <c r="BM27" s="140"/>
      <c r="BN27" s="414">
        <f>BM30-BM28-BM27</f>
        <v>0</v>
      </c>
      <c r="BO27" s="140"/>
      <c r="BP27" s="415">
        <f>BO30-BO28-BO27</f>
        <v>0</v>
      </c>
      <c r="BQ27" s="113"/>
      <c r="BR27" s="422" t="s">
        <v>8</v>
      </c>
      <c r="BS27" s="413"/>
      <c r="BT27" s="422" t="s">
        <v>8</v>
      </c>
      <c r="BU27" s="412"/>
      <c r="BV27" s="112"/>
      <c r="BW27" s="422" t="s">
        <v>8</v>
      </c>
      <c r="BX27" s="413"/>
      <c r="BY27" s="422" t="s">
        <v>8</v>
      </c>
      <c r="BZ27" s="412"/>
      <c r="CA27" s="112"/>
      <c r="CB27" s="422" t="s">
        <v>8</v>
      </c>
      <c r="CC27" s="413"/>
      <c r="CD27" s="422" t="s">
        <v>8</v>
      </c>
      <c r="CE27" s="412"/>
      <c r="CF27" s="112"/>
      <c r="CG27" s="420" t="s">
        <v>8</v>
      </c>
      <c r="CH27" s="419"/>
      <c r="CI27" s="420" t="s">
        <v>8</v>
      </c>
      <c r="CJ27" s="418"/>
      <c r="CK27" s="112"/>
      <c r="CL27" s="420" t="s">
        <v>8</v>
      </c>
      <c r="CM27" s="419"/>
      <c r="CN27" s="420" t="s">
        <v>8</v>
      </c>
      <c r="CO27" s="418"/>
      <c r="CP27" s="112"/>
      <c r="CQ27" s="420" t="s">
        <v>8</v>
      </c>
      <c r="CR27" s="419"/>
      <c r="CS27" s="420" t="s">
        <v>8</v>
      </c>
      <c r="CT27" s="418"/>
      <c r="CU27" s="112"/>
      <c r="CV27" s="420" t="s">
        <v>8</v>
      </c>
      <c r="CW27" s="419"/>
      <c r="CX27" s="424" t="s">
        <v>8</v>
      </c>
      <c r="CY27" s="418"/>
      <c r="CZ27" s="112"/>
      <c r="DA27" s="420" t="s">
        <v>8</v>
      </c>
      <c r="DB27" s="419"/>
      <c r="DC27" s="420" t="s">
        <v>8</v>
      </c>
      <c r="DD27" s="418"/>
      <c r="DE27" s="113"/>
      <c r="DF27" s="140"/>
      <c r="DG27" s="414">
        <f>DF30-DF28-DF27</f>
        <v>0</v>
      </c>
      <c r="DH27" s="140"/>
      <c r="DI27" s="415">
        <f>DH30-DH28-DH27</f>
        <v>0</v>
      </c>
      <c r="DJ27" s="112"/>
      <c r="DK27" s="140"/>
      <c r="DL27" s="414">
        <f>DK30-DK28-DK27</f>
        <v>0</v>
      </c>
      <c r="DM27" s="140"/>
      <c r="DN27" s="415">
        <f>DM30-DM28-DM27</f>
        <v>0</v>
      </c>
      <c r="DO27" s="112"/>
      <c r="DP27" s="140"/>
      <c r="DQ27" s="414">
        <f>DP30-DP28-DP27</f>
        <v>0</v>
      </c>
      <c r="DR27" s="140"/>
      <c r="DS27" s="415">
        <f>DR30-DR28-DR27</f>
        <v>0</v>
      </c>
      <c r="DT27" s="112"/>
      <c r="DU27" s="140"/>
      <c r="DV27" s="414">
        <f>DU30-DU28-DU27</f>
        <v>0</v>
      </c>
      <c r="DW27" s="140"/>
      <c r="DX27" s="415">
        <f>DW30-DW28-DW27</f>
        <v>0</v>
      </c>
      <c r="DY27" s="112"/>
      <c r="DZ27" s="140"/>
      <c r="EA27" s="414">
        <f>DZ30-DZ28-DZ27</f>
        <v>0</v>
      </c>
      <c r="EB27" s="140"/>
      <c r="EC27" s="415">
        <f>EB30-EB28-EB27</f>
        <v>0</v>
      </c>
      <c r="ED27" s="113"/>
      <c r="EE27" s="410" t="s">
        <v>8</v>
      </c>
      <c r="EF27" s="413"/>
      <c r="EG27" s="410" t="s">
        <v>8</v>
      </c>
      <c r="EH27" s="412"/>
      <c r="EI27" s="112"/>
      <c r="EJ27" s="140"/>
      <c r="EK27" s="414">
        <f>EJ30-EJ28-EJ27</f>
        <v>0</v>
      </c>
      <c r="EL27" s="140"/>
      <c r="EM27" s="415">
        <f>EL30-EL28-EL27</f>
        <v>0</v>
      </c>
      <c r="EN27" s="112"/>
      <c r="EO27" s="140"/>
      <c r="EP27" s="414">
        <f>EO30-EO28-EO27</f>
        <v>0</v>
      </c>
      <c r="EQ27" s="140"/>
      <c r="ER27" s="415">
        <f>EQ30-EQ28-EQ27</f>
        <v>0</v>
      </c>
      <c r="ES27" s="112"/>
      <c r="ET27" s="140"/>
      <c r="EU27" s="414">
        <f>ET30-ET28-ET27</f>
        <v>0</v>
      </c>
      <c r="EV27" s="140"/>
      <c r="EW27" s="415">
        <f>EV30-EV28-EV27</f>
        <v>0</v>
      </c>
      <c r="EX27" s="113"/>
      <c r="EY27" s="140"/>
      <c r="EZ27" s="415">
        <f>EY27-EY29-EY30</f>
        <v>0</v>
      </c>
      <c r="FA27" s="140"/>
      <c r="FB27" s="415">
        <f>FA27-FA29-FA30</f>
        <v>0</v>
      </c>
    </row>
    <row r="28" spans="1:158" x14ac:dyDescent="0.25">
      <c r="A28" s="444"/>
      <c r="B28" s="439"/>
      <c r="C28" s="423"/>
      <c r="D28" s="120" t="s">
        <v>197</v>
      </c>
      <c r="E28" s="140"/>
      <c r="F28" s="414"/>
      <c r="G28" s="140"/>
      <c r="H28" s="414"/>
      <c r="I28" s="112"/>
      <c r="J28" s="140"/>
      <c r="K28" s="414"/>
      <c r="L28" s="140"/>
      <c r="M28" s="414"/>
      <c r="N28" s="112"/>
      <c r="O28" s="140"/>
      <c r="P28" s="414"/>
      <c r="Q28" s="140"/>
      <c r="R28" s="414"/>
      <c r="S28" s="112"/>
      <c r="T28" s="140"/>
      <c r="U28" s="414"/>
      <c r="V28" s="140"/>
      <c r="W28" s="414"/>
      <c r="X28" s="112"/>
      <c r="Y28" s="140"/>
      <c r="Z28" s="414"/>
      <c r="AA28" s="140"/>
      <c r="AB28" s="414"/>
      <c r="AC28" s="113"/>
      <c r="AD28" s="423"/>
      <c r="AE28" s="413"/>
      <c r="AF28" s="423"/>
      <c r="AG28" s="413"/>
      <c r="AH28" s="112"/>
      <c r="AI28" s="422"/>
      <c r="AJ28" s="413"/>
      <c r="AK28" s="422"/>
      <c r="AL28" s="413"/>
      <c r="AM28" s="114"/>
      <c r="AN28" s="140"/>
      <c r="AO28" s="414"/>
      <c r="AP28" s="140"/>
      <c r="AQ28" s="414"/>
      <c r="AR28" s="115"/>
      <c r="AS28" s="140"/>
      <c r="AT28" s="414"/>
      <c r="AU28" s="140"/>
      <c r="AV28" s="414"/>
      <c r="AW28" s="115"/>
      <c r="AX28" s="140"/>
      <c r="AY28" s="414"/>
      <c r="AZ28" s="140"/>
      <c r="BA28" s="414"/>
      <c r="BB28" s="115"/>
      <c r="BC28" s="140"/>
      <c r="BD28" s="414"/>
      <c r="BE28" s="140"/>
      <c r="BF28" s="414"/>
      <c r="BG28" s="114"/>
      <c r="BH28" s="140"/>
      <c r="BI28" s="414"/>
      <c r="BJ28" s="140"/>
      <c r="BK28" s="414"/>
      <c r="BL28" s="115"/>
      <c r="BM28" s="140"/>
      <c r="BN28" s="414"/>
      <c r="BO28" s="140"/>
      <c r="BP28" s="414"/>
      <c r="BQ28" s="113"/>
      <c r="BR28" s="423"/>
      <c r="BS28" s="413"/>
      <c r="BT28" s="423"/>
      <c r="BU28" s="413"/>
      <c r="BV28" s="112"/>
      <c r="BW28" s="423"/>
      <c r="BX28" s="413"/>
      <c r="BY28" s="423"/>
      <c r="BZ28" s="413"/>
      <c r="CA28" s="112"/>
      <c r="CB28" s="423"/>
      <c r="CC28" s="413"/>
      <c r="CD28" s="423"/>
      <c r="CE28" s="413"/>
      <c r="CF28" s="112"/>
      <c r="CG28" s="421"/>
      <c r="CH28" s="419"/>
      <c r="CI28" s="421"/>
      <c r="CJ28" s="419"/>
      <c r="CK28" s="112"/>
      <c r="CL28" s="421"/>
      <c r="CM28" s="419"/>
      <c r="CN28" s="421"/>
      <c r="CO28" s="419"/>
      <c r="CP28" s="112"/>
      <c r="CQ28" s="421"/>
      <c r="CR28" s="419"/>
      <c r="CS28" s="421"/>
      <c r="CT28" s="419"/>
      <c r="CU28" s="112"/>
      <c r="CV28" s="421"/>
      <c r="CW28" s="419"/>
      <c r="CX28" s="425"/>
      <c r="CY28" s="419"/>
      <c r="CZ28" s="112"/>
      <c r="DA28" s="421"/>
      <c r="DB28" s="419"/>
      <c r="DC28" s="421"/>
      <c r="DD28" s="419"/>
      <c r="DE28" s="113"/>
      <c r="DF28" s="140"/>
      <c r="DG28" s="414"/>
      <c r="DH28" s="140"/>
      <c r="DI28" s="414"/>
      <c r="DJ28" s="112"/>
      <c r="DK28" s="140"/>
      <c r="DL28" s="414"/>
      <c r="DM28" s="140"/>
      <c r="DN28" s="414"/>
      <c r="DO28" s="112"/>
      <c r="DP28" s="140"/>
      <c r="DQ28" s="414"/>
      <c r="DR28" s="140"/>
      <c r="DS28" s="414"/>
      <c r="DT28" s="112"/>
      <c r="DU28" s="140"/>
      <c r="DV28" s="414"/>
      <c r="DW28" s="140"/>
      <c r="DX28" s="414"/>
      <c r="DY28" s="112"/>
      <c r="DZ28" s="140"/>
      <c r="EA28" s="414"/>
      <c r="EB28" s="140"/>
      <c r="EC28" s="414"/>
      <c r="ED28" s="113"/>
      <c r="EE28" s="411"/>
      <c r="EF28" s="413"/>
      <c r="EG28" s="411"/>
      <c r="EH28" s="413"/>
      <c r="EI28" s="112"/>
      <c r="EJ28" s="140"/>
      <c r="EK28" s="414"/>
      <c r="EL28" s="140"/>
      <c r="EM28" s="414"/>
      <c r="EN28" s="112"/>
      <c r="EO28" s="140"/>
      <c r="EP28" s="414"/>
      <c r="EQ28" s="140"/>
      <c r="ER28" s="414"/>
      <c r="ES28" s="112"/>
      <c r="ET28" s="140"/>
      <c r="EU28" s="414"/>
      <c r="EV28" s="140"/>
      <c r="EW28" s="414"/>
      <c r="EX28" s="113"/>
      <c r="EY28" s="140"/>
      <c r="EZ28" s="414"/>
      <c r="FA28" s="140"/>
      <c r="FB28" s="414"/>
    </row>
    <row r="29" spans="1:158" x14ac:dyDescent="0.25">
      <c r="A29" s="444"/>
      <c r="B29" s="439"/>
      <c r="C29" s="407" t="s">
        <v>5</v>
      </c>
      <c r="D29" s="121" t="s">
        <v>2</v>
      </c>
      <c r="E29" s="141"/>
      <c r="F29" s="406">
        <f>E30+E29</f>
        <v>0</v>
      </c>
      <c r="G29" s="141"/>
      <c r="H29" s="406">
        <f>G29+G30</f>
        <v>0</v>
      </c>
      <c r="I29" s="112"/>
      <c r="J29" s="141"/>
      <c r="K29" s="406">
        <f>J30+J29</f>
        <v>0</v>
      </c>
      <c r="L29" s="141"/>
      <c r="M29" s="406">
        <f>L29+L30</f>
        <v>0</v>
      </c>
      <c r="N29" s="112"/>
      <c r="O29" s="141"/>
      <c r="P29" s="406">
        <f>O30+O29</f>
        <v>0</v>
      </c>
      <c r="Q29" s="141"/>
      <c r="R29" s="406">
        <f>Q29+Q30</f>
        <v>0</v>
      </c>
      <c r="S29" s="112"/>
      <c r="T29" s="141"/>
      <c r="U29" s="406">
        <f>T30+T29</f>
        <v>0</v>
      </c>
      <c r="V29" s="141"/>
      <c r="W29" s="406">
        <f>V29+V30</f>
        <v>0</v>
      </c>
      <c r="X29" s="112"/>
      <c r="Y29" s="141"/>
      <c r="Z29" s="406">
        <f>Y30+Y29</f>
        <v>0</v>
      </c>
      <c r="AA29" s="141"/>
      <c r="AB29" s="406">
        <f>AA29+AA30</f>
        <v>0</v>
      </c>
      <c r="AC29" s="113"/>
      <c r="AD29" s="407" t="s">
        <v>9</v>
      </c>
      <c r="AE29" s="405">
        <f>1-AE27</f>
        <v>1</v>
      </c>
      <c r="AF29" s="407" t="s">
        <v>9</v>
      </c>
      <c r="AG29" s="405">
        <f>1-AG27</f>
        <v>1</v>
      </c>
      <c r="AH29" s="112"/>
      <c r="AI29" s="416" t="s">
        <v>9</v>
      </c>
      <c r="AJ29" s="405">
        <f>1-AJ27</f>
        <v>1</v>
      </c>
      <c r="AK29" s="416" t="s">
        <v>9</v>
      </c>
      <c r="AL29" s="405">
        <f>1-AL27</f>
        <v>1</v>
      </c>
      <c r="AM29" s="114"/>
      <c r="AN29" s="141"/>
      <c r="AO29" s="406">
        <f>AN30+AN29</f>
        <v>0</v>
      </c>
      <c r="AP29" s="141"/>
      <c r="AQ29" s="406">
        <f>AP29+AP30</f>
        <v>0</v>
      </c>
      <c r="AR29" s="115"/>
      <c r="AS29" s="141"/>
      <c r="AT29" s="406">
        <f>AS30+AS29</f>
        <v>0</v>
      </c>
      <c r="AU29" s="141"/>
      <c r="AV29" s="406">
        <f>AU29+AU30</f>
        <v>0</v>
      </c>
      <c r="AW29" s="115"/>
      <c r="AX29" s="141"/>
      <c r="AY29" s="406">
        <f>AX30+AX29</f>
        <v>0</v>
      </c>
      <c r="AZ29" s="141"/>
      <c r="BA29" s="406">
        <f>AZ29+AZ30</f>
        <v>0</v>
      </c>
      <c r="BB29" s="115"/>
      <c r="BC29" s="141"/>
      <c r="BD29" s="406">
        <f>BC30+BC29</f>
        <v>0</v>
      </c>
      <c r="BE29" s="141"/>
      <c r="BF29" s="406">
        <f>BE29+BE30</f>
        <v>0</v>
      </c>
      <c r="BG29" s="114"/>
      <c r="BH29" s="141"/>
      <c r="BI29" s="406">
        <f>BH30+BH29</f>
        <v>0</v>
      </c>
      <c r="BJ29" s="141"/>
      <c r="BK29" s="406">
        <f>BJ29+BJ30</f>
        <v>0</v>
      </c>
      <c r="BL29" s="115"/>
      <c r="BM29" s="141"/>
      <c r="BN29" s="406">
        <f>BM30+BM29</f>
        <v>0</v>
      </c>
      <c r="BO29" s="141"/>
      <c r="BP29" s="406">
        <f>BO29+BO30</f>
        <v>0</v>
      </c>
      <c r="BQ29" s="113"/>
      <c r="BR29" s="407" t="s">
        <v>9</v>
      </c>
      <c r="BS29" s="405">
        <f>1-BS27</f>
        <v>1</v>
      </c>
      <c r="BT29" s="407" t="s">
        <v>9</v>
      </c>
      <c r="BU29" s="405">
        <f>1-BU27</f>
        <v>1</v>
      </c>
      <c r="BV29" s="112"/>
      <c r="BW29" s="407" t="s">
        <v>9</v>
      </c>
      <c r="BX29" s="405">
        <f>1-BX27</f>
        <v>1</v>
      </c>
      <c r="BY29" s="407" t="s">
        <v>9</v>
      </c>
      <c r="BZ29" s="405">
        <f>1-BZ27</f>
        <v>1</v>
      </c>
      <c r="CA29" s="112"/>
      <c r="CB29" s="407" t="s">
        <v>9</v>
      </c>
      <c r="CC29" s="405">
        <f>1-CC27</f>
        <v>1</v>
      </c>
      <c r="CD29" s="407" t="s">
        <v>9</v>
      </c>
      <c r="CE29" s="405">
        <f>1-CE27</f>
        <v>1</v>
      </c>
      <c r="CF29" s="112"/>
      <c r="CG29" s="409" t="s">
        <v>9</v>
      </c>
      <c r="CH29" s="408">
        <f>1-CH27</f>
        <v>1</v>
      </c>
      <c r="CI29" s="409" t="s">
        <v>9</v>
      </c>
      <c r="CJ29" s="408">
        <f>1-CJ27</f>
        <v>1</v>
      </c>
      <c r="CK29" s="112"/>
      <c r="CL29" s="409" t="s">
        <v>9</v>
      </c>
      <c r="CM29" s="408">
        <f>1-CM27</f>
        <v>1</v>
      </c>
      <c r="CN29" s="409" t="s">
        <v>9</v>
      </c>
      <c r="CO29" s="408">
        <f>1-CO27</f>
        <v>1</v>
      </c>
      <c r="CP29" s="112"/>
      <c r="CQ29" s="409" t="s">
        <v>9</v>
      </c>
      <c r="CR29" s="408">
        <f>1-CR27</f>
        <v>1</v>
      </c>
      <c r="CS29" s="409" t="s">
        <v>9</v>
      </c>
      <c r="CT29" s="408">
        <f>1-CT27</f>
        <v>1</v>
      </c>
      <c r="CU29" s="112"/>
      <c r="CV29" s="409" t="s">
        <v>9</v>
      </c>
      <c r="CW29" s="408">
        <f>1-CW27</f>
        <v>1</v>
      </c>
      <c r="CX29" s="409" t="s">
        <v>9</v>
      </c>
      <c r="CY29" s="408">
        <f>1-CY27</f>
        <v>1</v>
      </c>
      <c r="CZ29" s="112"/>
      <c r="DA29" s="409" t="s">
        <v>9</v>
      </c>
      <c r="DB29" s="408">
        <f>1-DB27</f>
        <v>1</v>
      </c>
      <c r="DC29" s="409" t="s">
        <v>9</v>
      </c>
      <c r="DD29" s="408">
        <f>1-DD27</f>
        <v>1</v>
      </c>
      <c r="DE29" s="113"/>
      <c r="DF29" s="141"/>
      <c r="DG29" s="406">
        <f>DF30+DF29</f>
        <v>0</v>
      </c>
      <c r="DH29" s="141"/>
      <c r="DI29" s="406">
        <f>DH29+DH30</f>
        <v>0</v>
      </c>
      <c r="DJ29" s="112"/>
      <c r="DK29" s="141"/>
      <c r="DL29" s="406">
        <f>DK30+DK29</f>
        <v>0</v>
      </c>
      <c r="DM29" s="141"/>
      <c r="DN29" s="406">
        <f>DM29+DM30</f>
        <v>0</v>
      </c>
      <c r="DO29" s="112"/>
      <c r="DP29" s="141"/>
      <c r="DQ29" s="406">
        <f>DP30+DP29</f>
        <v>0</v>
      </c>
      <c r="DR29" s="141"/>
      <c r="DS29" s="406">
        <f>DR29+DR30</f>
        <v>0</v>
      </c>
      <c r="DT29" s="112"/>
      <c r="DU29" s="141"/>
      <c r="DV29" s="406">
        <f>DU30+DU29</f>
        <v>0</v>
      </c>
      <c r="DW29" s="141"/>
      <c r="DX29" s="406">
        <f>DW29+DW30</f>
        <v>0</v>
      </c>
      <c r="DY29" s="112"/>
      <c r="DZ29" s="141"/>
      <c r="EA29" s="406">
        <f>DZ30+DZ29</f>
        <v>0</v>
      </c>
      <c r="EB29" s="141"/>
      <c r="EC29" s="406">
        <f>EB29+EB30</f>
        <v>0</v>
      </c>
      <c r="ED29" s="113"/>
      <c r="EE29" s="404" t="s">
        <v>9</v>
      </c>
      <c r="EF29" s="405">
        <f>1-EF27</f>
        <v>1</v>
      </c>
      <c r="EG29" s="404" t="s">
        <v>9</v>
      </c>
      <c r="EH29" s="405">
        <f>1-EH27</f>
        <v>1</v>
      </c>
      <c r="EI29" s="112"/>
      <c r="EJ29" s="141"/>
      <c r="EK29" s="406">
        <f>EJ30+EJ29</f>
        <v>0</v>
      </c>
      <c r="EL29" s="141"/>
      <c r="EM29" s="406">
        <f>EL29+EL30</f>
        <v>0</v>
      </c>
      <c r="EN29" s="112"/>
      <c r="EO29" s="141"/>
      <c r="EP29" s="406">
        <f>EO30+EO29</f>
        <v>0</v>
      </c>
      <c r="EQ29" s="141"/>
      <c r="ER29" s="406">
        <f>EQ29+EQ30</f>
        <v>0</v>
      </c>
      <c r="ES29" s="112"/>
      <c r="ET29" s="141"/>
      <c r="EU29" s="406">
        <f>ET30+ET29</f>
        <v>0</v>
      </c>
      <c r="EV29" s="141"/>
      <c r="EW29" s="406">
        <f>EV29+EV30</f>
        <v>0</v>
      </c>
      <c r="EX29" s="113"/>
      <c r="EY29" s="141"/>
      <c r="EZ29" s="406">
        <f>EY27+EY28</f>
        <v>0</v>
      </c>
      <c r="FA29" s="141"/>
      <c r="FB29" s="406">
        <f>FA27+FA28</f>
        <v>0</v>
      </c>
    </row>
    <row r="30" spans="1:158" x14ac:dyDescent="0.25">
      <c r="A30" s="444"/>
      <c r="B30" s="439"/>
      <c r="C30" s="407"/>
      <c r="D30" s="122" t="s">
        <v>3</v>
      </c>
      <c r="E30" s="142"/>
      <c r="F30" s="407"/>
      <c r="G30" s="142"/>
      <c r="H30" s="406"/>
      <c r="I30" s="112"/>
      <c r="J30" s="142"/>
      <c r="K30" s="407"/>
      <c r="L30" s="142"/>
      <c r="M30" s="406"/>
      <c r="N30" s="112"/>
      <c r="O30" s="142"/>
      <c r="P30" s="407"/>
      <c r="Q30" s="142"/>
      <c r="R30" s="406"/>
      <c r="S30" s="112"/>
      <c r="T30" s="142"/>
      <c r="U30" s="407"/>
      <c r="V30" s="142"/>
      <c r="W30" s="406"/>
      <c r="X30" s="112"/>
      <c r="Y30" s="142"/>
      <c r="Z30" s="407"/>
      <c r="AA30" s="142"/>
      <c r="AB30" s="406"/>
      <c r="AC30" s="113"/>
      <c r="AD30" s="407"/>
      <c r="AE30" s="405"/>
      <c r="AF30" s="407"/>
      <c r="AG30" s="405"/>
      <c r="AH30" s="112"/>
      <c r="AI30" s="417"/>
      <c r="AJ30" s="405"/>
      <c r="AK30" s="417"/>
      <c r="AL30" s="405"/>
      <c r="AM30" s="114"/>
      <c r="AN30" s="142"/>
      <c r="AO30" s="407"/>
      <c r="AP30" s="142"/>
      <c r="AQ30" s="406"/>
      <c r="AR30" s="115"/>
      <c r="AS30" s="142"/>
      <c r="AT30" s="407"/>
      <c r="AU30" s="142"/>
      <c r="AV30" s="406"/>
      <c r="AW30" s="115"/>
      <c r="AX30" s="142"/>
      <c r="AY30" s="407"/>
      <c r="AZ30" s="142"/>
      <c r="BA30" s="406"/>
      <c r="BB30" s="115"/>
      <c r="BC30" s="142"/>
      <c r="BD30" s="407"/>
      <c r="BE30" s="142"/>
      <c r="BF30" s="406"/>
      <c r="BG30" s="114"/>
      <c r="BH30" s="142"/>
      <c r="BI30" s="407"/>
      <c r="BJ30" s="142"/>
      <c r="BK30" s="406"/>
      <c r="BL30" s="115"/>
      <c r="BM30" s="142"/>
      <c r="BN30" s="407"/>
      <c r="BO30" s="142"/>
      <c r="BP30" s="406"/>
      <c r="BQ30" s="113"/>
      <c r="BR30" s="407"/>
      <c r="BS30" s="405"/>
      <c r="BT30" s="407"/>
      <c r="BU30" s="405"/>
      <c r="BV30" s="112"/>
      <c r="BW30" s="407"/>
      <c r="BX30" s="405"/>
      <c r="BY30" s="407"/>
      <c r="BZ30" s="405"/>
      <c r="CA30" s="112"/>
      <c r="CB30" s="407"/>
      <c r="CC30" s="405"/>
      <c r="CD30" s="407"/>
      <c r="CE30" s="405"/>
      <c r="CF30" s="112"/>
      <c r="CG30" s="409"/>
      <c r="CH30" s="408"/>
      <c r="CI30" s="409"/>
      <c r="CJ30" s="408"/>
      <c r="CK30" s="112"/>
      <c r="CL30" s="409"/>
      <c r="CM30" s="408"/>
      <c r="CN30" s="409"/>
      <c r="CO30" s="408"/>
      <c r="CP30" s="112"/>
      <c r="CQ30" s="409"/>
      <c r="CR30" s="408"/>
      <c r="CS30" s="409"/>
      <c r="CT30" s="408"/>
      <c r="CU30" s="112"/>
      <c r="CV30" s="409"/>
      <c r="CW30" s="408"/>
      <c r="CX30" s="409"/>
      <c r="CY30" s="408"/>
      <c r="CZ30" s="112"/>
      <c r="DA30" s="409"/>
      <c r="DB30" s="408"/>
      <c r="DC30" s="409"/>
      <c r="DD30" s="408"/>
      <c r="DE30" s="113"/>
      <c r="DF30" s="142"/>
      <c r="DG30" s="407"/>
      <c r="DH30" s="142"/>
      <c r="DI30" s="406"/>
      <c r="DJ30" s="112"/>
      <c r="DK30" s="142"/>
      <c r="DL30" s="407"/>
      <c r="DM30" s="142"/>
      <c r="DN30" s="406"/>
      <c r="DO30" s="112"/>
      <c r="DP30" s="142"/>
      <c r="DQ30" s="407"/>
      <c r="DR30" s="142"/>
      <c r="DS30" s="406"/>
      <c r="DT30" s="112"/>
      <c r="DU30" s="142"/>
      <c r="DV30" s="407"/>
      <c r="DW30" s="142"/>
      <c r="DX30" s="406"/>
      <c r="DY30" s="112"/>
      <c r="DZ30" s="142"/>
      <c r="EA30" s="407"/>
      <c r="EB30" s="142"/>
      <c r="EC30" s="406"/>
      <c r="ED30" s="113"/>
      <c r="EE30" s="404"/>
      <c r="EF30" s="405"/>
      <c r="EG30" s="404"/>
      <c r="EH30" s="405"/>
      <c r="EI30" s="112"/>
      <c r="EJ30" s="142"/>
      <c r="EK30" s="407"/>
      <c r="EL30" s="142"/>
      <c r="EM30" s="406"/>
      <c r="EN30" s="112"/>
      <c r="EO30" s="142"/>
      <c r="EP30" s="407"/>
      <c r="EQ30" s="142"/>
      <c r="ER30" s="406"/>
      <c r="ES30" s="112"/>
      <c r="ET30" s="142"/>
      <c r="EU30" s="406"/>
      <c r="EV30" s="142"/>
      <c r="EW30" s="406"/>
      <c r="EX30" s="113"/>
      <c r="EY30" s="142"/>
      <c r="EZ30" s="406"/>
      <c r="FA30" s="142"/>
      <c r="FB30" s="406"/>
    </row>
    <row r="31" spans="1:158" x14ac:dyDescent="0.25">
      <c r="A31" s="444"/>
      <c r="B31" s="439" t="s">
        <v>44</v>
      </c>
      <c r="C31" s="423" t="s">
        <v>4</v>
      </c>
      <c r="D31" s="120" t="s">
        <v>1</v>
      </c>
      <c r="E31" s="140"/>
      <c r="F31" s="414">
        <f>E34-E32-E31</f>
        <v>0</v>
      </c>
      <c r="G31" s="140"/>
      <c r="H31" s="415">
        <f>G34-G32-G31</f>
        <v>0</v>
      </c>
      <c r="I31" s="112"/>
      <c r="J31" s="140"/>
      <c r="K31" s="414">
        <f>J34-J32-J31</f>
        <v>0</v>
      </c>
      <c r="L31" s="140"/>
      <c r="M31" s="415">
        <f>L34-L32-L31</f>
        <v>0</v>
      </c>
      <c r="N31" s="112"/>
      <c r="O31" s="140"/>
      <c r="P31" s="414">
        <f>O34-O32-O31</f>
        <v>0</v>
      </c>
      <c r="Q31" s="140"/>
      <c r="R31" s="415">
        <f>Q34-Q32-Q31</f>
        <v>0</v>
      </c>
      <c r="S31" s="112"/>
      <c r="T31" s="140"/>
      <c r="U31" s="414">
        <f>T34-T32-T31</f>
        <v>0</v>
      </c>
      <c r="V31" s="140"/>
      <c r="W31" s="415">
        <f>V34-V32-V31</f>
        <v>0</v>
      </c>
      <c r="X31" s="112"/>
      <c r="Y31" s="140"/>
      <c r="Z31" s="414">
        <f>Y34-Y32-Y31</f>
        <v>0</v>
      </c>
      <c r="AA31" s="140"/>
      <c r="AB31" s="415">
        <f>AA34-AA32-AA31</f>
        <v>0</v>
      </c>
      <c r="AC31" s="113"/>
      <c r="AD31" s="422" t="s">
        <v>8</v>
      </c>
      <c r="AE31" s="413"/>
      <c r="AF31" s="422" t="s">
        <v>8</v>
      </c>
      <c r="AG31" s="412"/>
      <c r="AH31" s="112"/>
      <c r="AI31" s="427" t="s">
        <v>8</v>
      </c>
      <c r="AJ31" s="413"/>
      <c r="AK31" s="427" t="s">
        <v>8</v>
      </c>
      <c r="AL31" s="412"/>
      <c r="AM31" s="114"/>
      <c r="AN31" s="140"/>
      <c r="AO31" s="414">
        <f>AN34-AN32-AN31</f>
        <v>0</v>
      </c>
      <c r="AP31" s="140"/>
      <c r="AQ31" s="415">
        <f>AP34-AP32-AP31</f>
        <v>0</v>
      </c>
      <c r="AR31" s="115"/>
      <c r="AS31" s="140"/>
      <c r="AT31" s="414">
        <f>AS34-AS32-AS31</f>
        <v>0</v>
      </c>
      <c r="AU31" s="140"/>
      <c r="AV31" s="415">
        <f>AU34-AU32-AU31</f>
        <v>0</v>
      </c>
      <c r="AW31" s="115"/>
      <c r="AX31" s="140"/>
      <c r="AY31" s="414">
        <f>AX34-AX32-AX31</f>
        <v>0</v>
      </c>
      <c r="AZ31" s="140"/>
      <c r="BA31" s="415">
        <f>AZ34-AZ32-AZ31</f>
        <v>0</v>
      </c>
      <c r="BB31" s="115"/>
      <c r="BC31" s="140"/>
      <c r="BD31" s="414">
        <f>BC34-BC32-BC31</f>
        <v>0</v>
      </c>
      <c r="BE31" s="140"/>
      <c r="BF31" s="415">
        <f>BE34-BE32-BE31</f>
        <v>0</v>
      </c>
      <c r="BG31" s="114"/>
      <c r="BH31" s="140"/>
      <c r="BI31" s="414">
        <f>BH34-BH32-BH31</f>
        <v>0</v>
      </c>
      <c r="BJ31" s="140"/>
      <c r="BK31" s="415">
        <f>BJ34-BJ32-BJ31</f>
        <v>0</v>
      </c>
      <c r="BL31" s="115"/>
      <c r="BM31" s="140"/>
      <c r="BN31" s="414">
        <f>BM34-BM32-BM31</f>
        <v>0</v>
      </c>
      <c r="BO31" s="140"/>
      <c r="BP31" s="415">
        <f>BO34-BO32-BO31</f>
        <v>0</v>
      </c>
      <c r="BQ31" s="113"/>
      <c r="BR31" s="422" t="s">
        <v>8</v>
      </c>
      <c r="BS31" s="413"/>
      <c r="BT31" s="422" t="s">
        <v>8</v>
      </c>
      <c r="BU31" s="412"/>
      <c r="BV31" s="112"/>
      <c r="BW31" s="422" t="s">
        <v>8</v>
      </c>
      <c r="BX31" s="413"/>
      <c r="BY31" s="422" t="s">
        <v>8</v>
      </c>
      <c r="BZ31" s="412"/>
      <c r="CA31" s="112"/>
      <c r="CB31" s="422" t="s">
        <v>8</v>
      </c>
      <c r="CC31" s="413"/>
      <c r="CD31" s="422" t="s">
        <v>8</v>
      </c>
      <c r="CE31" s="412"/>
      <c r="CF31" s="112"/>
      <c r="CG31" s="420" t="s">
        <v>8</v>
      </c>
      <c r="CH31" s="419"/>
      <c r="CI31" s="420" t="s">
        <v>8</v>
      </c>
      <c r="CJ31" s="418"/>
      <c r="CK31" s="112"/>
      <c r="CL31" s="420" t="s">
        <v>8</v>
      </c>
      <c r="CM31" s="419"/>
      <c r="CN31" s="420" t="s">
        <v>8</v>
      </c>
      <c r="CO31" s="418"/>
      <c r="CP31" s="112"/>
      <c r="CQ31" s="420" t="s">
        <v>8</v>
      </c>
      <c r="CR31" s="419"/>
      <c r="CS31" s="420" t="s">
        <v>8</v>
      </c>
      <c r="CT31" s="418"/>
      <c r="CU31" s="112"/>
      <c r="CV31" s="420" t="s">
        <v>8</v>
      </c>
      <c r="CW31" s="419"/>
      <c r="CX31" s="424" t="s">
        <v>8</v>
      </c>
      <c r="CY31" s="418"/>
      <c r="CZ31" s="112"/>
      <c r="DA31" s="420" t="s">
        <v>8</v>
      </c>
      <c r="DB31" s="419"/>
      <c r="DC31" s="420" t="s">
        <v>8</v>
      </c>
      <c r="DD31" s="418"/>
      <c r="DE31" s="113"/>
      <c r="DF31" s="140"/>
      <c r="DG31" s="414">
        <f>DF34-DF32-DF31</f>
        <v>0</v>
      </c>
      <c r="DH31" s="140"/>
      <c r="DI31" s="415">
        <f>DH34-DH32-DH31</f>
        <v>0</v>
      </c>
      <c r="DJ31" s="112"/>
      <c r="DK31" s="140"/>
      <c r="DL31" s="414">
        <f>DK34-DK32-DK31</f>
        <v>0</v>
      </c>
      <c r="DM31" s="140"/>
      <c r="DN31" s="415">
        <f>DM34-DM32-DM31</f>
        <v>0</v>
      </c>
      <c r="DO31" s="112"/>
      <c r="DP31" s="140"/>
      <c r="DQ31" s="414">
        <f>DP34-DP32-DP31</f>
        <v>0</v>
      </c>
      <c r="DR31" s="140"/>
      <c r="DS31" s="415">
        <f>DR34-DR32-DR31</f>
        <v>0</v>
      </c>
      <c r="DT31" s="112"/>
      <c r="DU31" s="140"/>
      <c r="DV31" s="414">
        <f>DU34-DU32-DU31</f>
        <v>0</v>
      </c>
      <c r="DW31" s="140"/>
      <c r="DX31" s="415">
        <f>DW34-DW32-DW31</f>
        <v>0</v>
      </c>
      <c r="DY31" s="112"/>
      <c r="DZ31" s="140"/>
      <c r="EA31" s="414">
        <f>DZ34-DZ32-DZ31</f>
        <v>0</v>
      </c>
      <c r="EB31" s="140"/>
      <c r="EC31" s="415">
        <f>EB34-EB32-EB31</f>
        <v>0</v>
      </c>
      <c r="ED31" s="113"/>
      <c r="EE31" s="410" t="s">
        <v>8</v>
      </c>
      <c r="EF31" s="413"/>
      <c r="EG31" s="410" t="s">
        <v>8</v>
      </c>
      <c r="EH31" s="412"/>
      <c r="EI31" s="112"/>
      <c r="EJ31" s="140"/>
      <c r="EK31" s="414">
        <f>EJ34-EJ32-EJ31</f>
        <v>0</v>
      </c>
      <c r="EL31" s="140"/>
      <c r="EM31" s="415">
        <f>EL34-EL32-EL31</f>
        <v>0</v>
      </c>
      <c r="EN31" s="112"/>
      <c r="EO31" s="140"/>
      <c r="EP31" s="414">
        <f>EO34-EO32-EO31</f>
        <v>0</v>
      </c>
      <c r="EQ31" s="140"/>
      <c r="ER31" s="415">
        <f>EQ34-EQ32-EQ31</f>
        <v>0</v>
      </c>
      <c r="ES31" s="112"/>
      <c r="ET31" s="140"/>
      <c r="EU31" s="414">
        <f>ET34-ET32-ET31</f>
        <v>0</v>
      </c>
      <c r="EV31" s="140"/>
      <c r="EW31" s="415">
        <f>EV34-EV32-EV31</f>
        <v>0</v>
      </c>
      <c r="EX31" s="113"/>
      <c r="EY31" s="140"/>
      <c r="EZ31" s="415">
        <f>EY31-EY33-EY34</f>
        <v>0</v>
      </c>
      <c r="FA31" s="140"/>
      <c r="FB31" s="415">
        <f>FA31-FA33-FA34</f>
        <v>0</v>
      </c>
    </row>
    <row r="32" spans="1:158" x14ac:dyDescent="0.25">
      <c r="A32" s="444"/>
      <c r="B32" s="439"/>
      <c r="C32" s="423"/>
      <c r="D32" s="120" t="s">
        <v>197</v>
      </c>
      <c r="E32" s="140"/>
      <c r="F32" s="414"/>
      <c r="G32" s="140"/>
      <c r="H32" s="414"/>
      <c r="I32" s="112"/>
      <c r="J32" s="140"/>
      <c r="K32" s="414"/>
      <c r="L32" s="140"/>
      <c r="M32" s="414"/>
      <c r="N32" s="112"/>
      <c r="O32" s="140"/>
      <c r="P32" s="414"/>
      <c r="Q32" s="140"/>
      <c r="R32" s="414"/>
      <c r="S32" s="112"/>
      <c r="T32" s="140"/>
      <c r="U32" s="414"/>
      <c r="V32" s="140"/>
      <c r="W32" s="414"/>
      <c r="X32" s="112"/>
      <c r="Y32" s="140"/>
      <c r="Z32" s="414"/>
      <c r="AA32" s="140"/>
      <c r="AB32" s="414"/>
      <c r="AC32" s="113"/>
      <c r="AD32" s="423"/>
      <c r="AE32" s="413"/>
      <c r="AF32" s="423"/>
      <c r="AG32" s="413"/>
      <c r="AH32" s="112"/>
      <c r="AI32" s="422"/>
      <c r="AJ32" s="413"/>
      <c r="AK32" s="422"/>
      <c r="AL32" s="413"/>
      <c r="AM32" s="114"/>
      <c r="AN32" s="140"/>
      <c r="AO32" s="414"/>
      <c r="AP32" s="140"/>
      <c r="AQ32" s="414"/>
      <c r="AR32" s="115"/>
      <c r="AS32" s="140"/>
      <c r="AT32" s="414"/>
      <c r="AU32" s="140"/>
      <c r="AV32" s="414"/>
      <c r="AW32" s="115"/>
      <c r="AX32" s="140"/>
      <c r="AY32" s="414"/>
      <c r="AZ32" s="140"/>
      <c r="BA32" s="414"/>
      <c r="BB32" s="115"/>
      <c r="BC32" s="140"/>
      <c r="BD32" s="414"/>
      <c r="BE32" s="140"/>
      <c r="BF32" s="414"/>
      <c r="BG32" s="114"/>
      <c r="BH32" s="140"/>
      <c r="BI32" s="414"/>
      <c r="BJ32" s="140"/>
      <c r="BK32" s="414"/>
      <c r="BL32" s="115"/>
      <c r="BM32" s="140"/>
      <c r="BN32" s="414"/>
      <c r="BO32" s="140"/>
      <c r="BP32" s="414"/>
      <c r="BQ32" s="113"/>
      <c r="BR32" s="423"/>
      <c r="BS32" s="413"/>
      <c r="BT32" s="423"/>
      <c r="BU32" s="413"/>
      <c r="BV32" s="112"/>
      <c r="BW32" s="423"/>
      <c r="BX32" s="413"/>
      <c r="BY32" s="423"/>
      <c r="BZ32" s="413"/>
      <c r="CA32" s="112"/>
      <c r="CB32" s="423"/>
      <c r="CC32" s="413"/>
      <c r="CD32" s="423"/>
      <c r="CE32" s="413"/>
      <c r="CF32" s="112"/>
      <c r="CG32" s="421"/>
      <c r="CH32" s="419"/>
      <c r="CI32" s="421"/>
      <c r="CJ32" s="419"/>
      <c r="CK32" s="112"/>
      <c r="CL32" s="421"/>
      <c r="CM32" s="419"/>
      <c r="CN32" s="421"/>
      <c r="CO32" s="419"/>
      <c r="CP32" s="112"/>
      <c r="CQ32" s="421"/>
      <c r="CR32" s="419"/>
      <c r="CS32" s="421"/>
      <c r="CT32" s="419"/>
      <c r="CU32" s="112"/>
      <c r="CV32" s="421"/>
      <c r="CW32" s="419"/>
      <c r="CX32" s="425"/>
      <c r="CY32" s="419"/>
      <c r="CZ32" s="112"/>
      <c r="DA32" s="421"/>
      <c r="DB32" s="419"/>
      <c r="DC32" s="421"/>
      <c r="DD32" s="419"/>
      <c r="DE32" s="113"/>
      <c r="DF32" s="140"/>
      <c r="DG32" s="414"/>
      <c r="DH32" s="140"/>
      <c r="DI32" s="414"/>
      <c r="DJ32" s="112"/>
      <c r="DK32" s="140"/>
      <c r="DL32" s="414"/>
      <c r="DM32" s="140"/>
      <c r="DN32" s="414"/>
      <c r="DO32" s="112"/>
      <c r="DP32" s="140"/>
      <c r="DQ32" s="414"/>
      <c r="DR32" s="140"/>
      <c r="DS32" s="414"/>
      <c r="DT32" s="112"/>
      <c r="DU32" s="140"/>
      <c r="DV32" s="414"/>
      <c r="DW32" s="140"/>
      <c r="DX32" s="414"/>
      <c r="DY32" s="112"/>
      <c r="DZ32" s="140"/>
      <c r="EA32" s="414"/>
      <c r="EB32" s="140"/>
      <c r="EC32" s="414"/>
      <c r="ED32" s="113"/>
      <c r="EE32" s="411"/>
      <c r="EF32" s="413"/>
      <c r="EG32" s="411"/>
      <c r="EH32" s="413"/>
      <c r="EI32" s="112"/>
      <c r="EJ32" s="140"/>
      <c r="EK32" s="414"/>
      <c r="EL32" s="140"/>
      <c r="EM32" s="414"/>
      <c r="EN32" s="112"/>
      <c r="EO32" s="140"/>
      <c r="EP32" s="414"/>
      <c r="EQ32" s="140"/>
      <c r="ER32" s="414"/>
      <c r="ES32" s="112"/>
      <c r="ET32" s="140"/>
      <c r="EU32" s="414"/>
      <c r="EV32" s="140"/>
      <c r="EW32" s="414"/>
      <c r="EX32" s="113"/>
      <c r="EY32" s="140"/>
      <c r="EZ32" s="414"/>
      <c r="FA32" s="140"/>
      <c r="FB32" s="414"/>
    </row>
    <row r="33" spans="1:158" x14ac:dyDescent="0.25">
      <c r="A33" s="444"/>
      <c r="B33" s="439"/>
      <c r="C33" s="407" t="s">
        <v>5</v>
      </c>
      <c r="D33" s="121" t="s">
        <v>2</v>
      </c>
      <c r="E33" s="141"/>
      <c r="F33" s="406">
        <f>E34+E33</f>
        <v>0</v>
      </c>
      <c r="G33" s="141"/>
      <c r="H33" s="406">
        <f>G33+G34</f>
        <v>0</v>
      </c>
      <c r="I33" s="112"/>
      <c r="J33" s="141"/>
      <c r="K33" s="406">
        <f>J34+J33</f>
        <v>0</v>
      </c>
      <c r="L33" s="141"/>
      <c r="M33" s="406">
        <f>L33+L34</f>
        <v>0</v>
      </c>
      <c r="N33" s="112"/>
      <c r="O33" s="141"/>
      <c r="P33" s="406">
        <f>O34+O33</f>
        <v>0</v>
      </c>
      <c r="Q33" s="141"/>
      <c r="R33" s="406">
        <f>Q33+Q34</f>
        <v>0</v>
      </c>
      <c r="S33" s="112"/>
      <c r="T33" s="141"/>
      <c r="U33" s="406">
        <f>T34+T33</f>
        <v>0</v>
      </c>
      <c r="V33" s="141"/>
      <c r="W33" s="406">
        <f>V33+V34</f>
        <v>0</v>
      </c>
      <c r="X33" s="112"/>
      <c r="Y33" s="141"/>
      <c r="Z33" s="406">
        <f>Y34+Y33</f>
        <v>0</v>
      </c>
      <c r="AA33" s="141"/>
      <c r="AB33" s="406">
        <f>AA33+AA34</f>
        <v>0</v>
      </c>
      <c r="AC33" s="113"/>
      <c r="AD33" s="407" t="s">
        <v>9</v>
      </c>
      <c r="AE33" s="405">
        <f>1-AE31</f>
        <v>1</v>
      </c>
      <c r="AF33" s="407" t="s">
        <v>9</v>
      </c>
      <c r="AG33" s="405">
        <f>1-AG31</f>
        <v>1</v>
      </c>
      <c r="AH33" s="112"/>
      <c r="AI33" s="416" t="s">
        <v>9</v>
      </c>
      <c r="AJ33" s="405">
        <f>1-AJ31</f>
        <v>1</v>
      </c>
      <c r="AK33" s="416" t="s">
        <v>9</v>
      </c>
      <c r="AL33" s="405">
        <f>1-AL31</f>
        <v>1</v>
      </c>
      <c r="AM33" s="114"/>
      <c r="AN33" s="141"/>
      <c r="AO33" s="406">
        <f>AN34+AN33</f>
        <v>0</v>
      </c>
      <c r="AP33" s="141"/>
      <c r="AQ33" s="406">
        <f>AP33+AP34</f>
        <v>0</v>
      </c>
      <c r="AR33" s="115"/>
      <c r="AS33" s="141"/>
      <c r="AT33" s="406">
        <f>AS34+AS33</f>
        <v>0</v>
      </c>
      <c r="AU33" s="141"/>
      <c r="AV33" s="406">
        <f>AU33+AU34</f>
        <v>0</v>
      </c>
      <c r="AW33" s="115"/>
      <c r="AX33" s="141"/>
      <c r="AY33" s="406">
        <f>AX34+AX33</f>
        <v>0</v>
      </c>
      <c r="AZ33" s="141"/>
      <c r="BA33" s="406">
        <f>AZ33+AZ34</f>
        <v>0</v>
      </c>
      <c r="BB33" s="115"/>
      <c r="BC33" s="141"/>
      <c r="BD33" s="406">
        <f>BC34+BC33</f>
        <v>0</v>
      </c>
      <c r="BE33" s="141"/>
      <c r="BF33" s="406">
        <f>BE33+BE34</f>
        <v>0</v>
      </c>
      <c r="BG33" s="114"/>
      <c r="BH33" s="141"/>
      <c r="BI33" s="406">
        <f>BH34+BH33</f>
        <v>0</v>
      </c>
      <c r="BJ33" s="141"/>
      <c r="BK33" s="406">
        <f>BJ33+BJ34</f>
        <v>0</v>
      </c>
      <c r="BL33" s="115"/>
      <c r="BM33" s="141"/>
      <c r="BN33" s="406">
        <f>BM34+BM33</f>
        <v>0</v>
      </c>
      <c r="BO33" s="141"/>
      <c r="BP33" s="406">
        <f>BO33+BO34</f>
        <v>0</v>
      </c>
      <c r="BQ33" s="113"/>
      <c r="BR33" s="407" t="s">
        <v>9</v>
      </c>
      <c r="BS33" s="405">
        <f>1-BS31</f>
        <v>1</v>
      </c>
      <c r="BT33" s="407" t="s">
        <v>9</v>
      </c>
      <c r="BU33" s="405">
        <f>1-BU31</f>
        <v>1</v>
      </c>
      <c r="BV33" s="112"/>
      <c r="BW33" s="407" t="s">
        <v>9</v>
      </c>
      <c r="BX33" s="405">
        <f>1-BX31</f>
        <v>1</v>
      </c>
      <c r="BY33" s="407" t="s">
        <v>9</v>
      </c>
      <c r="BZ33" s="405">
        <f>1-BZ31</f>
        <v>1</v>
      </c>
      <c r="CA33" s="112"/>
      <c r="CB33" s="407" t="s">
        <v>9</v>
      </c>
      <c r="CC33" s="405">
        <f>1-CC31</f>
        <v>1</v>
      </c>
      <c r="CD33" s="407" t="s">
        <v>9</v>
      </c>
      <c r="CE33" s="405">
        <f>1-CE31</f>
        <v>1</v>
      </c>
      <c r="CF33" s="112"/>
      <c r="CG33" s="409" t="s">
        <v>9</v>
      </c>
      <c r="CH33" s="408">
        <f>1-CH31</f>
        <v>1</v>
      </c>
      <c r="CI33" s="409" t="s">
        <v>9</v>
      </c>
      <c r="CJ33" s="408">
        <f>1-CJ31</f>
        <v>1</v>
      </c>
      <c r="CK33" s="112"/>
      <c r="CL33" s="409" t="s">
        <v>9</v>
      </c>
      <c r="CM33" s="408">
        <f>1-CM31</f>
        <v>1</v>
      </c>
      <c r="CN33" s="409" t="s">
        <v>9</v>
      </c>
      <c r="CO33" s="408">
        <f>1-CO31</f>
        <v>1</v>
      </c>
      <c r="CP33" s="112"/>
      <c r="CQ33" s="409" t="s">
        <v>9</v>
      </c>
      <c r="CR33" s="408">
        <f>1-CR31</f>
        <v>1</v>
      </c>
      <c r="CS33" s="409" t="s">
        <v>9</v>
      </c>
      <c r="CT33" s="408">
        <f>1-CT31</f>
        <v>1</v>
      </c>
      <c r="CU33" s="112"/>
      <c r="CV33" s="409" t="s">
        <v>9</v>
      </c>
      <c r="CW33" s="408">
        <f>1-CW31</f>
        <v>1</v>
      </c>
      <c r="CX33" s="409" t="s">
        <v>9</v>
      </c>
      <c r="CY33" s="408">
        <f>1-CY31</f>
        <v>1</v>
      </c>
      <c r="CZ33" s="112"/>
      <c r="DA33" s="409" t="s">
        <v>9</v>
      </c>
      <c r="DB33" s="408">
        <f>1-DB31</f>
        <v>1</v>
      </c>
      <c r="DC33" s="409" t="s">
        <v>9</v>
      </c>
      <c r="DD33" s="408">
        <f>1-DD31</f>
        <v>1</v>
      </c>
      <c r="DE33" s="113"/>
      <c r="DF33" s="141"/>
      <c r="DG33" s="406">
        <f>DF34+DF33</f>
        <v>0</v>
      </c>
      <c r="DH33" s="141"/>
      <c r="DI33" s="406">
        <f>DH33+DH34</f>
        <v>0</v>
      </c>
      <c r="DJ33" s="112"/>
      <c r="DK33" s="141"/>
      <c r="DL33" s="406">
        <f>DK34+DK33</f>
        <v>0</v>
      </c>
      <c r="DM33" s="141"/>
      <c r="DN33" s="406">
        <f>DM33+DM34</f>
        <v>0</v>
      </c>
      <c r="DO33" s="112"/>
      <c r="DP33" s="141"/>
      <c r="DQ33" s="406">
        <f>DP34+DP33</f>
        <v>0</v>
      </c>
      <c r="DR33" s="141"/>
      <c r="DS33" s="406">
        <f>DR33+DR34</f>
        <v>0</v>
      </c>
      <c r="DT33" s="112"/>
      <c r="DU33" s="141"/>
      <c r="DV33" s="406">
        <f>DU34+DU33</f>
        <v>0</v>
      </c>
      <c r="DW33" s="141"/>
      <c r="DX33" s="406">
        <f>DW33+DW34</f>
        <v>0</v>
      </c>
      <c r="DY33" s="112"/>
      <c r="DZ33" s="141"/>
      <c r="EA33" s="406">
        <f>DZ34+DZ33</f>
        <v>0</v>
      </c>
      <c r="EB33" s="141"/>
      <c r="EC33" s="406">
        <f>EB33+EB34</f>
        <v>0</v>
      </c>
      <c r="ED33" s="113"/>
      <c r="EE33" s="404" t="s">
        <v>9</v>
      </c>
      <c r="EF33" s="405">
        <f>1-EF31</f>
        <v>1</v>
      </c>
      <c r="EG33" s="404" t="s">
        <v>9</v>
      </c>
      <c r="EH33" s="405">
        <f>1-EH31</f>
        <v>1</v>
      </c>
      <c r="EI33" s="112"/>
      <c r="EJ33" s="141"/>
      <c r="EK33" s="406">
        <f>EJ34+EJ33</f>
        <v>0</v>
      </c>
      <c r="EL33" s="141"/>
      <c r="EM33" s="406">
        <f>EL33+EL34</f>
        <v>0</v>
      </c>
      <c r="EN33" s="112"/>
      <c r="EO33" s="141"/>
      <c r="EP33" s="406">
        <f>EO34+EO33</f>
        <v>0</v>
      </c>
      <c r="EQ33" s="141"/>
      <c r="ER33" s="406">
        <f>EQ33+EQ34</f>
        <v>0</v>
      </c>
      <c r="ES33" s="112"/>
      <c r="ET33" s="141"/>
      <c r="EU33" s="406">
        <f>ET34+ET33</f>
        <v>0</v>
      </c>
      <c r="EV33" s="141"/>
      <c r="EW33" s="406">
        <f>EV33+EV34</f>
        <v>0</v>
      </c>
      <c r="EX33" s="113"/>
      <c r="EY33" s="141"/>
      <c r="EZ33" s="406">
        <f>EY31+EY32</f>
        <v>0</v>
      </c>
      <c r="FA33" s="141"/>
      <c r="FB33" s="406">
        <f>FA31+FA32</f>
        <v>0</v>
      </c>
    </row>
    <row r="34" spans="1:158" x14ac:dyDescent="0.25">
      <c r="A34" s="444"/>
      <c r="B34" s="439"/>
      <c r="C34" s="407"/>
      <c r="D34" s="123" t="s">
        <v>3</v>
      </c>
      <c r="E34" s="142"/>
      <c r="F34" s="407"/>
      <c r="G34" s="142"/>
      <c r="H34" s="406"/>
      <c r="I34" s="112"/>
      <c r="J34" s="142"/>
      <c r="K34" s="407"/>
      <c r="L34" s="142"/>
      <c r="M34" s="406"/>
      <c r="N34" s="112"/>
      <c r="O34" s="142"/>
      <c r="P34" s="407"/>
      <c r="Q34" s="142"/>
      <c r="R34" s="406"/>
      <c r="S34" s="112"/>
      <c r="T34" s="142"/>
      <c r="U34" s="407"/>
      <c r="V34" s="142"/>
      <c r="W34" s="406"/>
      <c r="X34" s="112"/>
      <c r="Y34" s="142"/>
      <c r="Z34" s="407"/>
      <c r="AA34" s="142"/>
      <c r="AB34" s="406"/>
      <c r="AC34" s="113"/>
      <c r="AD34" s="407"/>
      <c r="AE34" s="405"/>
      <c r="AF34" s="407"/>
      <c r="AG34" s="405"/>
      <c r="AH34" s="112"/>
      <c r="AI34" s="417"/>
      <c r="AJ34" s="405"/>
      <c r="AK34" s="417"/>
      <c r="AL34" s="405"/>
      <c r="AM34" s="114"/>
      <c r="AN34" s="142"/>
      <c r="AO34" s="407"/>
      <c r="AP34" s="142"/>
      <c r="AQ34" s="406"/>
      <c r="AR34" s="115"/>
      <c r="AS34" s="142"/>
      <c r="AT34" s="407"/>
      <c r="AU34" s="142"/>
      <c r="AV34" s="406"/>
      <c r="AW34" s="115"/>
      <c r="AX34" s="142"/>
      <c r="AY34" s="407"/>
      <c r="AZ34" s="142"/>
      <c r="BA34" s="406"/>
      <c r="BB34" s="115"/>
      <c r="BC34" s="142"/>
      <c r="BD34" s="407"/>
      <c r="BE34" s="142"/>
      <c r="BF34" s="406"/>
      <c r="BG34" s="114"/>
      <c r="BH34" s="142"/>
      <c r="BI34" s="407"/>
      <c r="BJ34" s="142"/>
      <c r="BK34" s="406"/>
      <c r="BL34" s="115"/>
      <c r="BM34" s="142"/>
      <c r="BN34" s="407"/>
      <c r="BO34" s="142"/>
      <c r="BP34" s="406"/>
      <c r="BQ34" s="113"/>
      <c r="BR34" s="407"/>
      <c r="BS34" s="405"/>
      <c r="BT34" s="407"/>
      <c r="BU34" s="405"/>
      <c r="BV34" s="112"/>
      <c r="BW34" s="407"/>
      <c r="BX34" s="405"/>
      <c r="BY34" s="407"/>
      <c r="BZ34" s="405"/>
      <c r="CA34" s="112"/>
      <c r="CB34" s="407"/>
      <c r="CC34" s="405"/>
      <c r="CD34" s="407"/>
      <c r="CE34" s="405"/>
      <c r="CF34" s="112"/>
      <c r="CG34" s="409"/>
      <c r="CH34" s="408"/>
      <c r="CI34" s="409"/>
      <c r="CJ34" s="408"/>
      <c r="CK34" s="112"/>
      <c r="CL34" s="409"/>
      <c r="CM34" s="408"/>
      <c r="CN34" s="409"/>
      <c r="CO34" s="408"/>
      <c r="CP34" s="112"/>
      <c r="CQ34" s="409"/>
      <c r="CR34" s="408"/>
      <c r="CS34" s="409"/>
      <c r="CT34" s="408"/>
      <c r="CU34" s="112"/>
      <c r="CV34" s="409"/>
      <c r="CW34" s="408"/>
      <c r="CX34" s="409"/>
      <c r="CY34" s="408"/>
      <c r="CZ34" s="112"/>
      <c r="DA34" s="409"/>
      <c r="DB34" s="408"/>
      <c r="DC34" s="409"/>
      <c r="DD34" s="408"/>
      <c r="DE34" s="113"/>
      <c r="DF34" s="142"/>
      <c r="DG34" s="407"/>
      <c r="DH34" s="142"/>
      <c r="DI34" s="406"/>
      <c r="DJ34" s="112"/>
      <c r="DK34" s="142"/>
      <c r="DL34" s="407"/>
      <c r="DM34" s="142"/>
      <c r="DN34" s="406"/>
      <c r="DO34" s="112"/>
      <c r="DP34" s="142"/>
      <c r="DQ34" s="407"/>
      <c r="DR34" s="142"/>
      <c r="DS34" s="406"/>
      <c r="DT34" s="112"/>
      <c r="DU34" s="142"/>
      <c r="DV34" s="407"/>
      <c r="DW34" s="142"/>
      <c r="DX34" s="406"/>
      <c r="DY34" s="112"/>
      <c r="DZ34" s="142"/>
      <c r="EA34" s="407"/>
      <c r="EB34" s="142"/>
      <c r="EC34" s="406"/>
      <c r="ED34" s="113"/>
      <c r="EE34" s="404"/>
      <c r="EF34" s="405"/>
      <c r="EG34" s="404"/>
      <c r="EH34" s="405"/>
      <c r="EI34" s="112"/>
      <c r="EJ34" s="142"/>
      <c r="EK34" s="407"/>
      <c r="EL34" s="142"/>
      <c r="EM34" s="406"/>
      <c r="EN34" s="112"/>
      <c r="EO34" s="142"/>
      <c r="EP34" s="407"/>
      <c r="EQ34" s="142"/>
      <c r="ER34" s="406"/>
      <c r="ES34" s="112"/>
      <c r="ET34" s="142"/>
      <c r="EU34" s="406"/>
      <c r="EV34" s="142"/>
      <c r="EW34" s="406"/>
      <c r="EX34" s="113"/>
      <c r="EY34" s="142"/>
      <c r="EZ34" s="406"/>
      <c r="FA34" s="142"/>
      <c r="FB34" s="406"/>
    </row>
    <row r="35" spans="1:158" x14ac:dyDescent="0.25">
      <c r="A35" s="444"/>
      <c r="B35" s="439" t="s">
        <v>31</v>
      </c>
      <c r="C35" s="423" t="s">
        <v>4</v>
      </c>
      <c r="D35" s="120" t="s">
        <v>1</v>
      </c>
      <c r="E35" s="140"/>
      <c r="F35" s="414">
        <f>E38-E36-E35</f>
        <v>0</v>
      </c>
      <c r="G35" s="140"/>
      <c r="H35" s="415">
        <f>G38-G36-G35</f>
        <v>0</v>
      </c>
      <c r="I35" s="112"/>
      <c r="J35" s="140"/>
      <c r="K35" s="414">
        <f>J38-J36-J35</f>
        <v>0</v>
      </c>
      <c r="L35" s="140"/>
      <c r="M35" s="415">
        <f>L38-L36-L35</f>
        <v>0</v>
      </c>
      <c r="N35" s="112"/>
      <c r="O35" s="140"/>
      <c r="P35" s="414">
        <f>O38-O36-O35</f>
        <v>0</v>
      </c>
      <c r="Q35" s="140"/>
      <c r="R35" s="415">
        <f>Q38-Q36-Q35</f>
        <v>0</v>
      </c>
      <c r="S35" s="112"/>
      <c r="T35" s="140"/>
      <c r="U35" s="414">
        <f>T38-T36-T35</f>
        <v>0</v>
      </c>
      <c r="V35" s="140"/>
      <c r="W35" s="415">
        <f>V38-V36-V35</f>
        <v>0</v>
      </c>
      <c r="X35" s="112"/>
      <c r="Y35" s="140"/>
      <c r="Z35" s="414">
        <f>Y38-Y36-Y35</f>
        <v>0</v>
      </c>
      <c r="AA35" s="140"/>
      <c r="AB35" s="415">
        <f>AA38-AA36-AA35</f>
        <v>0</v>
      </c>
      <c r="AC35" s="113"/>
      <c r="AD35" s="422" t="s">
        <v>8</v>
      </c>
      <c r="AE35" s="413"/>
      <c r="AF35" s="422" t="s">
        <v>8</v>
      </c>
      <c r="AG35" s="412"/>
      <c r="AH35" s="112"/>
      <c r="AI35" s="427" t="s">
        <v>8</v>
      </c>
      <c r="AJ35" s="413"/>
      <c r="AK35" s="427" t="s">
        <v>8</v>
      </c>
      <c r="AL35" s="412"/>
      <c r="AM35" s="114"/>
      <c r="AN35" s="140"/>
      <c r="AO35" s="414">
        <f>AN38-AN36-AN35</f>
        <v>0</v>
      </c>
      <c r="AP35" s="140"/>
      <c r="AQ35" s="415">
        <f>AP38-AP36-AP35</f>
        <v>0</v>
      </c>
      <c r="AR35" s="115"/>
      <c r="AS35" s="140"/>
      <c r="AT35" s="414">
        <f>AS38-AS36-AS35</f>
        <v>0</v>
      </c>
      <c r="AU35" s="140"/>
      <c r="AV35" s="415">
        <f>AU38-AU36-AU35</f>
        <v>0</v>
      </c>
      <c r="AW35" s="115"/>
      <c r="AX35" s="140"/>
      <c r="AY35" s="414">
        <f>AX38-AX36-AX35</f>
        <v>0</v>
      </c>
      <c r="AZ35" s="140"/>
      <c r="BA35" s="415">
        <f>AZ38-AZ36-AZ35</f>
        <v>0</v>
      </c>
      <c r="BB35" s="115"/>
      <c r="BC35" s="140"/>
      <c r="BD35" s="414">
        <f>BC38-BC36-BC35</f>
        <v>0</v>
      </c>
      <c r="BE35" s="140"/>
      <c r="BF35" s="415">
        <f>BE38-BE36-BE35</f>
        <v>0</v>
      </c>
      <c r="BG35" s="114"/>
      <c r="BH35" s="140"/>
      <c r="BI35" s="414">
        <f>BH38-BH36-BH35</f>
        <v>0</v>
      </c>
      <c r="BJ35" s="140"/>
      <c r="BK35" s="415">
        <f>BJ38-BJ36-BJ35</f>
        <v>0</v>
      </c>
      <c r="BL35" s="115"/>
      <c r="BM35" s="140"/>
      <c r="BN35" s="414">
        <f>BM38-BM36-BM35</f>
        <v>0</v>
      </c>
      <c r="BO35" s="140"/>
      <c r="BP35" s="415">
        <f>BO38-BO36-BO35</f>
        <v>0</v>
      </c>
      <c r="BQ35" s="113"/>
      <c r="BR35" s="422" t="s">
        <v>8</v>
      </c>
      <c r="BS35" s="413"/>
      <c r="BT35" s="422" t="s">
        <v>8</v>
      </c>
      <c r="BU35" s="412"/>
      <c r="BV35" s="112"/>
      <c r="BW35" s="422" t="s">
        <v>8</v>
      </c>
      <c r="BX35" s="413"/>
      <c r="BY35" s="422" t="s">
        <v>8</v>
      </c>
      <c r="BZ35" s="412"/>
      <c r="CA35" s="112"/>
      <c r="CB35" s="422" t="s">
        <v>8</v>
      </c>
      <c r="CC35" s="413"/>
      <c r="CD35" s="422" t="s">
        <v>8</v>
      </c>
      <c r="CE35" s="412"/>
      <c r="CF35" s="112"/>
      <c r="CG35" s="420" t="s">
        <v>8</v>
      </c>
      <c r="CH35" s="419"/>
      <c r="CI35" s="420" t="s">
        <v>8</v>
      </c>
      <c r="CJ35" s="418"/>
      <c r="CK35" s="112"/>
      <c r="CL35" s="420" t="s">
        <v>8</v>
      </c>
      <c r="CM35" s="419"/>
      <c r="CN35" s="420" t="s">
        <v>8</v>
      </c>
      <c r="CO35" s="418"/>
      <c r="CP35" s="112"/>
      <c r="CQ35" s="420" t="s">
        <v>8</v>
      </c>
      <c r="CR35" s="419"/>
      <c r="CS35" s="420" t="s">
        <v>8</v>
      </c>
      <c r="CT35" s="418"/>
      <c r="CU35" s="112"/>
      <c r="CV35" s="420" t="s">
        <v>8</v>
      </c>
      <c r="CW35" s="419"/>
      <c r="CX35" s="424" t="s">
        <v>8</v>
      </c>
      <c r="CY35" s="418"/>
      <c r="CZ35" s="112"/>
      <c r="DA35" s="420" t="s">
        <v>8</v>
      </c>
      <c r="DB35" s="419"/>
      <c r="DC35" s="420" t="s">
        <v>8</v>
      </c>
      <c r="DD35" s="418"/>
      <c r="DE35" s="113"/>
      <c r="DF35" s="140"/>
      <c r="DG35" s="414">
        <f>DF38-DF36-DF35</f>
        <v>0</v>
      </c>
      <c r="DH35" s="140"/>
      <c r="DI35" s="415">
        <f>DH38-DH36-DH35</f>
        <v>0</v>
      </c>
      <c r="DJ35" s="112"/>
      <c r="DK35" s="140"/>
      <c r="DL35" s="414">
        <f>DK38-DK36-DK35</f>
        <v>0</v>
      </c>
      <c r="DM35" s="140"/>
      <c r="DN35" s="415">
        <f>DM38-DM36-DM35</f>
        <v>0</v>
      </c>
      <c r="DO35" s="112"/>
      <c r="DP35" s="140"/>
      <c r="DQ35" s="414">
        <f>DP38-DP36-DP35</f>
        <v>0</v>
      </c>
      <c r="DR35" s="140"/>
      <c r="DS35" s="415">
        <f>DR38-DR36-DR35</f>
        <v>0</v>
      </c>
      <c r="DT35" s="112"/>
      <c r="DU35" s="140"/>
      <c r="DV35" s="414">
        <f>DU38-DU36-DU35</f>
        <v>0</v>
      </c>
      <c r="DW35" s="140"/>
      <c r="DX35" s="415">
        <f>DW38-DW36-DW35</f>
        <v>0</v>
      </c>
      <c r="DY35" s="112"/>
      <c r="DZ35" s="140"/>
      <c r="EA35" s="414">
        <f>DZ38-DZ36-DZ35</f>
        <v>0</v>
      </c>
      <c r="EB35" s="140"/>
      <c r="EC35" s="415">
        <f>EB38-EB36-EB35</f>
        <v>0</v>
      </c>
      <c r="ED35" s="113"/>
      <c r="EE35" s="410" t="s">
        <v>8</v>
      </c>
      <c r="EF35" s="413"/>
      <c r="EG35" s="410" t="s">
        <v>8</v>
      </c>
      <c r="EH35" s="412"/>
      <c r="EI35" s="112"/>
      <c r="EJ35" s="140"/>
      <c r="EK35" s="414">
        <f>EJ38-EJ36-EJ35</f>
        <v>0</v>
      </c>
      <c r="EL35" s="140"/>
      <c r="EM35" s="415">
        <f>EL38-EL36-EL35</f>
        <v>0</v>
      </c>
      <c r="EN35" s="112"/>
      <c r="EO35" s="140"/>
      <c r="EP35" s="414">
        <f>EO38-EO36-EO35</f>
        <v>0</v>
      </c>
      <c r="EQ35" s="140"/>
      <c r="ER35" s="415">
        <f>EQ38-EQ36-EQ35</f>
        <v>0</v>
      </c>
      <c r="ES35" s="112"/>
      <c r="ET35" s="140"/>
      <c r="EU35" s="414">
        <f>ET38-ET36-ET35</f>
        <v>0</v>
      </c>
      <c r="EV35" s="140"/>
      <c r="EW35" s="415">
        <f>EV38-EV36-EV35</f>
        <v>0</v>
      </c>
      <c r="EX35" s="113"/>
      <c r="EY35" s="140"/>
      <c r="EZ35" s="415">
        <f>EY35-EY37-EY38</f>
        <v>0</v>
      </c>
      <c r="FA35" s="140"/>
      <c r="FB35" s="415">
        <f>FA35-FA37-FA38</f>
        <v>0</v>
      </c>
    </row>
    <row r="36" spans="1:158" x14ac:dyDescent="0.25">
      <c r="A36" s="444"/>
      <c r="B36" s="439"/>
      <c r="C36" s="423"/>
      <c r="D36" s="120" t="s">
        <v>197</v>
      </c>
      <c r="E36" s="140"/>
      <c r="F36" s="414"/>
      <c r="G36" s="140"/>
      <c r="H36" s="414"/>
      <c r="I36" s="112"/>
      <c r="J36" s="140"/>
      <c r="K36" s="414"/>
      <c r="L36" s="140"/>
      <c r="M36" s="414"/>
      <c r="N36" s="112"/>
      <c r="O36" s="140"/>
      <c r="P36" s="414"/>
      <c r="Q36" s="140"/>
      <c r="R36" s="414"/>
      <c r="S36" s="112"/>
      <c r="T36" s="140"/>
      <c r="U36" s="414"/>
      <c r="V36" s="140"/>
      <c r="W36" s="414"/>
      <c r="X36" s="112"/>
      <c r="Y36" s="140"/>
      <c r="Z36" s="414"/>
      <c r="AA36" s="140"/>
      <c r="AB36" s="414"/>
      <c r="AC36" s="113"/>
      <c r="AD36" s="423"/>
      <c r="AE36" s="413"/>
      <c r="AF36" s="423"/>
      <c r="AG36" s="413"/>
      <c r="AH36" s="112"/>
      <c r="AI36" s="422"/>
      <c r="AJ36" s="413"/>
      <c r="AK36" s="422"/>
      <c r="AL36" s="413"/>
      <c r="AM36" s="114"/>
      <c r="AN36" s="140"/>
      <c r="AO36" s="414"/>
      <c r="AP36" s="140"/>
      <c r="AQ36" s="414"/>
      <c r="AR36" s="115"/>
      <c r="AS36" s="140"/>
      <c r="AT36" s="414"/>
      <c r="AU36" s="140"/>
      <c r="AV36" s="414"/>
      <c r="AW36" s="115"/>
      <c r="AX36" s="140"/>
      <c r="AY36" s="414"/>
      <c r="AZ36" s="140"/>
      <c r="BA36" s="414"/>
      <c r="BB36" s="115"/>
      <c r="BC36" s="140"/>
      <c r="BD36" s="414"/>
      <c r="BE36" s="140"/>
      <c r="BF36" s="414"/>
      <c r="BG36" s="114"/>
      <c r="BH36" s="140"/>
      <c r="BI36" s="414"/>
      <c r="BJ36" s="140"/>
      <c r="BK36" s="414"/>
      <c r="BL36" s="115"/>
      <c r="BM36" s="140"/>
      <c r="BN36" s="414"/>
      <c r="BO36" s="140"/>
      <c r="BP36" s="414"/>
      <c r="BQ36" s="113"/>
      <c r="BR36" s="423"/>
      <c r="BS36" s="413"/>
      <c r="BT36" s="423"/>
      <c r="BU36" s="413"/>
      <c r="BV36" s="112"/>
      <c r="BW36" s="423"/>
      <c r="BX36" s="413"/>
      <c r="BY36" s="423"/>
      <c r="BZ36" s="413"/>
      <c r="CA36" s="112"/>
      <c r="CB36" s="423"/>
      <c r="CC36" s="413"/>
      <c r="CD36" s="423"/>
      <c r="CE36" s="413"/>
      <c r="CF36" s="112"/>
      <c r="CG36" s="421"/>
      <c r="CH36" s="419"/>
      <c r="CI36" s="421"/>
      <c r="CJ36" s="419"/>
      <c r="CK36" s="112"/>
      <c r="CL36" s="421"/>
      <c r="CM36" s="419"/>
      <c r="CN36" s="421"/>
      <c r="CO36" s="419"/>
      <c r="CP36" s="112"/>
      <c r="CQ36" s="421"/>
      <c r="CR36" s="419"/>
      <c r="CS36" s="421"/>
      <c r="CT36" s="419"/>
      <c r="CU36" s="112"/>
      <c r="CV36" s="421"/>
      <c r="CW36" s="419"/>
      <c r="CX36" s="425"/>
      <c r="CY36" s="419"/>
      <c r="CZ36" s="112"/>
      <c r="DA36" s="421"/>
      <c r="DB36" s="419"/>
      <c r="DC36" s="421"/>
      <c r="DD36" s="419"/>
      <c r="DE36" s="113"/>
      <c r="DF36" s="140"/>
      <c r="DG36" s="414"/>
      <c r="DH36" s="140"/>
      <c r="DI36" s="414"/>
      <c r="DJ36" s="112"/>
      <c r="DK36" s="140"/>
      <c r="DL36" s="414"/>
      <c r="DM36" s="140"/>
      <c r="DN36" s="414"/>
      <c r="DO36" s="112"/>
      <c r="DP36" s="140"/>
      <c r="DQ36" s="414"/>
      <c r="DR36" s="140"/>
      <c r="DS36" s="414"/>
      <c r="DT36" s="112"/>
      <c r="DU36" s="140"/>
      <c r="DV36" s="414"/>
      <c r="DW36" s="140"/>
      <c r="DX36" s="414"/>
      <c r="DY36" s="112"/>
      <c r="DZ36" s="140"/>
      <c r="EA36" s="414"/>
      <c r="EB36" s="140"/>
      <c r="EC36" s="414"/>
      <c r="ED36" s="113"/>
      <c r="EE36" s="411"/>
      <c r="EF36" s="413"/>
      <c r="EG36" s="411"/>
      <c r="EH36" s="413"/>
      <c r="EI36" s="112"/>
      <c r="EJ36" s="140"/>
      <c r="EK36" s="414"/>
      <c r="EL36" s="140"/>
      <c r="EM36" s="414"/>
      <c r="EN36" s="112"/>
      <c r="EO36" s="140"/>
      <c r="EP36" s="414"/>
      <c r="EQ36" s="140"/>
      <c r="ER36" s="414"/>
      <c r="ES36" s="112"/>
      <c r="ET36" s="140"/>
      <c r="EU36" s="414"/>
      <c r="EV36" s="140"/>
      <c r="EW36" s="414"/>
      <c r="EX36" s="113"/>
      <c r="EY36" s="140"/>
      <c r="EZ36" s="414"/>
      <c r="FA36" s="140"/>
      <c r="FB36" s="414"/>
    </row>
    <row r="37" spans="1:158" x14ac:dyDescent="0.25">
      <c r="A37" s="444"/>
      <c r="B37" s="439"/>
      <c r="C37" s="407" t="s">
        <v>5</v>
      </c>
      <c r="D37" s="121" t="s">
        <v>2</v>
      </c>
      <c r="E37" s="141"/>
      <c r="F37" s="406">
        <f>E38+E37</f>
        <v>0</v>
      </c>
      <c r="G37" s="141"/>
      <c r="H37" s="406">
        <f>G37+G38</f>
        <v>0</v>
      </c>
      <c r="I37" s="112"/>
      <c r="J37" s="141"/>
      <c r="K37" s="406">
        <f>J38+J37</f>
        <v>0</v>
      </c>
      <c r="L37" s="141"/>
      <c r="M37" s="406">
        <f>L37+L38</f>
        <v>0</v>
      </c>
      <c r="N37" s="112"/>
      <c r="O37" s="141"/>
      <c r="P37" s="406">
        <f>O38+O37</f>
        <v>0</v>
      </c>
      <c r="Q37" s="141"/>
      <c r="R37" s="406">
        <f>Q37+Q38</f>
        <v>0</v>
      </c>
      <c r="S37" s="112"/>
      <c r="T37" s="141"/>
      <c r="U37" s="406">
        <f>T38+T37</f>
        <v>0</v>
      </c>
      <c r="V37" s="141"/>
      <c r="W37" s="406">
        <f>V37+V38</f>
        <v>0</v>
      </c>
      <c r="X37" s="112"/>
      <c r="Y37" s="141"/>
      <c r="Z37" s="406">
        <f>Y38+Y37</f>
        <v>0</v>
      </c>
      <c r="AA37" s="141"/>
      <c r="AB37" s="406">
        <f>AA37+AA38</f>
        <v>0</v>
      </c>
      <c r="AC37" s="113"/>
      <c r="AD37" s="407" t="s">
        <v>9</v>
      </c>
      <c r="AE37" s="405">
        <f>1-AE35</f>
        <v>1</v>
      </c>
      <c r="AF37" s="407" t="s">
        <v>9</v>
      </c>
      <c r="AG37" s="405">
        <f>1-AG35</f>
        <v>1</v>
      </c>
      <c r="AH37" s="112"/>
      <c r="AI37" s="416" t="s">
        <v>9</v>
      </c>
      <c r="AJ37" s="405">
        <f>1-AJ35</f>
        <v>1</v>
      </c>
      <c r="AK37" s="416" t="s">
        <v>9</v>
      </c>
      <c r="AL37" s="405">
        <f>1-AL35</f>
        <v>1</v>
      </c>
      <c r="AM37" s="114"/>
      <c r="AN37" s="141"/>
      <c r="AO37" s="406">
        <f>AN38+AN37</f>
        <v>0</v>
      </c>
      <c r="AP37" s="141"/>
      <c r="AQ37" s="406">
        <f>AP37+AP38</f>
        <v>0</v>
      </c>
      <c r="AR37" s="115"/>
      <c r="AS37" s="141"/>
      <c r="AT37" s="406">
        <f>AS38+AS37</f>
        <v>0</v>
      </c>
      <c r="AU37" s="141"/>
      <c r="AV37" s="406">
        <f>AU37+AU38</f>
        <v>0</v>
      </c>
      <c r="AW37" s="115"/>
      <c r="AX37" s="141"/>
      <c r="AY37" s="406">
        <f>AX38+AX37</f>
        <v>0</v>
      </c>
      <c r="AZ37" s="141"/>
      <c r="BA37" s="406">
        <f>AZ37+AZ38</f>
        <v>0</v>
      </c>
      <c r="BB37" s="115"/>
      <c r="BC37" s="141"/>
      <c r="BD37" s="406">
        <f>BC38+BC37</f>
        <v>0</v>
      </c>
      <c r="BE37" s="141"/>
      <c r="BF37" s="406">
        <f>BE37+BE38</f>
        <v>0</v>
      </c>
      <c r="BG37" s="114"/>
      <c r="BH37" s="141"/>
      <c r="BI37" s="406">
        <f>BH38+BH37</f>
        <v>0</v>
      </c>
      <c r="BJ37" s="141"/>
      <c r="BK37" s="406">
        <f>BJ37+BJ38</f>
        <v>0</v>
      </c>
      <c r="BL37" s="115"/>
      <c r="BM37" s="141"/>
      <c r="BN37" s="406">
        <f>BM38+BM37</f>
        <v>0</v>
      </c>
      <c r="BO37" s="141"/>
      <c r="BP37" s="406">
        <f>BO37+BO38</f>
        <v>0</v>
      </c>
      <c r="BQ37" s="113"/>
      <c r="BR37" s="407" t="s">
        <v>9</v>
      </c>
      <c r="BS37" s="405">
        <f>1-BS35</f>
        <v>1</v>
      </c>
      <c r="BT37" s="407" t="s">
        <v>9</v>
      </c>
      <c r="BU37" s="405">
        <f>1-BU35</f>
        <v>1</v>
      </c>
      <c r="BV37" s="112"/>
      <c r="BW37" s="407" t="s">
        <v>9</v>
      </c>
      <c r="BX37" s="405">
        <f>1-BX35</f>
        <v>1</v>
      </c>
      <c r="BY37" s="407" t="s">
        <v>9</v>
      </c>
      <c r="BZ37" s="405">
        <f>1-BZ35</f>
        <v>1</v>
      </c>
      <c r="CA37" s="112"/>
      <c r="CB37" s="407" t="s">
        <v>9</v>
      </c>
      <c r="CC37" s="405">
        <f>1-CC35</f>
        <v>1</v>
      </c>
      <c r="CD37" s="407" t="s">
        <v>9</v>
      </c>
      <c r="CE37" s="405">
        <f>1-CE35</f>
        <v>1</v>
      </c>
      <c r="CF37" s="112"/>
      <c r="CG37" s="409" t="s">
        <v>9</v>
      </c>
      <c r="CH37" s="408">
        <f>1-CH35</f>
        <v>1</v>
      </c>
      <c r="CI37" s="409" t="s">
        <v>9</v>
      </c>
      <c r="CJ37" s="408">
        <f>1-CJ35</f>
        <v>1</v>
      </c>
      <c r="CK37" s="112"/>
      <c r="CL37" s="409" t="s">
        <v>9</v>
      </c>
      <c r="CM37" s="408">
        <f>1-CM35</f>
        <v>1</v>
      </c>
      <c r="CN37" s="409" t="s">
        <v>9</v>
      </c>
      <c r="CO37" s="408">
        <f>1-CO35</f>
        <v>1</v>
      </c>
      <c r="CP37" s="112"/>
      <c r="CQ37" s="409" t="s">
        <v>9</v>
      </c>
      <c r="CR37" s="408">
        <f>1-CR35</f>
        <v>1</v>
      </c>
      <c r="CS37" s="409" t="s">
        <v>9</v>
      </c>
      <c r="CT37" s="408">
        <f>1-CT35</f>
        <v>1</v>
      </c>
      <c r="CU37" s="112"/>
      <c r="CV37" s="409" t="s">
        <v>9</v>
      </c>
      <c r="CW37" s="408">
        <f>1-CW35</f>
        <v>1</v>
      </c>
      <c r="CX37" s="409" t="s">
        <v>9</v>
      </c>
      <c r="CY37" s="408">
        <f>1-CY35</f>
        <v>1</v>
      </c>
      <c r="CZ37" s="112"/>
      <c r="DA37" s="409" t="s">
        <v>9</v>
      </c>
      <c r="DB37" s="408">
        <f>1-DB35</f>
        <v>1</v>
      </c>
      <c r="DC37" s="409" t="s">
        <v>9</v>
      </c>
      <c r="DD37" s="408">
        <f>1-DD35</f>
        <v>1</v>
      </c>
      <c r="DE37" s="113"/>
      <c r="DF37" s="141"/>
      <c r="DG37" s="406">
        <f>DF38+DF37</f>
        <v>0</v>
      </c>
      <c r="DH37" s="141"/>
      <c r="DI37" s="406">
        <f>DH37+DH38</f>
        <v>0</v>
      </c>
      <c r="DJ37" s="112"/>
      <c r="DK37" s="141"/>
      <c r="DL37" s="406">
        <f>DK38+DK37</f>
        <v>0</v>
      </c>
      <c r="DM37" s="141"/>
      <c r="DN37" s="406">
        <f>DM37+DM38</f>
        <v>0</v>
      </c>
      <c r="DO37" s="112"/>
      <c r="DP37" s="141"/>
      <c r="DQ37" s="406">
        <f>DP38+DP37</f>
        <v>0</v>
      </c>
      <c r="DR37" s="141"/>
      <c r="DS37" s="406">
        <f>DR37+DR38</f>
        <v>0</v>
      </c>
      <c r="DT37" s="112"/>
      <c r="DU37" s="141"/>
      <c r="DV37" s="406">
        <f>DU38+DU37</f>
        <v>0</v>
      </c>
      <c r="DW37" s="141"/>
      <c r="DX37" s="406">
        <f>DW37+DW38</f>
        <v>0</v>
      </c>
      <c r="DY37" s="112"/>
      <c r="DZ37" s="141"/>
      <c r="EA37" s="406">
        <f>DZ38+DZ37</f>
        <v>0</v>
      </c>
      <c r="EB37" s="141"/>
      <c r="EC37" s="406">
        <f>EB37+EB38</f>
        <v>0</v>
      </c>
      <c r="ED37" s="113"/>
      <c r="EE37" s="404" t="s">
        <v>9</v>
      </c>
      <c r="EF37" s="405">
        <f>1-EF35</f>
        <v>1</v>
      </c>
      <c r="EG37" s="404" t="s">
        <v>9</v>
      </c>
      <c r="EH37" s="405">
        <f>1-EH35</f>
        <v>1</v>
      </c>
      <c r="EI37" s="112"/>
      <c r="EJ37" s="141"/>
      <c r="EK37" s="406">
        <f>EJ38+EJ37</f>
        <v>0</v>
      </c>
      <c r="EL37" s="141"/>
      <c r="EM37" s="406">
        <f>EL37+EL38</f>
        <v>0</v>
      </c>
      <c r="EN37" s="112"/>
      <c r="EO37" s="141"/>
      <c r="EP37" s="406">
        <f>EO38+EO37</f>
        <v>0</v>
      </c>
      <c r="EQ37" s="141"/>
      <c r="ER37" s="406">
        <f>EQ37+EQ38</f>
        <v>0</v>
      </c>
      <c r="ES37" s="112"/>
      <c r="ET37" s="141"/>
      <c r="EU37" s="406">
        <f>ET38+ET37</f>
        <v>0</v>
      </c>
      <c r="EV37" s="141"/>
      <c r="EW37" s="406">
        <f>EV37+EV38</f>
        <v>0</v>
      </c>
      <c r="EX37" s="113"/>
      <c r="EY37" s="141"/>
      <c r="EZ37" s="406">
        <f>EY35+EY36</f>
        <v>0</v>
      </c>
      <c r="FA37" s="141"/>
      <c r="FB37" s="406">
        <f>FA35+FA36</f>
        <v>0</v>
      </c>
    </row>
    <row r="38" spans="1:158" x14ac:dyDescent="0.25">
      <c r="A38" s="444"/>
      <c r="B38" s="439"/>
      <c r="C38" s="407"/>
      <c r="D38" s="122" t="s">
        <v>3</v>
      </c>
      <c r="E38" s="142"/>
      <c r="F38" s="407"/>
      <c r="G38" s="142"/>
      <c r="H38" s="406"/>
      <c r="I38" s="112"/>
      <c r="J38" s="142"/>
      <c r="K38" s="407"/>
      <c r="L38" s="142"/>
      <c r="M38" s="406"/>
      <c r="N38" s="112"/>
      <c r="O38" s="142"/>
      <c r="P38" s="407"/>
      <c r="Q38" s="142"/>
      <c r="R38" s="406"/>
      <c r="S38" s="112"/>
      <c r="T38" s="142"/>
      <c r="U38" s="407"/>
      <c r="V38" s="142"/>
      <c r="W38" s="406"/>
      <c r="X38" s="112"/>
      <c r="Y38" s="142"/>
      <c r="Z38" s="407"/>
      <c r="AA38" s="142"/>
      <c r="AB38" s="406"/>
      <c r="AC38" s="113"/>
      <c r="AD38" s="407"/>
      <c r="AE38" s="405"/>
      <c r="AF38" s="407"/>
      <c r="AG38" s="405"/>
      <c r="AH38" s="112"/>
      <c r="AI38" s="417"/>
      <c r="AJ38" s="405"/>
      <c r="AK38" s="417"/>
      <c r="AL38" s="405"/>
      <c r="AM38" s="114"/>
      <c r="AN38" s="142"/>
      <c r="AO38" s="407"/>
      <c r="AP38" s="142"/>
      <c r="AQ38" s="406"/>
      <c r="AR38" s="115"/>
      <c r="AS38" s="142"/>
      <c r="AT38" s="407"/>
      <c r="AU38" s="142"/>
      <c r="AV38" s="406"/>
      <c r="AW38" s="115"/>
      <c r="AX38" s="142"/>
      <c r="AY38" s="407"/>
      <c r="AZ38" s="142"/>
      <c r="BA38" s="406"/>
      <c r="BB38" s="115"/>
      <c r="BC38" s="142"/>
      <c r="BD38" s="407"/>
      <c r="BE38" s="142"/>
      <c r="BF38" s="406"/>
      <c r="BG38" s="114"/>
      <c r="BH38" s="142"/>
      <c r="BI38" s="407"/>
      <c r="BJ38" s="142"/>
      <c r="BK38" s="406"/>
      <c r="BL38" s="115"/>
      <c r="BM38" s="142"/>
      <c r="BN38" s="407"/>
      <c r="BO38" s="142"/>
      <c r="BP38" s="406"/>
      <c r="BQ38" s="113"/>
      <c r="BR38" s="407"/>
      <c r="BS38" s="405"/>
      <c r="BT38" s="407"/>
      <c r="BU38" s="405"/>
      <c r="BV38" s="112"/>
      <c r="BW38" s="407"/>
      <c r="BX38" s="405"/>
      <c r="BY38" s="407"/>
      <c r="BZ38" s="405"/>
      <c r="CA38" s="112"/>
      <c r="CB38" s="407"/>
      <c r="CC38" s="405"/>
      <c r="CD38" s="407"/>
      <c r="CE38" s="405"/>
      <c r="CF38" s="112"/>
      <c r="CG38" s="409"/>
      <c r="CH38" s="408"/>
      <c r="CI38" s="409"/>
      <c r="CJ38" s="408"/>
      <c r="CK38" s="112"/>
      <c r="CL38" s="409"/>
      <c r="CM38" s="408"/>
      <c r="CN38" s="409"/>
      <c r="CO38" s="408"/>
      <c r="CP38" s="112"/>
      <c r="CQ38" s="409"/>
      <c r="CR38" s="408"/>
      <c r="CS38" s="409"/>
      <c r="CT38" s="408"/>
      <c r="CU38" s="112"/>
      <c r="CV38" s="409"/>
      <c r="CW38" s="408"/>
      <c r="CX38" s="409"/>
      <c r="CY38" s="408"/>
      <c r="CZ38" s="112"/>
      <c r="DA38" s="409"/>
      <c r="DB38" s="408"/>
      <c r="DC38" s="409"/>
      <c r="DD38" s="408"/>
      <c r="DE38" s="113"/>
      <c r="DF38" s="142"/>
      <c r="DG38" s="407"/>
      <c r="DH38" s="142"/>
      <c r="DI38" s="406"/>
      <c r="DJ38" s="112"/>
      <c r="DK38" s="142"/>
      <c r="DL38" s="407"/>
      <c r="DM38" s="142"/>
      <c r="DN38" s="406"/>
      <c r="DO38" s="112"/>
      <c r="DP38" s="142"/>
      <c r="DQ38" s="407"/>
      <c r="DR38" s="142"/>
      <c r="DS38" s="406"/>
      <c r="DT38" s="112"/>
      <c r="DU38" s="142"/>
      <c r="DV38" s="407"/>
      <c r="DW38" s="142"/>
      <c r="DX38" s="406"/>
      <c r="DY38" s="112"/>
      <c r="DZ38" s="142"/>
      <c r="EA38" s="407"/>
      <c r="EB38" s="142"/>
      <c r="EC38" s="406"/>
      <c r="ED38" s="113"/>
      <c r="EE38" s="404"/>
      <c r="EF38" s="405"/>
      <c r="EG38" s="404"/>
      <c r="EH38" s="405"/>
      <c r="EI38" s="112"/>
      <c r="EJ38" s="142"/>
      <c r="EK38" s="407"/>
      <c r="EL38" s="142"/>
      <c r="EM38" s="406"/>
      <c r="EN38" s="112"/>
      <c r="EO38" s="142"/>
      <c r="EP38" s="407"/>
      <c r="EQ38" s="142"/>
      <c r="ER38" s="406"/>
      <c r="ES38" s="112"/>
      <c r="ET38" s="142"/>
      <c r="EU38" s="406"/>
      <c r="EV38" s="142"/>
      <c r="EW38" s="406"/>
      <c r="EX38" s="113"/>
      <c r="EY38" s="142"/>
      <c r="EZ38" s="406"/>
      <c r="FA38" s="142"/>
      <c r="FB38" s="406"/>
    </row>
    <row r="39" spans="1:158" x14ac:dyDescent="0.25">
      <c r="A39" s="444"/>
      <c r="B39" s="439" t="s">
        <v>32</v>
      </c>
      <c r="C39" s="423" t="s">
        <v>4</v>
      </c>
      <c r="D39" s="120" t="s">
        <v>1</v>
      </c>
      <c r="E39" s="140"/>
      <c r="F39" s="414">
        <f>E42-E40-E39</f>
        <v>0</v>
      </c>
      <c r="G39" s="140"/>
      <c r="H39" s="415">
        <f>G42-G40-G39</f>
        <v>0</v>
      </c>
      <c r="I39" s="112"/>
      <c r="J39" s="140"/>
      <c r="K39" s="414">
        <f>J42-J40-J39</f>
        <v>0</v>
      </c>
      <c r="L39" s="140"/>
      <c r="M39" s="415">
        <f>L42-L40-L39</f>
        <v>0</v>
      </c>
      <c r="N39" s="112"/>
      <c r="O39" s="140"/>
      <c r="P39" s="414">
        <f>O42-O40-O39</f>
        <v>0</v>
      </c>
      <c r="Q39" s="140"/>
      <c r="R39" s="415">
        <f>Q42-Q40-Q39</f>
        <v>0</v>
      </c>
      <c r="S39" s="112"/>
      <c r="T39" s="140"/>
      <c r="U39" s="414">
        <f>T42-T40-T39</f>
        <v>0</v>
      </c>
      <c r="V39" s="140"/>
      <c r="W39" s="415">
        <f>V42-V40-V39</f>
        <v>0</v>
      </c>
      <c r="X39" s="112"/>
      <c r="Y39" s="140"/>
      <c r="Z39" s="414">
        <f>Y42-Y40-Y39</f>
        <v>0</v>
      </c>
      <c r="AA39" s="140"/>
      <c r="AB39" s="415">
        <f>AA42-AA40-AA39</f>
        <v>0</v>
      </c>
      <c r="AC39" s="113"/>
      <c r="AD39" s="422" t="s">
        <v>8</v>
      </c>
      <c r="AE39" s="413"/>
      <c r="AF39" s="422" t="s">
        <v>8</v>
      </c>
      <c r="AG39" s="412"/>
      <c r="AH39" s="112"/>
      <c r="AI39" s="427" t="s">
        <v>8</v>
      </c>
      <c r="AJ39" s="413"/>
      <c r="AK39" s="427" t="s">
        <v>8</v>
      </c>
      <c r="AL39" s="412"/>
      <c r="AM39" s="114"/>
      <c r="AN39" s="140"/>
      <c r="AO39" s="414">
        <f>AN42-AN40-AN39</f>
        <v>0</v>
      </c>
      <c r="AP39" s="140"/>
      <c r="AQ39" s="415">
        <f>AP42-AP40-AP39</f>
        <v>0</v>
      </c>
      <c r="AR39" s="115"/>
      <c r="AS39" s="140"/>
      <c r="AT39" s="414">
        <f>AS42-AS40-AS39</f>
        <v>0</v>
      </c>
      <c r="AU39" s="140"/>
      <c r="AV39" s="415">
        <f>AU42-AU40-AU39</f>
        <v>0</v>
      </c>
      <c r="AW39" s="115"/>
      <c r="AX39" s="140"/>
      <c r="AY39" s="414">
        <f>AX42-AX40-AX39</f>
        <v>0</v>
      </c>
      <c r="AZ39" s="140"/>
      <c r="BA39" s="415">
        <f>AZ42-AZ40-AZ39</f>
        <v>0</v>
      </c>
      <c r="BB39" s="115"/>
      <c r="BC39" s="140"/>
      <c r="BD39" s="414">
        <f>BC42-BC40-BC39</f>
        <v>0</v>
      </c>
      <c r="BE39" s="140"/>
      <c r="BF39" s="415">
        <f>BE42-BE40-BE39</f>
        <v>0</v>
      </c>
      <c r="BG39" s="114"/>
      <c r="BH39" s="140"/>
      <c r="BI39" s="414">
        <f>BH42-BH40-BH39</f>
        <v>0</v>
      </c>
      <c r="BJ39" s="140"/>
      <c r="BK39" s="415">
        <f>BJ42-BJ40-BJ39</f>
        <v>0</v>
      </c>
      <c r="BL39" s="115"/>
      <c r="BM39" s="140"/>
      <c r="BN39" s="414">
        <f>BM42-BM40-BM39</f>
        <v>0</v>
      </c>
      <c r="BO39" s="140"/>
      <c r="BP39" s="415">
        <f>BO42-BO40-BO39</f>
        <v>0</v>
      </c>
      <c r="BQ39" s="113"/>
      <c r="BR39" s="422" t="s">
        <v>8</v>
      </c>
      <c r="BS39" s="413"/>
      <c r="BT39" s="422" t="s">
        <v>8</v>
      </c>
      <c r="BU39" s="412"/>
      <c r="BV39" s="112"/>
      <c r="BW39" s="422" t="s">
        <v>8</v>
      </c>
      <c r="BX39" s="413"/>
      <c r="BY39" s="422" t="s">
        <v>8</v>
      </c>
      <c r="BZ39" s="412"/>
      <c r="CA39" s="112"/>
      <c r="CB39" s="422" t="s">
        <v>8</v>
      </c>
      <c r="CC39" s="413"/>
      <c r="CD39" s="422" t="s">
        <v>8</v>
      </c>
      <c r="CE39" s="412"/>
      <c r="CF39" s="112"/>
      <c r="CG39" s="420" t="s">
        <v>8</v>
      </c>
      <c r="CH39" s="419"/>
      <c r="CI39" s="420" t="s">
        <v>8</v>
      </c>
      <c r="CJ39" s="418"/>
      <c r="CK39" s="112"/>
      <c r="CL39" s="420" t="s">
        <v>8</v>
      </c>
      <c r="CM39" s="419"/>
      <c r="CN39" s="420" t="s">
        <v>8</v>
      </c>
      <c r="CO39" s="418"/>
      <c r="CP39" s="112"/>
      <c r="CQ39" s="420" t="s">
        <v>8</v>
      </c>
      <c r="CR39" s="419"/>
      <c r="CS39" s="420" t="s">
        <v>8</v>
      </c>
      <c r="CT39" s="418"/>
      <c r="CU39" s="112"/>
      <c r="CV39" s="420" t="s">
        <v>8</v>
      </c>
      <c r="CW39" s="419"/>
      <c r="CX39" s="424" t="s">
        <v>8</v>
      </c>
      <c r="CY39" s="418"/>
      <c r="CZ39" s="112"/>
      <c r="DA39" s="420" t="s">
        <v>8</v>
      </c>
      <c r="DB39" s="419"/>
      <c r="DC39" s="420" t="s">
        <v>8</v>
      </c>
      <c r="DD39" s="418"/>
      <c r="DE39" s="113"/>
      <c r="DF39" s="140"/>
      <c r="DG39" s="414">
        <f>DF42-DF40-DF39</f>
        <v>0</v>
      </c>
      <c r="DH39" s="140"/>
      <c r="DI39" s="415">
        <f>DH42-DH40-DH39</f>
        <v>0</v>
      </c>
      <c r="DJ39" s="112"/>
      <c r="DK39" s="140"/>
      <c r="DL39" s="414">
        <f>DK42-DK40-DK39</f>
        <v>0</v>
      </c>
      <c r="DM39" s="140"/>
      <c r="DN39" s="415">
        <f>DM42-DM40-DM39</f>
        <v>0</v>
      </c>
      <c r="DO39" s="112"/>
      <c r="DP39" s="140"/>
      <c r="DQ39" s="414">
        <f>DP42-DP40-DP39</f>
        <v>0</v>
      </c>
      <c r="DR39" s="140"/>
      <c r="DS39" s="415">
        <f>DR42-DR40-DR39</f>
        <v>0</v>
      </c>
      <c r="DT39" s="112"/>
      <c r="DU39" s="140"/>
      <c r="DV39" s="414">
        <f>DU42-DU40-DU39</f>
        <v>0</v>
      </c>
      <c r="DW39" s="140"/>
      <c r="DX39" s="415">
        <f>DW42-DW40-DW39</f>
        <v>0</v>
      </c>
      <c r="DY39" s="112"/>
      <c r="DZ39" s="140"/>
      <c r="EA39" s="414">
        <f>DZ42-DZ40-DZ39</f>
        <v>0</v>
      </c>
      <c r="EB39" s="140"/>
      <c r="EC39" s="415">
        <f>EB42-EB40-EB39</f>
        <v>0</v>
      </c>
      <c r="ED39" s="113"/>
      <c r="EE39" s="410" t="s">
        <v>8</v>
      </c>
      <c r="EF39" s="413"/>
      <c r="EG39" s="410" t="s">
        <v>8</v>
      </c>
      <c r="EH39" s="412"/>
      <c r="EI39" s="112"/>
      <c r="EJ39" s="140"/>
      <c r="EK39" s="414">
        <f>EJ42-EJ40-EJ39</f>
        <v>0</v>
      </c>
      <c r="EL39" s="140"/>
      <c r="EM39" s="415">
        <f>EL42-EL40-EL39</f>
        <v>0</v>
      </c>
      <c r="EN39" s="112"/>
      <c r="EO39" s="140"/>
      <c r="EP39" s="414">
        <f>EO42-EO40-EO39</f>
        <v>0</v>
      </c>
      <c r="EQ39" s="140"/>
      <c r="ER39" s="415">
        <f>EQ42-EQ40-EQ39</f>
        <v>0</v>
      </c>
      <c r="ES39" s="112"/>
      <c r="ET39" s="140"/>
      <c r="EU39" s="414">
        <f>ET42-ET40-ET39</f>
        <v>0</v>
      </c>
      <c r="EV39" s="140"/>
      <c r="EW39" s="415">
        <f>EV42-EV40-EV39</f>
        <v>0</v>
      </c>
      <c r="EX39" s="113"/>
      <c r="EY39" s="140"/>
      <c r="EZ39" s="415">
        <f>EY39-EY41-EY42</f>
        <v>0</v>
      </c>
      <c r="FA39" s="140"/>
      <c r="FB39" s="415">
        <f>FA39-FA41-FA42</f>
        <v>0</v>
      </c>
    </row>
    <row r="40" spans="1:158" x14ac:dyDescent="0.25">
      <c r="A40" s="444"/>
      <c r="B40" s="439"/>
      <c r="C40" s="423"/>
      <c r="D40" s="120" t="s">
        <v>197</v>
      </c>
      <c r="E40" s="140"/>
      <c r="F40" s="414"/>
      <c r="G40" s="140"/>
      <c r="H40" s="414"/>
      <c r="I40" s="112"/>
      <c r="J40" s="140"/>
      <c r="K40" s="414"/>
      <c r="L40" s="140"/>
      <c r="M40" s="414"/>
      <c r="N40" s="112"/>
      <c r="O40" s="140"/>
      <c r="P40" s="414"/>
      <c r="Q40" s="140"/>
      <c r="R40" s="414"/>
      <c r="S40" s="112"/>
      <c r="T40" s="140"/>
      <c r="U40" s="414"/>
      <c r="V40" s="140"/>
      <c r="W40" s="414"/>
      <c r="X40" s="112"/>
      <c r="Y40" s="140"/>
      <c r="Z40" s="414"/>
      <c r="AA40" s="140"/>
      <c r="AB40" s="414"/>
      <c r="AC40" s="113"/>
      <c r="AD40" s="423"/>
      <c r="AE40" s="413"/>
      <c r="AF40" s="423"/>
      <c r="AG40" s="413"/>
      <c r="AH40" s="112"/>
      <c r="AI40" s="422"/>
      <c r="AJ40" s="413"/>
      <c r="AK40" s="422"/>
      <c r="AL40" s="413"/>
      <c r="AM40" s="114"/>
      <c r="AN40" s="140"/>
      <c r="AO40" s="414"/>
      <c r="AP40" s="140"/>
      <c r="AQ40" s="414"/>
      <c r="AR40" s="115"/>
      <c r="AS40" s="140"/>
      <c r="AT40" s="414"/>
      <c r="AU40" s="140"/>
      <c r="AV40" s="414"/>
      <c r="AW40" s="115"/>
      <c r="AX40" s="140"/>
      <c r="AY40" s="414"/>
      <c r="AZ40" s="140"/>
      <c r="BA40" s="414"/>
      <c r="BB40" s="115"/>
      <c r="BC40" s="140"/>
      <c r="BD40" s="414"/>
      <c r="BE40" s="140"/>
      <c r="BF40" s="414"/>
      <c r="BG40" s="114"/>
      <c r="BH40" s="140"/>
      <c r="BI40" s="414"/>
      <c r="BJ40" s="140"/>
      <c r="BK40" s="414"/>
      <c r="BL40" s="115"/>
      <c r="BM40" s="140"/>
      <c r="BN40" s="414"/>
      <c r="BO40" s="140"/>
      <c r="BP40" s="414"/>
      <c r="BQ40" s="113"/>
      <c r="BR40" s="423"/>
      <c r="BS40" s="413"/>
      <c r="BT40" s="423"/>
      <c r="BU40" s="413"/>
      <c r="BV40" s="112"/>
      <c r="BW40" s="423"/>
      <c r="BX40" s="413"/>
      <c r="BY40" s="423"/>
      <c r="BZ40" s="413"/>
      <c r="CA40" s="112"/>
      <c r="CB40" s="423"/>
      <c r="CC40" s="413"/>
      <c r="CD40" s="423"/>
      <c r="CE40" s="413"/>
      <c r="CF40" s="112"/>
      <c r="CG40" s="421"/>
      <c r="CH40" s="419"/>
      <c r="CI40" s="421"/>
      <c r="CJ40" s="419"/>
      <c r="CK40" s="112"/>
      <c r="CL40" s="421"/>
      <c r="CM40" s="419"/>
      <c r="CN40" s="421"/>
      <c r="CO40" s="419"/>
      <c r="CP40" s="112"/>
      <c r="CQ40" s="421"/>
      <c r="CR40" s="419"/>
      <c r="CS40" s="421"/>
      <c r="CT40" s="419"/>
      <c r="CU40" s="112"/>
      <c r="CV40" s="421"/>
      <c r="CW40" s="419"/>
      <c r="CX40" s="425"/>
      <c r="CY40" s="419"/>
      <c r="CZ40" s="112"/>
      <c r="DA40" s="421"/>
      <c r="DB40" s="419"/>
      <c r="DC40" s="421"/>
      <c r="DD40" s="419"/>
      <c r="DE40" s="113"/>
      <c r="DF40" s="140"/>
      <c r="DG40" s="414"/>
      <c r="DH40" s="140"/>
      <c r="DI40" s="414"/>
      <c r="DJ40" s="112"/>
      <c r="DK40" s="140"/>
      <c r="DL40" s="414"/>
      <c r="DM40" s="140"/>
      <c r="DN40" s="414"/>
      <c r="DO40" s="112"/>
      <c r="DP40" s="140"/>
      <c r="DQ40" s="414"/>
      <c r="DR40" s="140"/>
      <c r="DS40" s="414"/>
      <c r="DT40" s="112"/>
      <c r="DU40" s="140"/>
      <c r="DV40" s="414"/>
      <c r="DW40" s="140"/>
      <c r="DX40" s="414"/>
      <c r="DY40" s="112"/>
      <c r="DZ40" s="140"/>
      <c r="EA40" s="414"/>
      <c r="EB40" s="140"/>
      <c r="EC40" s="414"/>
      <c r="ED40" s="113"/>
      <c r="EE40" s="411"/>
      <c r="EF40" s="413"/>
      <c r="EG40" s="411"/>
      <c r="EH40" s="413"/>
      <c r="EI40" s="112"/>
      <c r="EJ40" s="140"/>
      <c r="EK40" s="414"/>
      <c r="EL40" s="140"/>
      <c r="EM40" s="414"/>
      <c r="EN40" s="112"/>
      <c r="EO40" s="140"/>
      <c r="EP40" s="414"/>
      <c r="EQ40" s="140"/>
      <c r="ER40" s="414"/>
      <c r="ES40" s="112"/>
      <c r="ET40" s="140"/>
      <c r="EU40" s="414"/>
      <c r="EV40" s="140"/>
      <c r="EW40" s="414"/>
      <c r="EX40" s="113"/>
      <c r="EY40" s="140"/>
      <c r="EZ40" s="414"/>
      <c r="FA40" s="140"/>
      <c r="FB40" s="414"/>
    </row>
    <row r="41" spans="1:158" x14ac:dyDescent="0.25">
      <c r="A41" s="444"/>
      <c r="B41" s="439"/>
      <c r="C41" s="407" t="s">
        <v>5</v>
      </c>
      <c r="D41" s="121" t="s">
        <v>2</v>
      </c>
      <c r="E41" s="141"/>
      <c r="F41" s="406">
        <f>E42+E41</f>
        <v>0</v>
      </c>
      <c r="G41" s="141"/>
      <c r="H41" s="406">
        <f>G41+G42</f>
        <v>0</v>
      </c>
      <c r="I41" s="112"/>
      <c r="J41" s="141"/>
      <c r="K41" s="406">
        <f>J42+J41</f>
        <v>0</v>
      </c>
      <c r="L41" s="141"/>
      <c r="M41" s="406">
        <f>L41+L42</f>
        <v>0</v>
      </c>
      <c r="N41" s="112"/>
      <c r="O41" s="141"/>
      <c r="P41" s="406">
        <f>O42+O41</f>
        <v>0</v>
      </c>
      <c r="Q41" s="141"/>
      <c r="R41" s="406">
        <f>Q41+Q42</f>
        <v>0</v>
      </c>
      <c r="S41" s="112"/>
      <c r="T41" s="141"/>
      <c r="U41" s="406">
        <f>T42+T41</f>
        <v>0</v>
      </c>
      <c r="V41" s="141"/>
      <c r="W41" s="406">
        <f>V41+V42</f>
        <v>0</v>
      </c>
      <c r="X41" s="112"/>
      <c r="Y41" s="141"/>
      <c r="Z41" s="406">
        <f>Y42+Y41</f>
        <v>0</v>
      </c>
      <c r="AA41" s="141"/>
      <c r="AB41" s="406">
        <f>AA41+AA42</f>
        <v>0</v>
      </c>
      <c r="AC41" s="113"/>
      <c r="AD41" s="407" t="s">
        <v>9</v>
      </c>
      <c r="AE41" s="405">
        <f>1-AE39</f>
        <v>1</v>
      </c>
      <c r="AF41" s="407" t="s">
        <v>9</v>
      </c>
      <c r="AG41" s="405">
        <f>1-AG39</f>
        <v>1</v>
      </c>
      <c r="AH41" s="112"/>
      <c r="AI41" s="416" t="s">
        <v>9</v>
      </c>
      <c r="AJ41" s="405">
        <f>1-AJ39</f>
        <v>1</v>
      </c>
      <c r="AK41" s="416" t="s">
        <v>9</v>
      </c>
      <c r="AL41" s="405">
        <f>1-AL39</f>
        <v>1</v>
      </c>
      <c r="AM41" s="114"/>
      <c r="AN41" s="141"/>
      <c r="AO41" s="406">
        <f>AN42+AN41</f>
        <v>0</v>
      </c>
      <c r="AP41" s="141"/>
      <c r="AQ41" s="406">
        <f>AP41+AP42</f>
        <v>0</v>
      </c>
      <c r="AR41" s="115"/>
      <c r="AS41" s="141"/>
      <c r="AT41" s="406">
        <f>AS42+AS41</f>
        <v>0</v>
      </c>
      <c r="AU41" s="141"/>
      <c r="AV41" s="406">
        <f>AU41+AU42</f>
        <v>0</v>
      </c>
      <c r="AW41" s="115"/>
      <c r="AX41" s="141"/>
      <c r="AY41" s="406">
        <f>AX42+AX41</f>
        <v>0</v>
      </c>
      <c r="AZ41" s="141"/>
      <c r="BA41" s="406">
        <f>AZ41+AZ42</f>
        <v>0</v>
      </c>
      <c r="BB41" s="115"/>
      <c r="BC41" s="141"/>
      <c r="BD41" s="406">
        <f>BC42+BC41</f>
        <v>0</v>
      </c>
      <c r="BE41" s="141"/>
      <c r="BF41" s="406">
        <f>BE41+BE42</f>
        <v>0</v>
      </c>
      <c r="BG41" s="114"/>
      <c r="BH41" s="141"/>
      <c r="BI41" s="406">
        <f>BH42+BH41</f>
        <v>0</v>
      </c>
      <c r="BJ41" s="141"/>
      <c r="BK41" s="406">
        <f>BJ41+BJ42</f>
        <v>0</v>
      </c>
      <c r="BL41" s="115"/>
      <c r="BM41" s="141"/>
      <c r="BN41" s="406">
        <f>BM42+BM41</f>
        <v>0</v>
      </c>
      <c r="BO41" s="141"/>
      <c r="BP41" s="406">
        <f>BO41+BO42</f>
        <v>0</v>
      </c>
      <c r="BQ41" s="113"/>
      <c r="BR41" s="407" t="s">
        <v>9</v>
      </c>
      <c r="BS41" s="405">
        <f>1-BS39</f>
        <v>1</v>
      </c>
      <c r="BT41" s="407" t="s">
        <v>9</v>
      </c>
      <c r="BU41" s="405">
        <f>1-BU39</f>
        <v>1</v>
      </c>
      <c r="BV41" s="112"/>
      <c r="BW41" s="407" t="s">
        <v>9</v>
      </c>
      <c r="BX41" s="405">
        <f>1-BX39</f>
        <v>1</v>
      </c>
      <c r="BY41" s="407" t="s">
        <v>9</v>
      </c>
      <c r="BZ41" s="405">
        <f>1-BZ39</f>
        <v>1</v>
      </c>
      <c r="CA41" s="112"/>
      <c r="CB41" s="407" t="s">
        <v>9</v>
      </c>
      <c r="CC41" s="405">
        <f>1-CC39</f>
        <v>1</v>
      </c>
      <c r="CD41" s="407" t="s">
        <v>9</v>
      </c>
      <c r="CE41" s="405">
        <f>1-CE39</f>
        <v>1</v>
      </c>
      <c r="CF41" s="112"/>
      <c r="CG41" s="409" t="s">
        <v>9</v>
      </c>
      <c r="CH41" s="408">
        <f>1-CH39</f>
        <v>1</v>
      </c>
      <c r="CI41" s="409" t="s">
        <v>9</v>
      </c>
      <c r="CJ41" s="408">
        <f>1-CJ39</f>
        <v>1</v>
      </c>
      <c r="CK41" s="112"/>
      <c r="CL41" s="409" t="s">
        <v>9</v>
      </c>
      <c r="CM41" s="408">
        <f>1-CM39</f>
        <v>1</v>
      </c>
      <c r="CN41" s="409" t="s">
        <v>9</v>
      </c>
      <c r="CO41" s="408">
        <f>1-CO39</f>
        <v>1</v>
      </c>
      <c r="CP41" s="112"/>
      <c r="CQ41" s="409" t="s">
        <v>9</v>
      </c>
      <c r="CR41" s="408">
        <f>1-CR39</f>
        <v>1</v>
      </c>
      <c r="CS41" s="409" t="s">
        <v>9</v>
      </c>
      <c r="CT41" s="408">
        <f>1-CT39</f>
        <v>1</v>
      </c>
      <c r="CU41" s="112"/>
      <c r="CV41" s="409" t="s">
        <v>9</v>
      </c>
      <c r="CW41" s="408">
        <f>1-CW39</f>
        <v>1</v>
      </c>
      <c r="CX41" s="409" t="s">
        <v>9</v>
      </c>
      <c r="CY41" s="408">
        <f>1-CY39</f>
        <v>1</v>
      </c>
      <c r="CZ41" s="112"/>
      <c r="DA41" s="409" t="s">
        <v>9</v>
      </c>
      <c r="DB41" s="408">
        <f>1-DB39</f>
        <v>1</v>
      </c>
      <c r="DC41" s="409" t="s">
        <v>9</v>
      </c>
      <c r="DD41" s="408">
        <f>1-DD39</f>
        <v>1</v>
      </c>
      <c r="DE41" s="113"/>
      <c r="DF41" s="141"/>
      <c r="DG41" s="406">
        <f>DF42+DF41</f>
        <v>0</v>
      </c>
      <c r="DH41" s="141"/>
      <c r="DI41" s="406">
        <f>DH41+DH42</f>
        <v>0</v>
      </c>
      <c r="DJ41" s="112"/>
      <c r="DK41" s="141"/>
      <c r="DL41" s="406">
        <f>DK42+DK41</f>
        <v>0</v>
      </c>
      <c r="DM41" s="141"/>
      <c r="DN41" s="406">
        <f>DM41+DM42</f>
        <v>0</v>
      </c>
      <c r="DO41" s="112"/>
      <c r="DP41" s="141"/>
      <c r="DQ41" s="406">
        <f>DP42+DP41</f>
        <v>0</v>
      </c>
      <c r="DR41" s="141"/>
      <c r="DS41" s="406">
        <f>DR41+DR42</f>
        <v>0</v>
      </c>
      <c r="DT41" s="112"/>
      <c r="DU41" s="141"/>
      <c r="DV41" s="406">
        <f>DU42+DU41</f>
        <v>0</v>
      </c>
      <c r="DW41" s="141"/>
      <c r="DX41" s="406">
        <f>DW41+DW42</f>
        <v>0</v>
      </c>
      <c r="DY41" s="112"/>
      <c r="DZ41" s="141"/>
      <c r="EA41" s="406">
        <f>DZ42+DZ41</f>
        <v>0</v>
      </c>
      <c r="EB41" s="141"/>
      <c r="EC41" s="406">
        <f>EB41+EB42</f>
        <v>0</v>
      </c>
      <c r="ED41" s="113"/>
      <c r="EE41" s="404" t="s">
        <v>9</v>
      </c>
      <c r="EF41" s="405">
        <f>1-EF39</f>
        <v>1</v>
      </c>
      <c r="EG41" s="404" t="s">
        <v>9</v>
      </c>
      <c r="EH41" s="405">
        <f>1-EH39</f>
        <v>1</v>
      </c>
      <c r="EI41" s="112"/>
      <c r="EJ41" s="141"/>
      <c r="EK41" s="406">
        <f>EJ42+EJ41</f>
        <v>0</v>
      </c>
      <c r="EL41" s="141"/>
      <c r="EM41" s="406">
        <f>EL41+EL42</f>
        <v>0</v>
      </c>
      <c r="EN41" s="112"/>
      <c r="EO41" s="141"/>
      <c r="EP41" s="406">
        <f>EO42+EO41</f>
        <v>0</v>
      </c>
      <c r="EQ41" s="141"/>
      <c r="ER41" s="406">
        <f>EQ41+EQ42</f>
        <v>0</v>
      </c>
      <c r="ES41" s="112"/>
      <c r="ET41" s="141"/>
      <c r="EU41" s="406">
        <f>ET42+ET41</f>
        <v>0</v>
      </c>
      <c r="EV41" s="141"/>
      <c r="EW41" s="406">
        <f>EV41+EV42</f>
        <v>0</v>
      </c>
      <c r="EX41" s="113"/>
      <c r="EY41" s="141"/>
      <c r="EZ41" s="406">
        <f>EY39+EY40</f>
        <v>0</v>
      </c>
      <c r="FA41" s="141"/>
      <c r="FB41" s="406">
        <f>FA39+FA40</f>
        <v>0</v>
      </c>
    </row>
    <row r="42" spans="1:158" x14ac:dyDescent="0.25">
      <c r="A42" s="444"/>
      <c r="B42" s="439"/>
      <c r="C42" s="407"/>
      <c r="D42" s="123" t="s">
        <v>3</v>
      </c>
      <c r="E42" s="142"/>
      <c r="F42" s="407"/>
      <c r="G42" s="142"/>
      <c r="H42" s="406"/>
      <c r="I42" s="112"/>
      <c r="J42" s="142"/>
      <c r="K42" s="407"/>
      <c r="L42" s="142"/>
      <c r="M42" s="406"/>
      <c r="N42" s="112"/>
      <c r="O42" s="142"/>
      <c r="P42" s="407"/>
      <c r="Q42" s="142"/>
      <c r="R42" s="406"/>
      <c r="S42" s="112"/>
      <c r="T42" s="142"/>
      <c r="U42" s="407"/>
      <c r="V42" s="142"/>
      <c r="W42" s="406"/>
      <c r="X42" s="112"/>
      <c r="Y42" s="142"/>
      <c r="Z42" s="407"/>
      <c r="AA42" s="142"/>
      <c r="AB42" s="406"/>
      <c r="AC42" s="113"/>
      <c r="AD42" s="407"/>
      <c r="AE42" s="405"/>
      <c r="AF42" s="407"/>
      <c r="AG42" s="405"/>
      <c r="AH42" s="112"/>
      <c r="AI42" s="417"/>
      <c r="AJ42" s="405"/>
      <c r="AK42" s="417"/>
      <c r="AL42" s="405"/>
      <c r="AM42" s="114"/>
      <c r="AN42" s="142"/>
      <c r="AO42" s="407"/>
      <c r="AP42" s="142"/>
      <c r="AQ42" s="406"/>
      <c r="AR42" s="115"/>
      <c r="AS42" s="142"/>
      <c r="AT42" s="407"/>
      <c r="AU42" s="142"/>
      <c r="AV42" s="406"/>
      <c r="AW42" s="115"/>
      <c r="AX42" s="142"/>
      <c r="AY42" s="407"/>
      <c r="AZ42" s="142"/>
      <c r="BA42" s="406"/>
      <c r="BB42" s="115"/>
      <c r="BC42" s="142"/>
      <c r="BD42" s="407"/>
      <c r="BE42" s="142"/>
      <c r="BF42" s="406"/>
      <c r="BG42" s="114"/>
      <c r="BH42" s="142"/>
      <c r="BI42" s="407"/>
      <c r="BJ42" s="142"/>
      <c r="BK42" s="406"/>
      <c r="BL42" s="115"/>
      <c r="BM42" s="142"/>
      <c r="BN42" s="407"/>
      <c r="BO42" s="142"/>
      <c r="BP42" s="406"/>
      <c r="BQ42" s="113"/>
      <c r="BR42" s="407"/>
      <c r="BS42" s="405"/>
      <c r="BT42" s="407"/>
      <c r="BU42" s="405"/>
      <c r="BV42" s="112"/>
      <c r="BW42" s="407"/>
      <c r="BX42" s="405"/>
      <c r="BY42" s="407"/>
      <c r="BZ42" s="405"/>
      <c r="CA42" s="112"/>
      <c r="CB42" s="407"/>
      <c r="CC42" s="405"/>
      <c r="CD42" s="407"/>
      <c r="CE42" s="405"/>
      <c r="CF42" s="112"/>
      <c r="CG42" s="409"/>
      <c r="CH42" s="408"/>
      <c r="CI42" s="409"/>
      <c r="CJ42" s="408"/>
      <c r="CK42" s="112"/>
      <c r="CL42" s="409"/>
      <c r="CM42" s="408"/>
      <c r="CN42" s="409"/>
      <c r="CO42" s="408"/>
      <c r="CP42" s="112"/>
      <c r="CQ42" s="409"/>
      <c r="CR42" s="408"/>
      <c r="CS42" s="409"/>
      <c r="CT42" s="408"/>
      <c r="CU42" s="112"/>
      <c r="CV42" s="409"/>
      <c r="CW42" s="408"/>
      <c r="CX42" s="409"/>
      <c r="CY42" s="408"/>
      <c r="CZ42" s="112"/>
      <c r="DA42" s="409"/>
      <c r="DB42" s="408"/>
      <c r="DC42" s="409"/>
      <c r="DD42" s="408"/>
      <c r="DE42" s="113"/>
      <c r="DF42" s="142"/>
      <c r="DG42" s="407"/>
      <c r="DH42" s="142"/>
      <c r="DI42" s="406"/>
      <c r="DJ42" s="112"/>
      <c r="DK42" s="142"/>
      <c r="DL42" s="407"/>
      <c r="DM42" s="142"/>
      <c r="DN42" s="406"/>
      <c r="DO42" s="112"/>
      <c r="DP42" s="142"/>
      <c r="DQ42" s="407"/>
      <c r="DR42" s="142"/>
      <c r="DS42" s="406"/>
      <c r="DT42" s="112"/>
      <c r="DU42" s="142"/>
      <c r="DV42" s="407"/>
      <c r="DW42" s="142"/>
      <c r="DX42" s="406"/>
      <c r="DY42" s="112"/>
      <c r="DZ42" s="142"/>
      <c r="EA42" s="407"/>
      <c r="EB42" s="142"/>
      <c r="EC42" s="406"/>
      <c r="ED42" s="113"/>
      <c r="EE42" s="404"/>
      <c r="EF42" s="405"/>
      <c r="EG42" s="404"/>
      <c r="EH42" s="405"/>
      <c r="EI42" s="112"/>
      <c r="EJ42" s="142"/>
      <c r="EK42" s="407"/>
      <c r="EL42" s="142"/>
      <c r="EM42" s="406"/>
      <c r="EN42" s="112"/>
      <c r="EO42" s="142"/>
      <c r="EP42" s="407"/>
      <c r="EQ42" s="142"/>
      <c r="ER42" s="406"/>
      <c r="ES42" s="112"/>
      <c r="ET42" s="142"/>
      <c r="EU42" s="406"/>
      <c r="EV42" s="142"/>
      <c r="EW42" s="406"/>
      <c r="EX42" s="113"/>
      <c r="EY42" s="142"/>
      <c r="EZ42" s="406"/>
      <c r="FA42" s="142"/>
      <c r="FB42" s="406"/>
    </row>
    <row r="43" spans="1:158" x14ac:dyDescent="0.25">
      <c r="A43" s="444"/>
      <c r="B43" s="439" t="s">
        <v>33</v>
      </c>
      <c r="C43" s="423" t="s">
        <v>4</v>
      </c>
      <c r="D43" s="120" t="s">
        <v>1</v>
      </c>
      <c r="E43" s="140"/>
      <c r="F43" s="414">
        <f>E46-E44-E43</f>
        <v>0</v>
      </c>
      <c r="G43" s="140"/>
      <c r="H43" s="415">
        <f>G46-G44-G43</f>
        <v>0</v>
      </c>
      <c r="I43" s="112"/>
      <c r="J43" s="140"/>
      <c r="K43" s="414">
        <f>J46-J44-J43</f>
        <v>0</v>
      </c>
      <c r="L43" s="140"/>
      <c r="M43" s="415">
        <f>L46-L44-L43</f>
        <v>0</v>
      </c>
      <c r="N43" s="112"/>
      <c r="O43" s="140"/>
      <c r="P43" s="414">
        <f>O46-O44-O43</f>
        <v>0</v>
      </c>
      <c r="Q43" s="140"/>
      <c r="R43" s="415">
        <f>Q46-Q44-Q43</f>
        <v>0</v>
      </c>
      <c r="S43" s="112"/>
      <c r="T43" s="140"/>
      <c r="U43" s="414">
        <f>T46-T44-T43</f>
        <v>0</v>
      </c>
      <c r="V43" s="140"/>
      <c r="W43" s="415">
        <f>V46-V44-V43</f>
        <v>0</v>
      </c>
      <c r="X43" s="112"/>
      <c r="Y43" s="140"/>
      <c r="Z43" s="414">
        <f>Y46-Y44-Y43</f>
        <v>0</v>
      </c>
      <c r="AA43" s="140"/>
      <c r="AB43" s="415">
        <f>AA46-AA44-AA43</f>
        <v>0</v>
      </c>
      <c r="AC43" s="113"/>
      <c r="AD43" s="422" t="s">
        <v>8</v>
      </c>
      <c r="AE43" s="413"/>
      <c r="AF43" s="422" t="s">
        <v>8</v>
      </c>
      <c r="AG43" s="412"/>
      <c r="AH43" s="112"/>
      <c r="AI43" s="427" t="s">
        <v>8</v>
      </c>
      <c r="AJ43" s="413"/>
      <c r="AK43" s="427" t="s">
        <v>8</v>
      </c>
      <c r="AL43" s="412"/>
      <c r="AM43" s="114"/>
      <c r="AN43" s="140"/>
      <c r="AO43" s="414">
        <f>AN46-AN44-AN43</f>
        <v>0</v>
      </c>
      <c r="AP43" s="140"/>
      <c r="AQ43" s="415">
        <f>AP46-AP44-AP43</f>
        <v>0</v>
      </c>
      <c r="AR43" s="115"/>
      <c r="AS43" s="140"/>
      <c r="AT43" s="414">
        <f>AS46-AS44-AS43</f>
        <v>0</v>
      </c>
      <c r="AU43" s="140"/>
      <c r="AV43" s="415">
        <f>AU46-AU44-AU43</f>
        <v>0</v>
      </c>
      <c r="AW43" s="115"/>
      <c r="AX43" s="140"/>
      <c r="AY43" s="414">
        <f>AX46-AX44-AX43</f>
        <v>0</v>
      </c>
      <c r="AZ43" s="140"/>
      <c r="BA43" s="415">
        <f>AZ46-AZ44-AZ43</f>
        <v>0</v>
      </c>
      <c r="BB43" s="115"/>
      <c r="BC43" s="140"/>
      <c r="BD43" s="414">
        <f>BC46-BC44-BC43</f>
        <v>0</v>
      </c>
      <c r="BE43" s="140"/>
      <c r="BF43" s="415">
        <f>BE46-BE44-BE43</f>
        <v>0</v>
      </c>
      <c r="BG43" s="114"/>
      <c r="BH43" s="140"/>
      <c r="BI43" s="414">
        <f>BH46-BH44-BH43</f>
        <v>0</v>
      </c>
      <c r="BJ43" s="140"/>
      <c r="BK43" s="415">
        <f>BJ46-BJ44-BJ43</f>
        <v>0</v>
      </c>
      <c r="BL43" s="115"/>
      <c r="BM43" s="140"/>
      <c r="BN43" s="414">
        <f>BM46-BM44-BM43</f>
        <v>0</v>
      </c>
      <c r="BO43" s="140"/>
      <c r="BP43" s="415">
        <f>BO46-BO44-BO43</f>
        <v>0</v>
      </c>
      <c r="BQ43" s="113"/>
      <c r="BR43" s="422" t="s">
        <v>8</v>
      </c>
      <c r="BS43" s="413"/>
      <c r="BT43" s="422" t="s">
        <v>8</v>
      </c>
      <c r="BU43" s="412"/>
      <c r="BV43" s="112"/>
      <c r="BW43" s="422" t="s">
        <v>8</v>
      </c>
      <c r="BX43" s="413"/>
      <c r="BY43" s="422" t="s">
        <v>8</v>
      </c>
      <c r="BZ43" s="412"/>
      <c r="CA43" s="112"/>
      <c r="CB43" s="422" t="s">
        <v>8</v>
      </c>
      <c r="CC43" s="413"/>
      <c r="CD43" s="422" t="s">
        <v>8</v>
      </c>
      <c r="CE43" s="412"/>
      <c r="CF43" s="112"/>
      <c r="CG43" s="420" t="s">
        <v>8</v>
      </c>
      <c r="CH43" s="419"/>
      <c r="CI43" s="420" t="s">
        <v>8</v>
      </c>
      <c r="CJ43" s="418"/>
      <c r="CK43" s="112"/>
      <c r="CL43" s="420" t="s">
        <v>8</v>
      </c>
      <c r="CM43" s="419"/>
      <c r="CN43" s="420" t="s">
        <v>8</v>
      </c>
      <c r="CO43" s="418"/>
      <c r="CP43" s="112"/>
      <c r="CQ43" s="420" t="s">
        <v>8</v>
      </c>
      <c r="CR43" s="419"/>
      <c r="CS43" s="420" t="s">
        <v>8</v>
      </c>
      <c r="CT43" s="418"/>
      <c r="CU43" s="112"/>
      <c r="CV43" s="420" t="s">
        <v>8</v>
      </c>
      <c r="CW43" s="419"/>
      <c r="CX43" s="424" t="s">
        <v>8</v>
      </c>
      <c r="CY43" s="418"/>
      <c r="CZ43" s="112"/>
      <c r="DA43" s="420" t="s">
        <v>8</v>
      </c>
      <c r="DB43" s="419"/>
      <c r="DC43" s="420" t="s">
        <v>8</v>
      </c>
      <c r="DD43" s="418"/>
      <c r="DE43" s="113"/>
      <c r="DF43" s="140"/>
      <c r="DG43" s="414">
        <f>DF46-DF44-DF43</f>
        <v>0</v>
      </c>
      <c r="DH43" s="140"/>
      <c r="DI43" s="415">
        <f>DH46-DH44-DH43</f>
        <v>0</v>
      </c>
      <c r="DJ43" s="112"/>
      <c r="DK43" s="140"/>
      <c r="DL43" s="414">
        <f>DK46-DK44-DK43</f>
        <v>0</v>
      </c>
      <c r="DM43" s="140"/>
      <c r="DN43" s="415">
        <f>DM46-DM44-DM43</f>
        <v>0</v>
      </c>
      <c r="DO43" s="112"/>
      <c r="DP43" s="140"/>
      <c r="DQ43" s="414">
        <f>DP46-DP44-DP43</f>
        <v>0</v>
      </c>
      <c r="DR43" s="140"/>
      <c r="DS43" s="415">
        <f>DR46-DR44-DR43</f>
        <v>0</v>
      </c>
      <c r="DT43" s="112"/>
      <c r="DU43" s="140"/>
      <c r="DV43" s="414">
        <f>DU46-DU44-DU43</f>
        <v>0</v>
      </c>
      <c r="DW43" s="140"/>
      <c r="DX43" s="415">
        <f>DW46-DW44-DW43</f>
        <v>0</v>
      </c>
      <c r="DY43" s="112"/>
      <c r="DZ43" s="140"/>
      <c r="EA43" s="414">
        <f>DZ46-DZ44-DZ43</f>
        <v>0</v>
      </c>
      <c r="EB43" s="140"/>
      <c r="EC43" s="415">
        <f>EB46-EB44-EB43</f>
        <v>0</v>
      </c>
      <c r="ED43" s="113"/>
      <c r="EE43" s="410" t="s">
        <v>8</v>
      </c>
      <c r="EF43" s="413"/>
      <c r="EG43" s="410" t="s">
        <v>8</v>
      </c>
      <c r="EH43" s="412"/>
      <c r="EI43" s="112"/>
      <c r="EJ43" s="140"/>
      <c r="EK43" s="414">
        <f>EJ46-EJ44-EJ43</f>
        <v>0</v>
      </c>
      <c r="EL43" s="140"/>
      <c r="EM43" s="415">
        <f>EL46-EL44-EL43</f>
        <v>0</v>
      </c>
      <c r="EN43" s="112"/>
      <c r="EO43" s="140"/>
      <c r="EP43" s="414">
        <f>EO46-EO44-EO43</f>
        <v>0</v>
      </c>
      <c r="EQ43" s="140"/>
      <c r="ER43" s="415">
        <f>EQ46-EQ44-EQ43</f>
        <v>0</v>
      </c>
      <c r="ES43" s="112"/>
      <c r="ET43" s="140"/>
      <c r="EU43" s="414">
        <f>ET46-ET44-ET43</f>
        <v>0</v>
      </c>
      <c r="EV43" s="140"/>
      <c r="EW43" s="415">
        <f>EV46-EV44-EV43</f>
        <v>0</v>
      </c>
      <c r="EX43" s="113"/>
      <c r="EY43" s="140"/>
      <c r="EZ43" s="415">
        <f>EY43-EY45-EY46</f>
        <v>0</v>
      </c>
      <c r="FA43" s="140"/>
      <c r="FB43" s="415">
        <f>FA43-FA45-FA46</f>
        <v>0</v>
      </c>
    </row>
    <row r="44" spans="1:158" x14ac:dyDescent="0.25">
      <c r="A44" s="444"/>
      <c r="B44" s="439"/>
      <c r="C44" s="423"/>
      <c r="D44" s="120" t="s">
        <v>197</v>
      </c>
      <c r="E44" s="140"/>
      <c r="F44" s="414"/>
      <c r="G44" s="140"/>
      <c r="H44" s="414"/>
      <c r="I44" s="112"/>
      <c r="J44" s="140"/>
      <c r="K44" s="414"/>
      <c r="L44" s="140"/>
      <c r="M44" s="414"/>
      <c r="N44" s="112"/>
      <c r="O44" s="140"/>
      <c r="P44" s="414"/>
      <c r="Q44" s="140"/>
      <c r="R44" s="414"/>
      <c r="S44" s="112"/>
      <c r="T44" s="140"/>
      <c r="U44" s="414"/>
      <c r="V44" s="140"/>
      <c r="W44" s="414"/>
      <c r="X44" s="112"/>
      <c r="Y44" s="140"/>
      <c r="Z44" s="414"/>
      <c r="AA44" s="140"/>
      <c r="AB44" s="414"/>
      <c r="AC44" s="113"/>
      <c r="AD44" s="423"/>
      <c r="AE44" s="413"/>
      <c r="AF44" s="423"/>
      <c r="AG44" s="413"/>
      <c r="AH44" s="112"/>
      <c r="AI44" s="422"/>
      <c r="AJ44" s="413"/>
      <c r="AK44" s="422"/>
      <c r="AL44" s="413"/>
      <c r="AM44" s="114"/>
      <c r="AN44" s="140"/>
      <c r="AO44" s="414"/>
      <c r="AP44" s="140"/>
      <c r="AQ44" s="414"/>
      <c r="AR44" s="115"/>
      <c r="AS44" s="140"/>
      <c r="AT44" s="414"/>
      <c r="AU44" s="140"/>
      <c r="AV44" s="414"/>
      <c r="AW44" s="115"/>
      <c r="AX44" s="140"/>
      <c r="AY44" s="414"/>
      <c r="AZ44" s="140"/>
      <c r="BA44" s="414"/>
      <c r="BB44" s="115"/>
      <c r="BC44" s="140"/>
      <c r="BD44" s="414"/>
      <c r="BE44" s="140"/>
      <c r="BF44" s="414"/>
      <c r="BG44" s="114"/>
      <c r="BH44" s="140"/>
      <c r="BI44" s="414"/>
      <c r="BJ44" s="140"/>
      <c r="BK44" s="414"/>
      <c r="BL44" s="115"/>
      <c r="BM44" s="140"/>
      <c r="BN44" s="414"/>
      <c r="BO44" s="140"/>
      <c r="BP44" s="414"/>
      <c r="BQ44" s="113"/>
      <c r="BR44" s="423"/>
      <c r="BS44" s="413"/>
      <c r="BT44" s="423"/>
      <c r="BU44" s="413"/>
      <c r="BV44" s="112"/>
      <c r="BW44" s="423"/>
      <c r="BX44" s="413"/>
      <c r="BY44" s="423"/>
      <c r="BZ44" s="413"/>
      <c r="CA44" s="112"/>
      <c r="CB44" s="423"/>
      <c r="CC44" s="413"/>
      <c r="CD44" s="423"/>
      <c r="CE44" s="413"/>
      <c r="CF44" s="112"/>
      <c r="CG44" s="421"/>
      <c r="CH44" s="419"/>
      <c r="CI44" s="421"/>
      <c r="CJ44" s="419"/>
      <c r="CK44" s="112"/>
      <c r="CL44" s="421"/>
      <c r="CM44" s="419"/>
      <c r="CN44" s="421"/>
      <c r="CO44" s="419"/>
      <c r="CP44" s="112"/>
      <c r="CQ44" s="421"/>
      <c r="CR44" s="419"/>
      <c r="CS44" s="421"/>
      <c r="CT44" s="419"/>
      <c r="CU44" s="112"/>
      <c r="CV44" s="421"/>
      <c r="CW44" s="419"/>
      <c r="CX44" s="425"/>
      <c r="CY44" s="419"/>
      <c r="CZ44" s="112"/>
      <c r="DA44" s="421"/>
      <c r="DB44" s="419"/>
      <c r="DC44" s="421"/>
      <c r="DD44" s="419"/>
      <c r="DE44" s="113"/>
      <c r="DF44" s="140"/>
      <c r="DG44" s="414"/>
      <c r="DH44" s="140"/>
      <c r="DI44" s="414"/>
      <c r="DJ44" s="112"/>
      <c r="DK44" s="140"/>
      <c r="DL44" s="414"/>
      <c r="DM44" s="140"/>
      <c r="DN44" s="414"/>
      <c r="DO44" s="112"/>
      <c r="DP44" s="140"/>
      <c r="DQ44" s="414"/>
      <c r="DR44" s="140"/>
      <c r="DS44" s="414"/>
      <c r="DT44" s="112"/>
      <c r="DU44" s="140"/>
      <c r="DV44" s="414"/>
      <c r="DW44" s="140"/>
      <c r="DX44" s="414"/>
      <c r="DY44" s="112"/>
      <c r="DZ44" s="140"/>
      <c r="EA44" s="414"/>
      <c r="EB44" s="140"/>
      <c r="EC44" s="414"/>
      <c r="ED44" s="113"/>
      <c r="EE44" s="411"/>
      <c r="EF44" s="413"/>
      <c r="EG44" s="411"/>
      <c r="EH44" s="413"/>
      <c r="EI44" s="112"/>
      <c r="EJ44" s="140"/>
      <c r="EK44" s="414"/>
      <c r="EL44" s="140"/>
      <c r="EM44" s="414"/>
      <c r="EN44" s="112"/>
      <c r="EO44" s="140"/>
      <c r="EP44" s="414"/>
      <c r="EQ44" s="140"/>
      <c r="ER44" s="414"/>
      <c r="ES44" s="112"/>
      <c r="ET44" s="140"/>
      <c r="EU44" s="414"/>
      <c r="EV44" s="140"/>
      <c r="EW44" s="414"/>
      <c r="EX44" s="113"/>
      <c r="EY44" s="140"/>
      <c r="EZ44" s="414"/>
      <c r="FA44" s="140"/>
      <c r="FB44" s="414"/>
    </row>
    <row r="45" spans="1:158" x14ac:dyDescent="0.25">
      <c r="A45" s="444"/>
      <c r="B45" s="439"/>
      <c r="C45" s="407" t="s">
        <v>5</v>
      </c>
      <c r="D45" s="121" t="s">
        <v>2</v>
      </c>
      <c r="E45" s="141"/>
      <c r="F45" s="406">
        <f>E46+E45</f>
        <v>0</v>
      </c>
      <c r="G45" s="141"/>
      <c r="H45" s="406">
        <f>G45+G46</f>
        <v>0</v>
      </c>
      <c r="I45" s="112"/>
      <c r="J45" s="141"/>
      <c r="K45" s="406">
        <f>J46+J45</f>
        <v>0</v>
      </c>
      <c r="L45" s="141"/>
      <c r="M45" s="406">
        <f>L45+L46</f>
        <v>0</v>
      </c>
      <c r="N45" s="112"/>
      <c r="O45" s="141"/>
      <c r="P45" s="406">
        <f>O46+O45</f>
        <v>0</v>
      </c>
      <c r="Q45" s="141"/>
      <c r="R45" s="406">
        <f>Q45+Q46</f>
        <v>0</v>
      </c>
      <c r="S45" s="112"/>
      <c r="T45" s="141"/>
      <c r="U45" s="406">
        <f>T46+T45</f>
        <v>0</v>
      </c>
      <c r="V45" s="141"/>
      <c r="W45" s="406">
        <f>V45+V46</f>
        <v>0</v>
      </c>
      <c r="X45" s="112"/>
      <c r="Y45" s="141"/>
      <c r="Z45" s="406">
        <f>Y46+Y45</f>
        <v>0</v>
      </c>
      <c r="AA45" s="141"/>
      <c r="AB45" s="406">
        <f>AA45+AA46</f>
        <v>0</v>
      </c>
      <c r="AC45" s="113"/>
      <c r="AD45" s="407" t="s">
        <v>9</v>
      </c>
      <c r="AE45" s="405">
        <f>1-AE43</f>
        <v>1</v>
      </c>
      <c r="AF45" s="407" t="s">
        <v>9</v>
      </c>
      <c r="AG45" s="405">
        <f>1-AG43</f>
        <v>1</v>
      </c>
      <c r="AH45" s="112"/>
      <c r="AI45" s="416" t="s">
        <v>9</v>
      </c>
      <c r="AJ45" s="405">
        <f>1-AJ43</f>
        <v>1</v>
      </c>
      <c r="AK45" s="416" t="s">
        <v>9</v>
      </c>
      <c r="AL45" s="405">
        <f>1-AL43</f>
        <v>1</v>
      </c>
      <c r="AM45" s="114"/>
      <c r="AN45" s="141"/>
      <c r="AO45" s="406">
        <f>AN46+AN45</f>
        <v>0</v>
      </c>
      <c r="AP45" s="141"/>
      <c r="AQ45" s="406">
        <f>AP45+AP46</f>
        <v>0</v>
      </c>
      <c r="AR45" s="115"/>
      <c r="AS45" s="141"/>
      <c r="AT45" s="406">
        <f>AS46+AS45</f>
        <v>0</v>
      </c>
      <c r="AU45" s="141"/>
      <c r="AV45" s="406">
        <f>AU45+AU46</f>
        <v>0</v>
      </c>
      <c r="AW45" s="115"/>
      <c r="AX45" s="141"/>
      <c r="AY45" s="406">
        <f>AX46+AX45</f>
        <v>0</v>
      </c>
      <c r="AZ45" s="141"/>
      <c r="BA45" s="406">
        <f>AZ45+AZ46</f>
        <v>0</v>
      </c>
      <c r="BB45" s="115"/>
      <c r="BC45" s="141"/>
      <c r="BD45" s="406">
        <f>BC46+BC45</f>
        <v>0</v>
      </c>
      <c r="BE45" s="141"/>
      <c r="BF45" s="406">
        <f>BE45+BE46</f>
        <v>0</v>
      </c>
      <c r="BG45" s="114"/>
      <c r="BH45" s="141"/>
      <c r="BI45" s="406">
        <f>BH46+BH45</f>
        <v>0</v>
      </c>
      <c r="BJ45" s="141"/>
      <c r="BK45" s="406">
        <f>BJ45+BJ46</f>
        <v>0</v>
      </c>
      <c r="BL45" s="115"/>
      <c r="BM45" s="141"/>
      <c r="BN45" s="406">
        <f>BM46+BM45</f>
        <v>0</v>
      </c>
      <c r="BO45" s="141"/>
      <c r="BP45" s="406">
        <f>BO45+BO46</f>
        <v>0</v>
      </c>
      <c r="BQ45" s="113"/>
      <c r="BR45" s="407" t="s">
        <v>9</v>
      </c>
      <c r="BS45" s="405">
        <f>1-BS43</f>
        <v>1</v>
      </c>
      <c r="BT45" s="407" t="s">
        <v>9</v>
      </c>
      <c r="BU45" s="405">
        <f>1-BU43</f>
        <v>1</v>
      </c>
      <c r="BV45" s="112"/>
      <c r="BW45" s="407" t="s">
        <v>9</v>
      </c>
      <c r="BX45" s="405">
        <f>1-BX43</f>
        <v>1</v>
      </c>
      <c r="BY45" s="407" t="s">
        <v>9</v>
      </c>
      <c r="BZ45" s="405">
        <f>1-BZ43</f>
        <v>1</v>
      </c>
      <c r="CA45" s="112"/>
      <c r="CB45" s="407" t="s">
        <v>9</v>
      </c>
      <c r="CC45" s="405">
        <f>1-CC43</f>
        <v>1</v>
      </c>
      <c r="CD45" s="407" t="s">
        <v>9</v>
      </c>
      <c r="CE45" s="405">
        <f>1-CE43</f>
        <v>1</v>
      </c>
      <c r="CF45" s="112"/>
      <c r="CG45" s="409" t="s">
        <v>9</v>
      </c>
      <c r="CH45" s="408">
        <f>1-CH43</f>
        <v>1</v>
      </c>
      <c r="CI45" s="409" t="s">
        <v>9</v>
      </c>
      <c r="CJ45" s="408">
        <f>1-CJ43</f>
        <v>1</v>
      </c>
      <c r="CK45" s="112"/>
      <c r="CL45" s="409" t="s">
        <v>9</v>
      </c>
      <c r="CM45" s="408">
        <f>1-CM43</f>
        <v>1</v>
      </c>
      <c r="CN45" s="409" t="s">
        <v>9</v>
      </c>
      <c r="CO45" s="408">
        <f>1-CO43</f>
        <v>1</v>
      </c>
      <c r="CP45" s="112"/>
      <c r="CQ45" s="409" t="s">
        <v>9</v>
      </c>
      <c r="CR45" s="408">
        <f>1-CR43</f>
        <v>1</v>
      </c>
      <c r="CS45" s="409" t="s">
        <v>9</v>
      </c>
      <c r="CT45" s="408">
        <f>1-CT43</f>
        <v>1</v>
      </c>
      <c r="CU45" s="112"/>
      <c r="CV45" s="409" t="s">
        <v>9</v>
      </c>
      <c r="CW45" s="408">
        <f>1-CW43</f>
        <v>1</v>
      </c>
      <c r="CX45" s="409" t="s">
        <v>9</v>
      </c>
      <c r="CY45" s="408">
        <f>1-CY43</f>
        <v>1</v>
      </c>
      <c r="CZ45" s="112"/>
      <c r="DA45" s="409" t="s">
        <v>9</v>
      </c>
      <c r="DB45" s="408">
        <f>1-DB43</f>
        <v>1</v>
      </c>
      <c r="DC45" s="409" t="s">
        <v>9</v>
      </c>
      <c r="DD45" s="408">
        <f>1-DD43</f>
        <v>1</v>
      </c>
      <c r="DE45" s="113"/>
      <c r="DF45" s="141"/>
      <c r="DG45" s="406">
        <f>DF46+DF45</f>
        <v>0</v>
      </c>
      <c r="DH45" s="141"/>
      <c r="DI45" s="406">
        <f>DH45+DH46</f>
        <v>0</v>
      </c>
      <c r="DJ45" s="112"/>
      <c r="DK45" s="141"/>
      <c r="DL45" s="406">
        <f>DK46+DK45</f>
        <v>0</v>
      </c>
      <c r="DM45" s="141"/>
      <c r="DN45" s="406">
        <f>DM45+DM46</f>
        <v>0</v>
      </c>
      <c r="DO45" s="112"/>
      <c r="DP45" s="141"/>
      <c r="DQ45" s="406">
        <f>DP46+DP45</f>
        <v>0</v>
      </c>
      <c r="DR45" s="141"/>
      <c r="DS45" s="406">
        <f>DR45+DR46</f>
        <v>0</v>
      </c>
      <c r="DT45" s="112"/>
      <c r="DU45" s="141"/>
      <c r="DV45" s="406">
        <f>DU46+DU45</f>
        <v>0</v>
      </c>
      <c r="DW45" s="141"/>
      <c r="DX45" s="406">
        <f>DW45+DW46</f>
        <v>0</v>
      </c>
      <c r="DY45" s="112"/>
      <c r="DZ45" s="141"/>
      <c r="EA45" s="406">
        <f>DZ46+DZ45</f>
        <v>0</v>
      </c>
      <c r="EB45" s="141"/>
      <c r="EC45" s="406">
        <f>EB45+EB46</f>
        <v>0</v>
      </c>
      <c r="ED45" s="113"/>
      <c r="EE45" s="404" t="s">
        <v>9</v>
      </c>
      <c r="EF45" s="405">
        <f>1-EF43</f>
        <v>1</v>
      </c>
      <c r="EG45" s="404" t="s">
        <v>9</v>
      </c>
      <c r="EH45" s="405">
        <f>1-EH43</f>
        <v>1</v>
      </c>
      <c r="EI45" s="112"/>
      <c r="EJ45" s="141"/>
      <c r="EK45" s="406">
        <f>EJ46+EJ45</f>
        <v>0</v>
      </c>
      <c r="EL45" s="141"/>
      <c r="EM45" s="406">
        <f>EL45+EL46</f>
        <v>0</v>
      </c>
      <c r="EN45" s="112"/>
      <c r="EO45" s="141"/>
      <c r="EP45" s="406">
        <f>EO46+EO45</f>
        <v>0</v>
      </c>
      <c r="EQ45" s="141"/>
      <c r="ER45" s="406">
        <f>EQ45+EQ46</f>
        <v>0</v>
      </c>
      <c r="ES45" s="112"/>
      <c r="ET45" s="141"/>
      <c r="EU45" s="406">
        <f>ET46+ET45</f>
        <v>0</v>
      </c>
      <c r="EV45" s="141"/>
      <c r="EW45" s="406">
        <f>EV45+EV46</f>
        <v>0</v>
      </c>
      <c r="EX45" s="113"/>
      <c r="EY45" s="141"/>
      <c r="EZ45" s="406">
        <f>EY43+EY44</f>
        <v>0</v>
      </c>
      <c r="FA45" s="141"/>
      <c r="FB45" s="406">
        <f>FA43+FA44</f>
        <v>0</v>
      </c>
    </row>
    <row r="46" spans="1:158" x14ac:dyDescent="0.25">
      <c r="A46" s="444"/>
      <c r="B46" s="439"/>
      <c r="C46" s="407"/>
      <c r="D46" s="122" t="s">
        <v>3</v>
      </c>
      <c r="E46" s="142"/>
      <c r="F46" s="407"/>
      <c r="G46" s="142"/>
      <c r="H46" s="406"/>
      <c r="I46" s="112"/>
      <c r="J46" s="142"/>
      <c r="K46" s="407"/>
      <c r="L46" s="142"/>
      <c r="M46" s="406"/>
      <c r="N46" s="112"/>
      <c r="O46" s="142"/>
      <c r="P46" s="407"/>
      <c r="Q46" s="142"/>
      <c r="R46" s="406"/>
      <c r="S46" s="112"/>
      <c r="T46" s="142"/>
      <c r="U46" s="407"/>
      <c r="V46" s="142"/>
      <c r="W46" s="406"/>
      <c r="X46" s="112"/>
      <c r="Y46" s="142"/>
      <c r="Z46" s="407"/>
      <c r="AA46" s="142"/>
      <c r="AB46" s="406"/>
      <c r="AC46" s="113"/>
      <c r="AD46" s="407"/>
      <c r="AE46" s="405"/>
      <c r="AF46" s="407"/>
      <c r="AG46" s="405"/>
      <c r="AH46" s="112"/>
      <c r="AI46" s="417"/>
      <c r="AJ46" s="405"/>
      <c r="AK46" s="417"/>
      <c r="AL46" s="405"/>
      <c r="AM46" s="114"/>
      <c r="AN46" s="142"/>
      <c r="AO46" s="407"/>
      <c r="AP46" s="142"/>
      <c r="AQ46" s="406"/>
      <c r="AR46" s="115"/>
      <c r="AS46" s="142"/>
      <c r="AT46" s="407"/>
      <c r="AU46" s="142"/>
      <c r="AV46" s="406"/>
      <c r="AW46" s="115"/>
      <c r="AX46" s="142"/>
      <c r="AY46" s="407"/>
      <c r="AZ46" s="142"/>
      <c r="BA46" s="406"/>
      <c r="BB46" s="115"/>
      <c r="BC46" s="142"/>
      <c r="BD46" s="407"/>
      <c r="BE46" s="142"/>
      <c r="BF46" s="406"/>
      <c r="BG46" s="114"/>
      <c r="BH46" s="142"/>
      <c r="BI46" s="407"/>
      <c r="BJ46" s="142"/>
      <c r="BK46" s="406"/>
      <c r="BL46" s="115"/>
      <c r="BM46" s="142"/>
      <c r="BN46" s="407"/>
      <c r="BO46" s="142"/>
      <c r="BP46" s="406"/>
      <c r="BQ46" s="113"/>
      <c r="BR46" s="407"/>
      <c r="BS46" s="405"/>
      <c r="BT46" s="407"/>
      <c r="BU46" s="405"/>
      <c r="BV46" s="112"/>
      <c r="BW46" s="407"/>
      <c r="BX46" s="405"/>
      <c r="BY46" s="407"/>
      <c r="BZ46" s="405"/>
      <c r="CA46" s="112"/>
      <c r="CB46" s="407"/>
      <c r="CC46" s="405"/>
      <c r="CD46" s="407"/>
      <c r="CE46" s="405"/>
      <c r="CF46" s="112"/>
      <c r="CG46" s="409"/>
      <c r="CH46" s="408"/>
      <c r="CI46" s="409"/>
      <c r="CJ46" s="408"/>
      <c r="CK46" s="112"/>
      <c r="CL46" s="409"/>
      <c r="CM46" s="408"/>
      <c r="CN46" s="409"/>
      <c r="CO46" s="408"/>
      <c r="CP46" s="112"/>
      <c r="CQ46" s="409"/>
      <c r="CR46" s="408"/>
      <c r="CS46" s="409"/>
      <c r="CT46" s="408"/>
      <c r="CU46" s="112"/>
      <c r="CV46" s="409"/>
      <c r="CW46" s="408"/>
      <c r="CX46" s="409"/>
      <c r="CY46" s="408"/>
      <c r="CZ46" s="112"/>
      <c r="DA46" s="409"/>
      <c r="DB46" s="408"/>
      <c r="DC46" s="409"/>
      <c r="DD46" s="408"/>
      <c r="DE46" s="113"/>
      <c r="DF46" s="142"/>
      <c r="DG46" s="407"/>
      <c r="DH46" s="142"/>
      <c r="DI46" s="406"/>
      <c r="DJ46" s="112"/>
      <c r="DK46" s="142"/>
      <c r="DL46" s="407"/>
      <c r="DM46" s="142"/>
      <c r="DN46" s="406"/>
      <c r="DO46" s="112"/>
      <c r="DP46" s="142"/>
      <c r="DQ46" s="407"/>
      <c r="DR46" s="142"/>
      <c r="DS46" s="406"/>
      <c r="DT46" s="112"/>
      <c r="DU46" s="142"/>
      <c r="DV46" s="407"/>
      <c r="DW46" s="142"/>
      <c r="DX46" s="406"/>
      <c r="DY46" s="112"/>
      <c r="DZ46" s="142"/>
      <c r="EA46" s="407"/>
      <c r="EB46" s="142"/>
      <c r="EC46" s="406"/>
      <c r="ED46" s="113"/>
      <c r="EE46" s="404"/>
      <c r="EF46" s="405"/>
      <c r="EG46" s="404"/>
      <c r="EH46" s="405"/>
      <c r="EI46" s="112"/>
      <c r="EJ46" s="142"/>
      <c r="EK46" s="407"/>
      <c r="EL46" s="142"/>
      <c r="EM46" s="406"/>
      <c r="EN46" s="112"/>
      <c r="EO46" s="142"/>
      <c r="EP46" s="407"/>
      <c r="EQ46" s="142"/>
      <c r="ER46" s="406"/>
      <c r="ES46" s="112"/>
      <c r="ET46" s="142"/>
      <c r="EU46" s="406"/>
      <c r="EV46" s="142"/>
      <c r="EW46" s="406"/>
      <c r="EX46" s="113"/>
      <c r="EY46" s="142"/>
      <c r="EZ46" s="406"/>
      <c r="FA46" s="142"/>
      <c r="FB46" s="406"/>
    </row>
    <row r="47" spans="1:158" x14ac:dyDescent="0.25">
      <c r="A47" s="444"/>
      <c r="B47" s="439" t="s">
        <v>37</v>
      </c>
      <c r="C47" s="423" t="s">
        <v>4</v>
      </c>
      <c r="D47" s="120" t="s">
        <v>1</v>
      </c>
      <c r="E47" s="140"/>
      <c r="F47" s="414">
        <f>E50-E48-E47</f>
        <v>0</v>
      </c>
      <c r="G47" s="140"/>
      <c r="H47" s="415">
        <f>G50-G48-G47</f>
        <v>0</v>
      </c>
      <c r="I47" s="112"/>
      <c r="J47" s="140"/>
      <c r="K47" s="414">
        <f>J50-J48-J47</f>
        <v>0</v>
      </c>
      <c r="L47" s="140"/>
      <c r="M47" s="415">
        <f>L50-L48-L47</f>
        <v>0</v>
      </c>
      <c r="N47" s="112"/>
      <c r="O47" s="140"/>
      <c r="P47" s="414">
        <f>O50-O48-O47</f>
        <v>0</v>
      </c>
      <c r="Q47" s="140"/>
      <c r="R47" s="415">
        <f>Q50-Q48-Q47</f>
        <v>0</v>
      </c>
      <c r="S47" s="112"/>
      <c r="T47" s="140"/>
      <c r="U47" s="414">
        <f>T50-T48-T47</f>
        <v>0</v>
      </c>
      <c r="V47" s="140"/>
      <c r="W47" s="415">
        <f>V50-V48-V47</f>
        <v>0</v>
      </c>
      <c r="X47" s="112"/>
      <c r="Y47" s="140"/>
      <c r="Z47" s="414">
        <f>Y50-Y48-Y47</f>
        <v>0</v>
      </c>
      <c r="AA47" s="140"/>
      <c r="AB47" s="415">
        <f>AA50-AA48-AA47</f>
        <v>0</v>
      </c>
      <c r="AC47" s="113"/>
      <c r="AD47" s="422" t="s">
        <v>8</v>
      </c>
      <c r="AE47" s="413"/>
      <c r="AF47" s="422" t="s">
        <v>8</v>
      </c>
      <c r="AG47" s="412"/>
      <c r="AH47" s="112"/>
      <c r="AI47" s="427" t="s">
        <v>8</v>
      </c>
      <c r="AJ47" s="413"/>
      <c r="AK47" s="427" t="s">
        <v>8</v>
      </c>
      <c r="AL47" s="412"/>
      <c r="AM47" s="114"/>
      <c r="AN47" s="140"/>
      <c r="AO47" s="414">
        <f>AN50-AN48-AN47</f>
        <v>0</v>
      </c>
      <c r="AP47" s="140"/>
      <c r="AQ47" s="415">
        <f>AP50-AP48-AP47</f>
        <v>0</v>
      </c>
      <c r="AR47" s="115"/>
      <c r="AS47" s="140"/>
      <c r="AT47" s="414">
        <f>AS50-AS48-AS47</f>
        <v>0</v>
      </c>
      <c r="AU47" s="140"/>
      <c r="AV47" s="415">
        <f>AU50-AU48-AU47</f>
        <v>0</v>
      </c>
      <c r="AW47" s="115"/>
      <c r="AX47" s="140"/>
      <c r="AY47" s="414">
        <f>AX50-AX48-AX47</f>
        <v>0</v>
      </c>
      <c r="AZ47" s="140"/>
      <c r="BA47" s="415">
        <f>AZ50-AZ48-AZ47</f>
        <v>0</v>
      </c>
      <c r="BB47" s="115"/>
      <c r="BC47" s="140"/>
      <c r="BD47" s="414">
        <f>BC50-BC48-BC47</f>
        <v>0</v>
      </c>
      <c r="BE47" s="140"/>
      <c r="BF47" s="415">
        <f>BE50-BE48-BE47</f>
        <v>0</v>
      </c>
      <c r="BG47" s="114"/>
      <c r="BH47" s="140"/>
      <c r="BI47" s="414">
        <f>BH50-BH48-BH47</f>
        <v>0</v>
      </c>
      <c r="BJ47" s="140"/>
      <c r="BK47" s="415">
        <f>BJ50-BJ48-BJ47</f>
        <v>0</v>
      </c>
      <c r="BL47" s="115"/>
      <c r="BM47" s="140"/>
      <c r="BN47" s="414">
        <f>BM50-BM48-BM47</f>
        <v>0</v>
      </c>
      <c r="BO47" s="140"/>
      <c r="BP47" s="415">
        <f>BO50-BO48-BO47</f>
        <v>0</v>
      </c>
      <c r="BQ47" s="113"/>
      <c r="BR47" s="422" t="s">
        <v>8</v>
      </c>
      <c r="BS47" s="413"/>
      <c r="BT47" s="422" t="s">
        <v>8</v>
      </c>
      <c r="BU47" s="412"/>
      <c r="BV47" s="112"/>
      <c r="BW47" s="422" t="s">
        <v>8</v>
      </c>
      <c r="BX47" s="413"/>
      <c r="BY47" s="422" t="s">
        <v>8</v>
      </c>
      <c r="BZ47" s="412"/>
      <c r="CA47" s="112"/>
      <c r="CB47" s="422" t="s">
        <v>8</v>
      </c>
      <c r="CC47" s="413"/>
      <c r="CD47" s="422" t="s">
        <v>8</v>
      </c>
      <c r="CE47" s="412"/>
      <c r="CF47" s="112"/>
      <c r="CG47" s="420" t="s">
        <v>8</v>
      </c>
      <c r="CH47" s="419"/>
      <c r="CI47" s="420" t="s">
        <v>8</v>
      </c>
      <c r="CJ47" s="418"/>
      <c r="CK47" s="112"/>
      <c r="CL47" s="420" t="s">
        <v>8</v>
      </c>
      <c r="CM47" s="419"/>
      <c r="CN47" s="420" t="s">
        <v>8</v>
      </c>
      <c r="CO47" s="418"/>
      <c r="CP47" s="112"/>
      <c r="CQ47" s="420" t="s">
        <v>8</v>
      </c>
      <c r="CR47" s="419"/>
      <c r="CS47" s="420" t="s">
        <v>8</v>
      </c>
      <c r="CT47" s="418"/>
      <c r="CU47" s="112"/>
      <c r="CV47" s="420" t="s">
        <v>8</v>
      </c>
      <c r="CW47" s="419"/>
      <c r="CX47" s="424" t="s">
        <v>8</v>
      </c>
      <c r="CY47" s="418"/>
      <c r="CZ47" s="112"/>
      <c r="DA47" s="420" t="s">
        <v>8</v>
      </c>
      <c r="DB47" s="419"/>
      <c r="DC47" s="420" t="s">
        <v>8</v>
      </c>
      <c r="DD47" s="418"/>
      <c r="DE47" s="113"/>
      <c r="DF47" s="140"/>
      <c r="DG47" s="414">
        <f>DF50-DF48-DF47</f>
        <v>0</v>
      </c>
      <c r="DH47" s="140"/>
      <c r="DI47" s="415">
        <f>DH50-DH48-DH47</f>
        <v>0</v>
      </c>
      <c r="DJ47" s="112"/>
      <c r="DK47" s="140"/>
      <c r="DL47" s="414">
        <f>DK50-DK48-DK47</f>
        <v>0</v>
      </c>
      <c r="DM47" s="140"/>
      <c r="DN47" s="415">
        <f>DM50-DM48-DM47</f>
        <v>0</v>
      </c>
      <c r="DO47" s="112"/>
      <c r="DP47" s="140"/>
      <c r="DQ47" s="414">
        <f>DP50-DP48-DP47</f>
        <v>0</v>
      </c>
      <c r="DR47" s="140"/>
      <c r="DS47" s="415">
        <f>DR50-DR48-DR47</f>
        <v>0</v>
      </c>
      <c r="DT47" s="112"/>
      <c r="DU47" s="140"/>
      <c r="DV47" s="414">
        <f>DU50-DU48-DU47</f>
        <v>0</v>
      </c>
      <c r="DW47" s="140"/>
      <c r="DX47" s="415">
        <f>DW50-DW48-DW47</f>
        <v>0</v>
      </c>
      <c r="DY47" s="112"/>
      <c r="DZ47" s="140"/>
      <c r="EA47" s="414">
        <f>DZ50-DZ48-DZ47</f>
        <v>0</v>
      </c>
      <c r="EB47" s="140"/>
      <c r="EC47" s="415">
        <f>EB50-EB48-EB47</f>
        <v>0</v>
      </c>
      <c r="ED47" s="113"/>
      <c r="EE47" s="410" t="s">
        <v>8</v>
      </c>
      <c r="EF47" s="413"/>
      <c r="EG47" s="410" t="s">
        <v>8</v>
      </c>
      <c r="EH47" s="412"/>
      <c r="EI47" s="112"/>
      <c r="EJ47" s="140"/>
      <c r="EK47" s="414">
        <f>EJ50-EJ48-EJ47</f>
        <v>0</v>
      </c>
      <c r="EL47" s="140"/>
      <c r="EM47" s="415">
        <f>EL50-EL48-EL47</f>
        <v>0</v>
      </c>
      <c r="EN47" s="112"/>
      <c r="EO47" s="140"/>
      <c r="EP47" s="414">
        <f>EO50-EO48-EO47</f>
        <v>0</v>
      </c>
      <c r="EQ47" s="140"/>
      <c r="ER47" s="415">
        <f>EQ50-EQ48-EQ47</f>
        <v>0</v>
      </c>
      <c r="ES47" s="112"/>
      <c r="ET47" s="140"/>
      <c r="EU47" s="414">
        <f>ET50-ET48-ET47</f>
        <v>0</v>
      </c>
      <c r="EV47" s="140"/>
      <c r="EW47" s="415">
        <f>EV50-EV48-EV47</f>
        <v>0</v>
      </c>
      <c r="EX47" s="113"/>
      <c r="EY47" s="140"/>
      <c r="EZ47" s="415">
        <f>EY47-EY49-EY50</f>
        <v>0</v>
      </c>
      <c r="FA47" s="140"/>
      <c r="FB47" s="415">
        <f>FA47-FA49-FA50</f>
        <v>0</v>
      </c>
    </row>
    <row r="48" spans="1:158" x14ac:dyDescent="0.25">
      <c r="A48" s="444"/>
      <c r="B48" s="439"/>
      <c r="C48" s="423"/>
      <c r="D48" s="120" t="s">
        <v>197</v>
      </c>
      <c r="E48" s="140"/>
      <c r="F48" s="414"/>
      <c r="G48" s="140"/>
      <c r="H48" s="414"/>
      <c r="I48" s="112"/>
      <c r="J48" s="140"/>
      <c r="K48" s="414"/>
      <c r="L48" s="140"/>
      <c r="M48" s="414"/>
      <c r="N48" s="112"/>
      <c r="O48" s="140"/>
      <c r="P48" s="414"/>
      <c r="Q48" s="140"/>
      <c r="R48" s="414"/>
      <c r="S48" s="112"/>
      <c r="T48" s="140"/>
      <c r="U48" s="414"/>
      <c r="V48" s="140"/>
      <c r="W48" s="414"/>
      <c r="X48" s="112"/>
      <c r="Y48" s="140"/>
      <c r="Z48" s="414"/>
      <c r="AA48" s="140"/>
      <c r="AB48" s="414"/>
      <c r="AC48" s="113"/>
      <c r="AD48" s="423"/>
      <c r="AE48" s="413"/>
      <c r="AF48" s="423"/>
      <c r="AG48" s="413"/>
      <c r="AH48" s="112"/>
      <c r="AI48" s="422"/>
      <c r="AJ48" s="413"/>
      <c r="AK48" s="422"/>
      <c r="AL48" s="413"/>
      <c r="AM48" s="114"/>
      <c r="AN48" s="140"/>
      <c r="AO48" s="414"/>
      <c r="AP48" s="140"/>
      <c r="AQ48" s="414"/>
      <c r="AR48" s="115"/>
      <c r="AS48" s="140"/>
      <c r="AT48" s="414"/>
      <c r="AU48" s="140"/>
      <c r="AV48" s="414"/>
      <c r="AW48" s="115"/>
      <c r="AX48" s="140"/>
      <c r="AY48" s="414"/>
      <c r="AZ48" s="140"/>
      <c r="BA48" s="414"/>
      <c r="BB48" s="115"/>
      <c r="BC48" s="140"/>
      <c r="BD48" s="414"/>
      <c r="BE48" s="140"/>
      <c r="BF48" s="414"/>
      <c r="BG48" s="114"/>
      <c r="BH48" s="140"/>
      <c r="BI48" s="414"/>
      <c r="BJ48" s="140"/>
      <c r="BK48" s="414"/>
      <c r="BL48" s="115"/>
      <c r="BM48" s="140"/>
      <c r="BN48" s="414"/>
      <c r="BO48" s="140"/>
      <c r="BP48" s="414"/>
      <c r="BQ48" s="113"/>
      <c r="BR48" s="423"/>
      <c r="BS48" s="413"/>
      <c r="BT48" s="423"/>
      <c r="BU48" s="413"/>
      <c r="BV48" s="112"/>
      <c r="BW48" s="423"/>
      <c r="BX48" s="413"/>
      <c r="BY48" s="423"/>
      <c r="BZ48" s="413"/>
      <c r="CA48" s="112"/>
      <c r="CB48" s="423"/>
      <c r="CC48" s="413"/>
      <c r="CD48" s="423"/>
      <c r="CE48" s="413"/>
      <c r="CF48" s="112"/>
      <c r="CG48" s="421"/>
      <c r="CH48" s="419"/>
      <c r="CI48" s="421"/>
      <c r="CJ48" s="419"/>
      <c r="CK48" s="112"/>
      <c r="CL48" s="421"/>
      <c r="CM48" s="419"/>
      <c r="CN48" s="421"/>
      <c r="CO48" s="419"/>
      <c r="CP48" s="112"/>
      <c r="CQ48" s="421"/>
      <c r="CR48" s="419"/>
      <c r="CS48" s="421"/>
      <c r="CT48" s="419"/>
      <c r="CU48" s="112"/>
      <c r="CV48" s="421"/>
      <c r="CW48" s="419"/>
      <c r="CX48" s="425"/>
      <c r="CY48" s="419"/>
      <c r="CZ48" s="112"/>
      <c r="DA48" s="421"/>
      <c r="DB48" s="419"/>
      <c r="DC48" s="421"/>
      <c r="DD48" s="419"/>
      <c r="DE48" s="113"/>
      <c r="DF48" s="140"/>
      <c r="DG48" s="414"/>
      <c r="DH48" s="140"/>
      <c r="DI48" s="414"/>
      <c r="DJ48" s="112"/>
      <c r="DK48" s="140"/>
      <c r="DL48" s="414"/>
      <c r="DM48" s="140"/>
      <c r="DN48" s="414"/>
      <c r="DO48" s="112"/>
      <c r="DP48" s="140"/>
      <c r="DQ48" s="414"/>
      <c r="DR48" s="140"/>
      <c r="DS48" s="414"/>
      <c r="DT48" s="112"/>
      <c r="DU48" s="140"/>
      <c r="DV48" s="414"/>
      <c r="DW48" s="140"/>
      <c r="DX48" s="414"/>
      <c r="DY48" s="112"/>
      <c r="DZ48" s="140"/>
      <c r="EA48" s="414"/>
      <c r="EB48" s="140"/>
      <c r="EC48" s="414"/>
      <c r="ED48" s="113"/>
      <c r="EE48" s="411"/>
      <c r="EF48" s="413"/>
      <c r="EG48" s="411"/>
      <c r="EH48" s="413"/>
      <c r="EI48" s="112"/>
      <c r="EJ48" s="140"/>
      <c r="EK48" s="414"/>
      <c r="EL48" s="140"/>
      <c r="EM48" s="414"/>
      <c r="EN48" s="112"/>
      <c r="EO48" s="140"/>
      <c r="EP48" s="414"/>
      <c r="EQ48" s="140"/>
      <c r="ER48" s="414"/>
      <c r="ES48" s="112"/>
      <c r="ET48" s="140"/>
      <c r="EU48" s="414"/>
      <c r="EV48" s="140"/>
      <c r="EW48" s="414"/>
      <c r="EX48" s="113"/>
      <c r="EY48" s="140"/>
      <c r="EZ48" s="414"/>
      <c r="FA48" s="140"/>
      <c r="FB48" s="414"/>
    </row>
    <row r="49" spans="1:158" x14ac:dyDescent="0.25">
      <c r="A49" s="444"/>
      <c r="B49" s="439"/>
      <c r="C49" s="407" t="s">
        <v>5</v>
      </c>
      <c r="D49" s="121" t="s">
        <v>2</v>
      </c>
      <c r="E49" s="141"/>
      <c r="F49" s="406">
        <f>E50+E49</f>
        <v>0</v>
      </c>
      <c r="G49" s="141"/>
      <c r="H49" s="406">
        <f>G49+G50</f>
        <v>0</v>
      </c>
      <c r="I49" s="112"/>
      <c r="J49" s="141"/>
      <c r="K49" s="406">
        <f>J50+J49</f>
        <v>0</v>
      </c>
      <c r="L49" s="141"/>
      <c r="M49" s="406">
        <f>L49+L50</f>
        <v>0</v>
      </c>
      <c r="N49" s="112"/>
      <c r="O49" s="141"/>
      <c r="P49" s="406">
        <f>O50+O49</f>
        <v>0</v>
      </c>
      <c r="Q49" s="141"/>
      <c r="R49" s="406">
        <f>Q49+Q50</f>
        <v>0</v>
      </c>
      <c r="S49" s="112"/>
      <c r="T49" s="141"/>
      <c r="U49" s="406">
        <f>T50+T49</f>
        <v>0</v>
      </c>
      <c r="V49" s="141"/>
      <c r="W49" s="406">
        <f>V49+V50</f>
        <v>0</v>
      </c>
      <c r="X49" s="112"/>
      <c r="Y49" s="141"/>
      <c r="Z49" s="406">
        <f>Y50+Y49</f>
        <v>0</v>
      </c>
      <c r="AA49" s="141"/>
      <c r="AB49" s="406">
        <f>AA49+AA50</f>
        <v>0</v>
      </c>
      <c r="AC49" s="113"/>
      <c r="AD49" s="407" t="s">
        <v>9</v>
      </c>
      <c r="AE49" s="405">
        <f>1-AE47</f>
        <v>1</v>
      </c>
      <c r="AF49" s="407" t="s">
        <v>9</v>
      </c>
      <c r="AG49" s="405">
        <f>1-AG47</f>
        <v>1</v>
      </c>
      <c r="AH49" s="112"/>
      <c r="AI49" s="416" t="s">
        <v>9</v>
      </c>
      <c r="AJ49" s="405">
        <f>1-AJ47</f>
        <v>1</v>
      </c>
      <c r="AK49" s="416" t="s">
        <v>9</v>
      </c>
      <c r="AL49" s="405">
        <f>1-AL47</f>
        <v>1</v>
      </c>
      <c r="AM49" s="114"/>
      <c r="AN49" s="141"/>
      <c r="AO49" s="406">
        <f>AN50+AN49</f>
        <v>0</v>
      </c>
      <c r="AP49" s="141"/>
      <c r="AQ49" s="406">
        <f>AP49+AP50</f>
        <v>0</v>
      </c>
      <c r="AR49" s="115"/>
      <c r="AS49" s="141"/>
      <c r="AT49" s="406">
        <f>AS50+AS49</f>
        <v>0</v>
      </c>
      <c r="AU49" s="141"/>
      <c r="AV49" s="406">
        <f>AU49+AU50</f>
        <v>0</v>
      </c>
      <c r="AW49" s="115"/>
      <c r="AX49" s="141"/>
      <c r="AY49" s="406">
        <f>AX50+AX49</f>
        <v>0</v>
      </c>
      <c r="AZ49" s="141"/>
      <c r="BA49" s="406">
        <f>AZ49+AZ50</f>
        <v>0</v>
      </c>
      <c r="BB49" s="115"/>
      <c r="BC49" s="141"/>
      <c r="BD49" s="406">
        <f>BC50+BC49</f>
        <v>0</v>
      </c>
      <c r="BE49" s="141"/>
      <c r="BF49" s="406">
        <f>BE49+BE50</f>
        <v>0</v>
      </c>
      <c r="BG49" s="114"/>
      <c r="BH49" s="141"/>
      <c r="BI49" s="406">
        <f>BH50+BH49</f>
        <v>0</v>
      </c>
      <c r="BJ49" s="141"/>
      <c r="BK49" s="406">
        <f>BJ49+BJ50</f>
        <v>0</v>
      </c>
      <c r="BL49" s="115"/>
      <c r="BM49" s="141"/>
      <c r="BN49" s="406">
        <f>BM50+BM49</f>
        <v>0</v>
      </c>
      <c r="BO49" s="141"/>
      <c r="BP49" s="406">
        <f>BO49+BO50</f>
        <v>0</v>
      </c>
      <c r="BQ49" s="113"/>
      <c r="BR49" s="407" t="s">
        <v>9</v>
      </c>
      <c r="BS49" s="405">
        <f>1-BS47</f>
        <v>1</v>
      </c>
      <c r="BT49" s="407" t="s">
        <v>9</v>
      </c>
      <c r="BU49" s="405">
        <f>1-BU47</f>
        <v>1</v>
      </c>
      <c r="BV49" s="112"/>
      <c r="BW49" s="407" t="s">
        <v>9</v>
      </c>
      <c r="BX49" s="405">
        <f>1-BX47</f>
        <v>1</v>
      </c>
      <c r="BY49" s="407" t="s">
        <v>9</v>
      </c>
      <c r="BZ49" s="405">
        <f>1-BZ47</f>
        <v>1</v>
      </c>
      <c r="CA49" s="112"/>
      <c r="CB49" s="407" t="s">
        <v>9</v>
      </c>
      <c r="CC49" s="405">
        <f>1-CC47</f>
        <v>1</v>
      </c>
      <c r="CD49" s="407" t="s">
        <v>9</v>
      </c>
      <c r="CE49" s="405">
        <f>1-CE47</f>
        <v>1</v>
      </c>
      <c r="CF49" s="112"/>
      <c r="CG49" s="409" t="s">
        <v>9</v>
      </c>
      <c r="CH49" s="408">
        <f>1-CH47</f>
        <v>1</v>
      </c>
      <c r="CI49" s="409" t="s">
        <v>9</v>
      </c>
      <c r="CJ49" s="408">
        <f>1-CJ47</f>
        <v>1</v>
      </c>
      <c r="CK49" s="112"/>
      <c r="CL49" s="409" t="s">
        <v>9</v>
      </c>
      <c r="CM49" s="408">
        <f>1-CM47</f>
        <v>1</v>
      </c>
      <c r="CN49" s="409" t="s">
        <v>9</v>
      </c>
      <c r="CO49" s="408">
        <f>1-CO47</f>
        <v>1</v>
      </c>
      <c r="CP49" s="112"/>
      <c r="CQ49" s="409" t="s">
        <v>9</v>
      </c>
      <c r="CR49" s="408">
        <f>1-CR47</f>
        <v>1</v>
      </c>
      <c r="CS49" s="409" t="s">
        <v>9</v>
      </c>
      <c r="CT49" s="408">
        <f>1-CT47</f>
        <v>1</v>
      </c>
      <c r="CU49" s="112"/>
      <c r="CV49" s="409" t="s">
        <v>9</v>
      </c>
      <c r="CW49" s="408">
        <f>1-CW47</f>
        <v>1</v>
      </c>
      <c r="CX49" s="409" t="s">
        <v>9</v>
      </c>
      <c r="CY49" s="408">
        <f>1-CY47</f>
        <v>1</v>
      </c>
      <c r="CZ49" s="112"/>
      <c r="DA49" s="409" t="s">
        <v>9</v>
      </c>
      <c r="DB49" s="408">
        <f>1-DB47</f>
        <v>1</v>
      </c>
      <c r="DC49" s="409" t="s">
        <v>9</v>
      </c>
      <c r="DD49" s="408">
        <f>1-DD47</f>
        <v>1</v>
      </c>
      <c r="DE49" s="113"/>
      <c r="DF49" s="141"/>
      <c r="DG49" s="406">
        <f>DF50+DF49</f>
        <v>0</v>
      </c>
      <c r="DH49" s="141"/>
      <c r="DI49" s="406">
        <f>DH49+DH50</f>
        <v>0</v>
      </c>
      <c r="DJ49" s="112"/>
      <c r="DK49" s="141"/>
      <c r="DL49" s="406">
        <f>DK50+DK49</f>
        <v>0</v>
      </c>
      <c r="DM49" s="141"/>
      <c r="DN49" s="406">
        <f>DM49+DM50</f>
        <v>0</v>
      </c>
      <c r="DO49" s="112"/>
      <c r="DP49" s="141"/>
      <c r="DQ49" s="406">
        <f>DP50+DP49</f>
        <v>0</v>
      </c>
      <c r="DR49" s="141"/>
      <c r="DS49" s="406">
        <f>DR49+DR50</f>
        <v>0</v>
      </c>
      <c r="DT49" s="112"/>
      <c r="DU49" s="141"/>
      <c r="DV49" s="406">
        <f>DU50+DU49</f>
        <v>0</v>
      </c>
      <c r="DW49" s="141"/>
      <c r="DX49" s="406">
        <f>DW49+DW50</f>
        <v>0</v>
      </c>
      <c r="DY49" s="112"/>
      <c r="DZ49" s="141"/>
      <c r="EA49" s="406">
        <f>DZ50+DZ49</f>
        <v>0</v>
      </c>
      <c r="EB49" s="141"/>
      <c r="EC49" s="406">
        <f>EB49+EB50</f>
        <v>0</v>
      </c>
      <c r="ED49" s="113"/>
      <c r="EE49" s="404" t="s">
        <v>9</v>
      </c>
      <c r="EF49" s="405">
        <f>1-EF47</f>
        <v>1</v>
      </c>
      <c r="EG49" s="404" t="s">
        <v>9</v>
      </c>
      <c r="EH49" s="405">
        <f>1-EH47</f>
        <v>1</v>
      </c>
      <c r="EI49" s="112"/>
      <c r="EJ49" s="141"/>
      <c r="EK49" s="406">
        <f>EJ50+EJ49</f>
        <v>0</v>
      </c>
      <c r="EL49" s="141"/>
      <c r="EM49" s="406">
        <f>EL49+EL50</f>
        <v>0</v>
      </c>
      <c r="EN49" s="112"/>
      <c r="EO49" s="141"/>
      <c r="EP49" s="406">
        <f>EO50+EO49</f>
        <v>0</v>
      </c>
      <c r="EQ49" s="141"/>
      <c r="ER49" s="406">
        <f>EQ49+EQ50</f>
        <v>0</v>
      </c>
      <c r="ES49" s="112"/>
      <c r="ET49" s="141"/>
      <c r="EU49" s="406">
        <f>ET50+ET49</f>
        <v>0</v>
      </c>
      <c r="EV49" s="141"/>
      <c r="EW49" s="406">
        <f>EV49+EV50</f>
        <v>0</v>
      </c>
      <c r="EX49" s="113"/>
      <c r="EY49" s="141"/>
      <c r="EZ49" s="406">
        <f>EY47+EY48</f>
        <v>0</v>
      </c>
      <c r="FA49" s="141"/>
      <c r="FB49" s="406">
        <f>FA47+FA48</f>
        <v>0</v>
      </c>
    </row>
    <row r="50" spans="1:158" ht="15.75" thickBot="1" x14ac:dyDescent="0.3">
      <c r="A50" s="445"/>
      <c r="B50" s="439"/>
      <c r="C50" s="407"/>
      <c r="D50" s="123" t="s">
        <v>3</v>
      </c>
      <c r="E50" s="142"/>
      <c r="F50" s="407"/>
      <c r="G50" s="142"/>
      <c r="H50" s="406"/>
      <c r="I50" s="112"/>
      <c r="J50" s="142"/>
      <c r="K50" s="407"/>
      <c r="L50" s="142"/>
      <c r="M50" s="406"/>
      <c r="N50" s="112"/>
      <c r="O50" s="142"/>
      <c r="P50" s="407"/>
      <c r="Q50" s="142"/>
      <c r="R50" s="406"/>
      <c r="S50" s="112"/>
      <c r="T50" s="142"/>
      <c r="U50" s="407"/>
      <c r="V50" s="142"/>
      <c r="W50" s="406"/>
      <c r="X50" s="112"/>
      <c r="Y50" s="142"/>
      <c r="Z50" s="407"/>
      <c r="AA50" s="142"/>
      <c r="AB50" s="406"/>
      <c r="AC50" s="113"/>
      <c r="AD50" s="407"/>
      <c r="AE50" s="405"/>
      <c r="AF50" s="407"/>
      <c r="AG50" s="405"/>
      <c r="AH50" s="112"/>
      <c r="AI50" s="417"/>
      <c r="AJ50" s="405"/>
      <c r="AK50" s="417"/>
      <c r="AL50" s="405"/>
      <c r="AM50" s="114"/>
      <c r="AN50" s="142"/>
      <c r="AO50" s="407"/>
      <c r="AP50" s="142"/>
      <c r="AQ50" s="406"/>
      <c r="AR50" s="115"/>
      <c r="AS50" s="142"/>
      <c r="AT50" s="407"/>
      <c r="AU50" s="142"/>
      <c r="AV50" s="406"/>
      <c r="AW50" s="115"/>
      <c r="AX50" s="142"/>
      <c r="AY50" s="407"/>
      <c r="AZ50" s="142"/>
      <c r="BA50" s="406"/>
      <c r="BB50" s="115"/>
      <c r="BC50" s="142"/>
      <c r="BD50" s="407"/>
      <c r="BE50" s="142"/>
      <c r="BF50" s="406"/>
      <c r="BG50" s="114"/>
      <c r="BH50" s="142"/>
      <c r="BI50" s="407"/>
      <c r="BJ50" s="142"/>
      <c r="BK50" s="406"/>
      <c r="BL50" s="115"/>
      <c r="BM50" s="142"/>
      <c r="BN50" s="407"/>
      <c r="BO50" s="142"/>
      <c r="BP50" s="406"/>
      <c r="BQ50" s="113"/>
      <c r="BR50" s="407"/>
      <c r="BS50" s="405"/>
      <c r="BT50" s="407"/>
      <c r="BU50" s="405"/>
      <c r="BV50" s="112"/>
      <c r="BW50" s="407"/>
      <c r="BX50" s="405"/>
      <c r="BY50" s="407"/>
      <c r="BZ50" s="405"/>
      <c r="CA50" s="112"/>
      <c r="CB50" s="407"/>
      <c r="CC50" s="405"/>
      <c r="CD50" s="407"/>
      <c r="CE50" s="405"/>
      <c r="CF50" s="112"/>
      <c r="CG50" s="409"/>
      <c r="CH50" s="408"/>
      <c r="CI50" s="409"/>
      <c r="CJ50" s="408"/>
      <c r="CK50" s="112"/>
      <c r="CL50" s="409"/>
      <c r="CM50" s="408"/>
      <c r="CN50" s="409"/>
      <c r="CO50" s="408"/>
      <c r="CP50" s="112"/>
      <c r="CQ50" s="409"/>
      <c r="CR50" s="408"/>
      <c r="CS50" s="409"/>
      <c r="CT50" s="408"/>
      <c r="CU50" s="112"/>
      <c r="CV50" s="409"/>
      <c r="CW50" s="408"/>
      <c r="CX50" s="409"/>
      <c r="CY50" s="408"/>
      <c r="CZ50" s="112"/>
      <c r="DA50" s="409"/>
      <c r="DB50" s="408"/>
      <c r="DC50" s="409"/>
      <c r="DD50" s="408"/>
      <c r="DE50" s="113"/>
      <c r="DF50" s="142"/>
      <c r="DG50" s="407"/>
      <c r="DH50" s="142"/>
      <c r="DI50" s="406"/>
      <c r="DJ50" s="112"/>
      <c r="DK50" s="142"/>
      <c r="DL50" s="407"/>
      <c r="DM50" s="142"/>
      <c r="DN50" s="406"/>
      <c r="DO50" s="112"/>
      <c r="DP50" s="142"/>
      <c r="DQ50" s="407"/>
      <c r="DR50" s="142"/>
      <c r="DS50" s="406"/>
      <c r="DT50" s="112"/>
      <c r="DU50" s="142"/>
      <c r="DV50" s="407"/>
      <c r="DW50" s="142"/>
      <c r="DX50" s="406"/>
      <c r="DY50" s="112"/>
      <c r="DZ50" s="142"/>
      <c r="EA50" s="407"/>
      <c r="EB50" s="142"/>
      <c r="EC50" s="406"/>
      <c r="ED50" s="113"/>
      <c r="EE50" s="404"/>
      <c r="EF50" s="405"/>
      <c r="EG50" s="404"/>
      <c r="EH50" s="405"/>
      <c r="EI50" s="112"/>
      <c r="EJ50" s="142"/>
      <c r="EK50" s="407"/>
      <c r="EL50" s="142"/>
      <c r="EM50" s="406"/>
      <c r="EN50" s="112"/>
      <c r="EO50" s="142"/>
      <c r="EP50" s="407"/>
      <c r="EQ50" s="142"/>
      <c r="ER50" s="406"/>
      <c r="ES50" s="112"/>
      <c r="ET50" s="142"/>
      <c r="EU50" s="406"/>
      <c r="EV50" s="142"/>
      <c r="EW50" s="406"/>
      <c r="EX50" s="113"/>
      <c r="EY50" s="142"/>
      <c r="EZ50" s="406"/>
      <c r="FA50" s="142"/>
      <c r="FB50" s="406"/>
    </row>
    <row r="51" spans="1:158" ht="15.75" thickBot="1" x14ac:dyDescent="0.3">
      <c r="A51" s="124"/>
      <c r="B51" s="125"/>
      <c r="C51" s="126"/>
      <c r="D51" s="127"/>
      <c r="E51" s="135"/>
      <c r="F51" s="126"/>
      <c r="G51" s="135"/>
      <c r="H51" s="128"/>
      <c r="I51" s="112"/>
      <c r="J51" s="135"/>
      <c r="K51" s="126"/>
      <c r="L51" s="135"/>
      <c r="M51" s="128"/>
      <c r="N51" s="112"/>
      <c r="O51" s="135"/>
      <c r="P51" s="126"/>
      <c r="Q51" s="135"/>
      <c r="R51" s="128"/>
      <c r="S51" s="112"/>
      <c r="T51" s="135"/>
      <c r="U51" s="126"/>
      <c r="V51" s="135"/>
      <c r="W51" s="128"/>
      <c r="X51" s="112"/>
      <c r="Y51" s="135"/>
      <c r="Z51" s="126"/>
      <c r="AA51" s="135"/>
      <c r="AB51" s="128"/>
      <c r="AC51" s="113"/>
      <c r="AD51" s="129"/>
      <c r="AE51" s="10"/>
      <c r="AF51" s="129"/>
      <c r="AG51" s="11"/>
      <c r="AH51" s="112"/>
      <c r="AI51" s="130"/>
      <c r="AJ51" s="10"/>
      <c r="AK51" s="130"/>
      <c r="AL51" s="11"/>
      <c r="AM51" s="114"/>
      <c r="AN51" s="135"/>
      <c r="AO51" s="126"/>
      <c r="AP51" s="135"/>
      <c r="AQ51" s="128"/>
      <c r="AR51" s="115"/>
      <c r="AS51" s="135"/>
      <c r="AT51" s="126"/>
      <c r="AU51" s="135"/>
      <c r="AV51" s="128"/>
      <c r="AW51" s="115"/>
      <c r="AX51" s="135"/>
      <c r="AY51" s="126"/>
      <c r="AZ51" s="135"/>
      <c r="BA51" s="128"/>
      <c r="BB51" s="115"/>
      <c r="BC51" s="135"/>
      <c r="BD51" s="126"/>
      <c r="BE51" s="135"/>
      <c r="BF51" s="128"/>
      <c r="BG51" s="114"/>
      <c r="BH51" s="135"/>
      <c r="BI51" s="126"/>
      <c r="BJ51" s="135"/>
      <c r="BK51" s="128"/>
      <c r="BL51" s="115"/>
      <c r="BM51" s="135"/>
      <c r="BN51" s="126"/>
      <c r="BO51" s="135"/>
      <c r="BP51" s="128"/>
      <c r="BQ51" s="113"/>
      <c r="BR51" s="129"/>
      <c r="BS51" s="10"/>
      <c r="BT51" s="129"/>
      <c r="BU51" s="11"/>
      <c r="BV51" s="112"/>
      <c r="BW51" s="129"/>
      <c r="BX51" s="10"/>
      <c r="BY51" s="129"/>
      <c r="BZ51" s="11"/>
      <c r="CA51" s="112"/>
      <c r="CB51" s="129"/>
      <c r="CC51" s="10"/>
      <c r="CD51" s="129"/>
      <c r="CE51" s="11"/>
      <c r="CF51" s="112"/>
      <c r="CG51" s="131"/>
      <c r="CH51" s="132"/>
      <c r="CI51" s="131"/>
      <c r="CJ51" s="133"/>
      <c r="CK51" s="112"/>
      <c r="CL51" s="131"/>
      <c r="CM51" s="132"/>
      <c r="CN51" s="131"/>
      <c r="CO51" s="133"/>
      <c r="CP51" s="112"/>
      <c r="CQ51" s="131"/>
      <c r="CR51" s="132"/>
      <c r="CS51" s="131"/>
      <c r="CT51" s="133"/>
      <c r="CU51" s="112"/>
      <c r="CV51" s="131"/>
      <c r="CW51" s="132"/>
      <c r="CX51" s="134"/>
      <c r="CY51" s="133"/>
      <c r="CZ51" s="112"/>
      <c r="DA51" s="131"/>
      <c r="DB51" s="132"/>
      <c r="DC51" s="131"/>
      <c r="DD51" s="133"/>
      <c r="DE51" s="113"/>
      <c r="DF51" s="135"/>
      <c r="DG51" s="126"/>
      <c r="DH51" s="135"/>
      <c r="DI51" s="128"/>
      <c r="DJ51" s="112"/>
      <c r="DK51" s="135"/>
      <c r="DL51" s="126"/>
      <c r="DM51" s="135"/>
      <c r="DN51" s="128"/>
      <c r="DO51" s="112"/>
      <c r="DP51" s="135"/>
      <c r="DQ51" s="126"/>
      <c r="DR51" s="135"/>
      <c r="DS51" s="128"/>
      <c r="DT51" s="112"/>
      <c r="DU51" s="135"/>
      <c r="DV51" s="126"/>
      <c r="DW51" s="135"/>
      <c r="DX51" s="128"/>
      <c r="DY51" s="112"/>
      <c r="DZ51" s="135"/>
      <c r="EA51" s="126"/>
      <c r="EB51" s="135"/>
      <c r="EC51" s="128"/>
      <c r="ED51" s="113"/>
      <c r="EE51" s="12"/>
      <c r="EF51" s="10"/>
      <c r="EG51" s="12"/>
      <c r="EH51" s="11"/>
      <c r="EI51" s="112"/>
      <c r="EJ51" s="135"/>
      <c r="EK51" s="126"/>
      <c r="EL51" s="135"/>
      <c r="EM51" s="128"/>
      <c r="EN51" s="112"/>
      <c r="EO51" s="135"/>
      <c r="EP51" s="126"/>
      <c r="EQ51" s="135"/>
      <c r="ER51" s="128"/>
      <c r="ES51" s="112"/>
      <c r="ET51" s="143"/>
      <c r="EU51" s="135"/>
      <c r="EV51" s="143"/>
      <c r="EW51" s="128"/>
      <c r="EX51" s="113"/>
      <c r="EY51" s="143"/>
      <c r="EZ51" s="128"/>
      <c r="FA51" s="143"/>
      <c r="FB51" s="128"/>
    </row>
    <row r="52" spans="1:158" x14ac:dyDescent="0.25">
      <c r="A52" s="428">
        <v>2029</v>
      </c>
      <c r="B52" s="426" t="s">
        <v>34</v>
      </c>
      <c r="C52" s="423" t="s">
        <v>4</v>
      </c>
      <c r="D52" s="120" t="s">
        <v>1</v>
      </c>
      <c r="E52" s="140"/>
      <c r="F52" s="414">
        <f>E55-E53-E52</f>
        <v>0</v>
      </c>
      <c r="G52" s="140"/>
      <c r="H52" s="415">
        <f>G55-G53-G52</f>
        <v>0</v>
      </c>
      <c r="I52" s="112"/>
      <c r="J52" s="140"/>
      <c r="K52" s="414">
        <f>J55-J53-J52</f>
        <v>0</v>
      </c>
      <c r="L52" s="140"/>
      <c r="M52" s="415">
        <f>L55-L53-L52</f>
        <v>0</v>
      </c>
      <c r="N52" s="112"/>
      <c r="O52" s="140"/>
      <c r="P52" s="414">
        <f>O55-O53-O52</f>
        <v>0</v>
      </c>
      <c r="Q52" s="140"/>
      <c r="R52" s="415">
        <f>Q55-Q53-Q52</f>
        <v>0</v>
      </c>
      <c r="S52" s="112"/>
      <c r="T52" s="140"/>
      <c r="U52" s="414">
        <f>T55-T53-T52</f>
        <v>0</v>
      </c>
      <c r="V52" s="140"/>
      <c r="W52" s="415">
        <f>V55-V53-V52</f>
        <v>0</v>
      </c>
      <c r="X52" s="112"/>
      <c r="Y52" s="140"/>
      <c r="Z52" s="414">
        <f>Y55-Y53-Y52</f>
        <v>0</v>
      </c>
      <c r="AA52" s="140"/>
      <c r="AB52" s="415">
        <f>AA55-AA53-AA52</f>
        <v>0</v>
      </c>
      <c r="AC52" s="113"/>
      <c r="AD52" s="422" t="s">
        <v>8</v>
      </c>
      <c r="AE52" s="413"/>
      <c r="AF52" s="422" t="s">
        <v>8</v>
      </c>
      <c r="AG52" s="412"/>
      <c r="AH52" s="112"/>
      <c r="AI52" s="427" t="s">
        <v>8</v>
      </c>
      <c r="AJ52" s="413"/>
      <c r="AK52" s="427" t="s">
        <v>8</v>
      </c>
      <c r="AL52" s="412"/>
      <c r="AM52" s="114"/>
      <c r="AN52" s="140"/>
      <c r="AO52" s="414">
        <f>AN55-AN53-AN52</f>
        <v>0</v>
      </c>
      <c r="AP52" s="140"/>
      <c r="AQ52" s="415">
        <f>AP55-AP53-AP52</f>
        <v>0</v>
      </c>
      <c r="AR52" s="115"/>
      <c r="AS52" s="140"/>
      <c r="AT52" s="414">
        <f>AS55-AS53-AS52</f>
        <v>0</v>
      </c>
      <c r="AU52" s="140"/>
      <c r="AV52" s="415">
        <f>AU55-AU53-AU52</f>
        <v>0</v>
      </c>
      <c r="AW52" s="115"/>
      <c r="AX52" s="140"/>
      <c r="AY52" s="414">
        <f>AX55-AX53-AX52</f>
        <v>0</v>
      </c>
      <c r="AZ52" s="140"/>
      <c r="BA52" s="415">
        <f>AZ55-AZ53-AZ52</f>
        <v>0</v>
      </c>
      <c r="BB52" s="115"/>
      <c r="BC52" s="140"/>
      <c r="BD52" s="414">
        <f>BC55-BC53-BC52</f>
        <v>0</v>
      </c>
      <c r="BE52" s="140"/>
      <c r="BF52" s="415">
        <f>BE55-BE53-BE52</f>
        <v>0</v>
      </c>
      <c r="BG52" s="114"/>
      <c r="BH52" s="140"/>
      <c r="BI52" s="414">
        <f>BH55-BH53-BH52</f>
        <v>0</v>
      </c>
      <c r="BJ52" s="140"/>
      <c r="BK52" s="415">
        <f>BJ55-BJ53-BJ52</f>
        <v>0</v>
      </c>
      <c r="BL52" s="115"/>
      <c r="BM52" s="140"/>
      <c r="BN52" s="414">
        <f>BM55-BM53-BM52</f>
        <v>0</v>
      </c>
      <c r="BO52" s="140"/>
      <c r="BP52" s="415">
        <f>BO55-BO53-BO52</f>
        <v>0</v>
      </c>
      <c r="BQ52" s="113"/>
      <c r="BR52" s="422" t="s">
        <v>8</v>
      </c>
      <c r="BS52" s="413"/>
      <c r="BT52" s="422" t="s">
        <v>8</v>
      </c>
      <c r="BU52" s="412"/>
      <c r="BV52" s="112"/>
      <c r="BW52" s="422" t="s">
        <v>8</v>
      </c>
      <c r="BX52" s="413"/>
      <c r="BY52" s="422" t="s">
        <v>8</v>
      </c>
      <c r="BZ52" s="412"/>
      <c r="CA52" s="112"/>
      <c r="CB52" s="422" t="s">
        <v>8</v>
      </c>
      <c r="CC52" s="413"/>
      <c r="CD52" s="422" t="s">
        <v>8</v>
      </c>
      <c r="CE52" s="412"/>
      <c r="CF52" s="112"/>
      <c r="CG52" s="422" t="s">
        <v>8</v>
      </c>
      <c r="CH52" s="413"/>
      <c r="CI52" s="422" t="s">
        <v>8</v>
      </c>
      <c r="CJ52" s="412"/>
      <c r="CK52" s="112"/>
      <c r="CL52" s="422" t="s">
        <v>8</v>
      </c>
      <c r="CM52" s="413"/>
      <c r="CN52" s="422" t="s">
        <v>8</v>
      </c>
      <c r="CO52" s="412"/>
      <c r="CP52" s="112"/>
      <c r="CQ52" s="422" t="s">
        <v>8</v>
      </c>
      <c r="CR52" s="413"/>
      <c r="CS52" s="422" t="s">
        <v>8</v>
      </c>
      <c r="CT52" s="412"/>
      <c r="CU52" s="112"/>
      <c r="CV52" s="422" t="s">
        <v>8</v>
      </c>
      <c r="CW52" s="413"/>
      <c r="CX52" s="431" t="s">
        <v>8</v>
      </c>
      <c r="CY52" s="412"/>
      <c r="CZ52" s="112"/>
      <c r="DA52" s="422" t="s">
        <v>8</v>
      </c>
      <c r="DB52" s="413"/>
      <c r="DC52" s="422" t="s">
        <v>8</v>
      </c>
      <c r="DD52" s="412"/>
      <c r="DE52" s="113"/>
      <c r="DF52" s="140"/>
      <c r="DG52" s="414">
        <f>DF55-DF53-DF52</f>
        <v>0</v>
      </c>
      <c r="DH52" s="140"/>
      <c r="DI52" s="415">
        <f>DH55-DH53-DH52</f>
        <v>0</v>
      </c>
      <c r="DJ52" s="112"/>
      <c r="DK52" s="140"/>
      <c r="DL52" s="414">
        <f>DK55-DK53-DK52</f>
        <v>0</v>
      </c>
      <c r="DM52" s="140"/>
      <c r="DN52" s="415">
        <f>DM55-DM53-DM52</f>
        <v>0</v>
      </c>
      <c r="DO52" s="112"/>
      <c r="DP52" s="140"/>
      <c r="DQ52" s="414">
        <f>DP55-DP53-DP52</f>
        <v>0</v>
      </c>
      <c r="DR52" s="140"/>
      <c r="DS52" s="415">
        <f>DR55-DR53-DR52</f>
        <v>0</v>
      </c>
      <c r="DT52" s="112"/>
      <c r="DU52" s="140"/>
      <c r="DV52" s="414">
        <f>DU55-DU53-DU52</f>
        <v>0</v>
      </c>
      <c r="DW52" s="140"/>
      <c r="DX52" s="415">
        <f>DW55-DW53-DW52</f>
        <v>0</v>
      </c>
      <c r="DY52" s="112"/>
      <c r="DZ52" s="140"/>
      <c r="EA52" s="414">
        <f>DZ55-DZ53-DZ52</f>
        <v>0</v>
      </c>
      <c r="EB52" s="140"/>
      <c r="EC52" s="415">
        <f>EB55-EB53-EB52</f>
        <v>0</v>
      </c>
      <c r="ED52" s="113"/>
      <c r="EE52" s="422" t="s">
        <v>8</v>
      </c>
      <c r="EF52" s="413"/>
      <c r="EG52" s="422" t="s">
        <v>8</v>
      </c>
      <c r="EH52" s="412"/>
      <c r="EI52" s="112"/>
      <c r="EJ52" s="140"/>
      <c r="EK52" s="414">
        <f>EJ55-EJ53-EJ52</f>
        <v>0</v>
      </c>
      <c r="EL52" s="140"/>
      <c r="EM52" s="415">
        <f>EL55-EL53-EL52</f>
        <v>0</v>
      </c>
      <c r="EN52" s="112"/>
      <c r="EO52" s="140"/>
      <c r="EP52" s="414">
        <f>EO55-EO53-EO52</f>
        <v>0</v>
      </c>
      <c r="EQ52" s="140"/>
      <c r="ER52" s="415">
        <f>EQ55-EQ53-EQ52</f>
        <v>0</v>
      </c>
      <c r="ES52" s="112"/>
      <c r="ET52" s="140"/>
      <c r="EU52" s="414">
        <f>ET55-ET53-ET52</f>
        <v>0</v>
      </c>
      <c r="EV52" s="140"/>
      <c r="EW52" s="415">
        <f>EV55-EV53-EV52</f>
        <v>0</v>
      </c>
      <c r="EX52" s="113"/>
      <c r="EY52" s="140"/>
      <c r="EZ52" s="415">
        <f>EY52-EY54-EY55</f>
        <v>0</v>
      </c>
      <c r="FA52" s="140"/>
      <c r="FB52" s="415">
        <f>FA52-FA54-FA55</f>
        <v>0</v>
      </c>
    </row>
    <row r="53" spans="1:158" x14ac:dyDescent="0.25">
      <c r="A53" s="429"/>
      <c r="B53" s="426"/>
      <c r="C53" s="423"/>
      <c r="D53" s="120" t="s">
        <v>197</v>
      </c>
      <c r="E53" s="140"/>
      <c r="F53" s="414"/>
      <c r="G53" s="140"/>
      <c r="H53" s="414"/>
      <c r="I53" s="112"/>
      <c r="J53" s="140"/>
      <c r="K53" s="414"/>
      <c r="L53" s="140"/>
      <c r="M53" s="414"/>
      <c r="N53" s="112"/>
      <c r="O53" s="140"/>
      <c r="P53" s="414"/>
      <c r="Q53" s="140"/>
      <c r="R53" s="414"/>
      <c r="S53" s="112"/>
      <c r="T53" s="140"/>
      <c r="U53" s="414"/>
      <c r="V53" s="140"/>
      <c r="W53" s="414"/>
      <c r="X53" s="112"/>
      <c r="Y53" s="140"/>
      <c r="Z53" s="414"/>
      <c r="AA53" s="140"/>
      <c r="AB53" s="414"/>
      <c r="AC53" s="113"/>
      <c r="AD53" s="423"/>
      <c r="AE53" s="413"/>
      <c r="AF53" s="423"/>
      <c r="AG53" s="413"/>
      <c r="AH53" s="112"/>
      <c r="AI53" s="422"/>
      <c r="AJ53" s="413"/>
      <c r="AK53" s="422"/>
      <c r="AL53" s="413"/>
      <c r="AM53" s="114"/>
      <c r="AN53" s="140"/>
      <c r="AO53" s="414"/>
      <c r="AP53" s="140"/>
      <c r="AQ53" s="414"/>
      <c r="AR53" s="115"/>
      <c r="AS53" s="140"/>
      <c r="AT53" s="414"/>
      <c r="AU53" s="140"/>
      <c r="AV53" s="414"/>
      <c r="AW53" s="115"/>
      <c r="AX53" s="140"/>
      <c r="AY53" s="414"/>
      <c r="AZ53" s="140"/>
      <c r="BA53" s="414"/>
      <c r="BB53" s="115"/>
      <c r="BC53" s="140"/>
      <c r="BD53" s="414"/>
      <c r="BE53" s="140"/>
      <c r="BF53" s="414"/>
      <c r="BG53" s="114"/>
      <c r="BH53" s="140"/>
      <c r="BI53" s="414"/>
      <c r="BJ53" s="140"/>
      <c r="BK53" s="414"/>
      <c r="BL53" s="115"/>
      <c r="BM53" s="140"/>
      <c r="BN53" s="414"/>
      <c r="BO53" s="140"/>
      <c r="BP53" s="414"/>
      <c r="BQ53" s="113"/>
      <c r="BR53" s="423"/>
      <c r="BS53" s="413"/>
      <c r="BT53" s="423"/>
      <c r="BU53" s="413"/>
      <c r="BV53" s="112"/>
      <c r="BW53" s="423"/>
      <c r="BX53" s="413"/>
      <c r="BY53" s="423"/>
      <c r="BZ53" s="413"/>
      <c r="CA53" s="112"/>
      <c r="CB53" s="423"/>
      <c r="CC53" s="413"/>
      <c r="CD53" s="423"/>
      <c r="CE53" s="413"/>
      <c r="CF53" s="112"/>
      <c r="CG53" s="423"/>
      <c r="CH53" s="413"/>
      <c r="CI53" s="423"/>
      <c r="CJ53" s="413"/>
      <c r="CK53" s="112"/>
      <c r="CL53" s="423"/>
      <c r="CM53" s="413"/>
      <c r="CN53" s="423"/>
      <c r="CO53" s="413"/>
      <c r="CP53" s="112"/>
      <c r="CQ53" s="423"/>
      <c r="CR53" s="413"/>
      <c r="CS53" s="423"/>
      <c r="CT53" s="413"/>
      <c r="CU53" s="112"/>
      <c r="CV53" s="423"/>
      <c r="CW53" s="413"/>
      <c r="CX53" s="432"/>
      <c r="CY53" s="413"/>
      <c r="CZ53" s="112"/>
      <c r="DA53" s="423"/>
      <c r="DB53" s="413"/>
      <c r="DC53" s="423"/>
      <c r="DD53" s="413"/>
      <c r="DE53" s="113"/>
      <c r="DF53" s="140"/>
      <c r="DG53" s="414"/>
      <c r="DH53" s="140"/>
      <c r="DI53" s="414"/>
      <c r="DJ53" s="112"/>
      <c r="DK53" s="140"/>
      <c r="DL53" s="414"/>
      <c r="DM53" s="140"/>
      <c r="DN53" s="414"/>
      <c r="DO53" s="112"/>
      <c r="DP53" s="140"/>
      <c r="DQ53" s="414"/>
      <c r="DR53" s="140"/>
      <c r="DS53" s="414"/>
      <c r="DT53" s="112"/>
      <c r="DU53" s="140"/>
      <c r="DV53" s="414"/>
      <c r="DW53" s="140"/>
      <c r="DX53" s="414"/>
      <c r="DY53" s="112"/>
      <c r="DZ53" s="140"/>
      <c r="EA53" s="414"/>
      <c r="EB53" s="140"/>
      <c r="EC53" s="414"/>
      <c r="ED53" s="113"/>
      <c r="EE53" s="423"/>
      <c r="EF53" s="413"/>
      <c r="EG53" s="423"/>
      <c r="EH53" s="413"/>
      <c r="EI53" s="112"/>
      <c r="EJ53" s="140"/>
      <c r="EK53" s="414"/>
      <c r="EL53" s="140"/>
      <c r="EM53" s="414"/>
      <c r="EN53" s="112"/>
      <c r="EO53" s="140"/>
      <c r="EP53" s="414"/>
      <c r="EQ53" s="140"/>
      <c r="ER53" s="414"/>
      <c r="ES53" s="112"/>
      <c r="ET53" s="140"/>
      <c r="EU53" s="414"/>
      <c r="EV53" s="140"/>
      <c r="EW53" s="414"/>
      <c r="EX53" s="113"/>
      <c r="EY53" s="140"/>
      <c r="EZ53" s="414"/>
      <c r="FA53" s="140"/>
      <c r="FB53" s="414"/>
    </row>
    <row r="54" spans="1:158" x14ac:dyDescent="0.25">
      <c r="A54" s="429"/>
      <c r="B54" s="426"/>
      <c r="C54" s="407" t="s">
        <v>5</v>
      </c>
      <c r="D54" s="121" t="s">
        <v>2</v>
      </c>
      <c r="E54" s="141"/>
      <c r="F54" s="406">
        <f>E55+E54</f>
        <v>0</v>
      </c>
      <c r="G54" s="141"/>
      <c r="H54" s="406">
        <f>G54+G55</f>
        <v>0</v>
      </c>
      <c r="I54" s="112"/>
      <c r="J54" s="141"/>
      <c r="K54" s="406">
        <f>J55+J54</f>
        <v>0</v>
      </c>
      <c r="L54" s="141"/>
      <c r="M54" s="406">
        <f>L54+L55</f>
        <v>0</v>
      </c>
      <c r="N54" s="112"/>
      <c r="O54" s="141"/>
      <c r="P54" s="406">
        <f>O55+O54</f>
        <v>0</v>
      </c>
      <c r="Q54" s="141"/>
      <c r="R54" s="406">
        <f>Q54+Q55</f>
        <v>0</v>
      </c>
      <c r="S54" s="112"/>
      <c r="T54" s="141"/>
      <c r="U54" s="406">
        <f>T55+T54</f>
        <v>0</v>
      </c>
      <c r="V54" s="141"/>
      <c r="W54" s="406">
        <f>V54+V55</f>
        <v>0</v>
      </c>
      <c r="X54" s="112"/>
      <c r="Y54" s="141"/>
      <c r="Z54" s="406">
        <f>Y55+Y54</f>
        <v>0</v>
      </c>
      <c r="AA54" s="141"/>
      <c r="AB54" s="406">
        <f>AA54+AA55</f>
        <v>0</v>
      </c>
      <c r="AC54" s="113"/>
      <c r="AD54" s="407" t="s">
        <v>9</v>
      </c>
      <c r="AE54" s="405">
        <f>1-AE52</f>
        <v>1</v>
      </c>
      <c r="AF54" s="407" t="s">
        <v>9</v>
      </c>
      <c r="AG54" s="405">
        <f>1-AG52</f>
        <v>1</v>
      </c>
      <c r="AH54" s="112"/>
      <c r="AI54" s="416" t="s">
        <v>9</v>
      </c>
      <c r="AJ54" s="405">
        <f>1-AJ52</f>
        <v>1</v>
      </c>
      <c r="AK54" s="416" t="s">
        <v>9</v>
      </c>
      <c r="AL54" s="405">
        <f>1-AL52</f>
        <v>1</v>
      </c>
      <c r="AM54" s="114"/>
      <c r="AN54" s="141"/>
      <c r="AO54" s="406">
        <f>AN55+AN54</f>
        <v>0</v>
      </c>
      <c r="AP54" s="141"/>
      <c r="AQ54" s="406">
        <f>AP54+AP55</f>
        <v>0</v>
      </c>
      <c r="AR54" s="115"/>
      <c r="AS54" s="141"/>
      <c r="AT54" s="406">
        <f>AS55+AS54</f>
        <v>0</v>
      </c>
      <c r="AU54" s="141"/>
      <c r="AV54" s="406">
        <f>AU54+AU55</f>
        <v>0</v>
      </c>
      <c r="AW54" s="115"/>
      <c r="AX54" s="141"/>
      <c r="AY54" s="406">
        <f>AX55+AX54</f>
        <v>0</v>
      </c>
      <c r="AZ54" s="141"/>
      <c r="BA54" s="406">
        <f>AZ54+AZ55</f>
        <v>0</v>
      </c>
      <c r="BB54" s="115"/>
      <c r="BC54" s="141"/>
      <c r="BD54" s="406">
        <f>BC55+BC54</f>
        <v>0</v>
      </c>
      <c r="BE54" s="141"/>
      <c r="BF54" s="406">
        <f>BE54+BE55</f>
        <v>0</v>
      </c>
      <c r="BG54" s="114"/>
      <c r="BH54" s="141"/>
      <c r="BI54" s="406">
        <f>BH55+BH54</f>
        <v>0</v>
      </c>
      <c r="BJ54" s="141"/>
      <c r="BK54" s="406">
        <f>BJ54+BJ55</f>
        <v>0</v>
      </c>
      <c r="BL54" s="115"/>
      <c r="BM54" s="141"/>
      <c r="BN54" s="406">
        <f>BM55+BM54</f>
        <v>0</v>
      </c>
      <c r="BO54" s="141"/>
      <c r="BP54" s="406">
        <f>BO54+BO55</f>
        <v>0</v>
      </c>
      <c r="BQ54" s="113"/>
      <c r="BR54" s="407" t="s">
        <v>9</v>
      </c>
      <c r="BS54" s="405">
        <f>1-BS52</f>
        <v>1</v>
      </c>
      <c r="BT54" s="407" t="s">
        <v>9</v>
      </c>
      <c r="BU54" s="405">
        <f>1-BU52</f>
        <v>1</v>
      </c>
      <c r="BV54" s="112"/>
      <c r="BW54" s="407" t="s">
        <v>9</v>
      </c>
      <c r="BX54" s="405">
        <f>1-BX52</f>
        <v>1</v>
      </c>
      <c r="BY54" s="407" t="s">
        <v>9</v>
      </c>
      <c r="BZ54" s="405">
        <f>1-BZ52</f>
        <v>1</v>
      </c>
      <c r="CA54" s="112"/>
      <c r="CB54" s="407" t="s">
        <v>9</v>
      </c>
      <c r="CC54" s="405">
        <f>1-CC52</f>
        <v>1</v>
      </c>
      <c r="CD54" s="407" t="s">
        <v>9</v>
      </c>
      <c r="CE54" s="405">
        <f>1-CE52</f>
        <v>1</v>
      </c>
      <c r="CF54" s="112"/>
      <c r="CG54" s="407" t="s">
        <v>9</v>
      </c>
      <c r="CH54" s="405">
        <f>1-CH52</f>
        <v>1</v>
      </c>
      <c r="CI54" s="407" t="s">
        <v>9</v>
      </c>
      <c r="CJ54" s="405">
        <f>1-CJ52</f>
        <v>1</v>
      </c>
      <c r="CK54" s="112"/>
      <c r="CL54" s="407" t="s">
        <v>9</v>
      </c>
      <c r="CM54" s="405">
        <f>1-CM52</f>
        <v>1</v>
      </c>
      <c r="CN54" s="407" t="s">
        <v>9</v>
      </c>
      <c r="CO54" s="405">
        <f>1-CO52</f>
        <v>1</v>
      </c>
      <c r="CP54" s="112"/>
      <c r="CQ54" s="407" t="s">
        <v>9</v>
      </c>
      <c r="CR54" s="405">
        <f>1-CR52</f>
        <v>1</v>
      </c>
      <c r="CS54" s="407" t="s">
        <v>9</v>
      </c>
      <c r="CT54" s="405">
        <f>1-CT52</f>
        <v>1</v>
      </c>
      <c r="CU54" s="112"/>
      <c r="CV54" s="407" t="s">
        <v>9</v>
      </c>
      <c r="CW54" s="405">
        <f>1-CW52</f>
        <v>1</v>
      </c>
      <c r="CX54" s="407" t="s">
        <v>9</v>
      </c>
      <c r="CY54" s="405">
        <f>1-CY52</f>
        <v>1</v>
      </c>
      <c r="CZ54" s="112"/>
      <c r="DA54" s="407" t="s">
        <v>9</v>
      </c>
      <c r="DB54" s="405">
        <f>1-DB52</f>
        <v>1</v>
      </c>
      <c r="DC54" s="407" t="s">
        <v>9</v>
      </c>
      <c r="DD54" s="405">
        <f>1-DD52</f>
        <v>1</v>
      </c>
      <c r="DE54" s="113"/>
      <c r="DF54" s="141"/>
      <c r="DG54" s="406">
        <f>DF55+DF54</f>
        <v>0</v>
      </c>
      <c r="DH54" s="141"/>
      <c r="DI54" s="406">
        <f>DH54+DH55</f>
        <v>0</v>
      </c>
      <c r="DJ54" s="112"/>
      <c r="DK54" s="141"/>
      <c r="DL54" s="406">
        <f>DK55+DK54</f>
        <v>0</v>
      </c>
      <c r="DM54" s="141"/>
      <c r="DN54" s="406">
        <f>DM54+DM55</f>
        <v>0</v>
      </c>
      <c r="DO54" s="112"/>
      <c r="DP54" s="141"/>
      <c r="DQ54" s="406">
        <f>DP55+DP54</f>
        <v>0</v>
      </c>
      <c r="DR54" s="141"/>
      <c r="DS54" s="406">
        <f>DR54+DR55</f>
        <v>0</v>
      </c>
      <c r="DT54" s="112"/>
      <c r="DU54" s="141"/>
      <c r="DV54" s="406">
        <f>DU55+DU54</f>
        <v>0</v>
      </c>
      <c r="DW54" s="141"/>
      <c r="DX54" s="406">
        <f>DW54+DW55</f>
        <v>0</v>
      </c>
      <c r="DY54" s="112"/>
      <c r="DZ54" s="141"/>
      <c r="EA54" s="406">
        <f>DZ55+DZ54</f>
        <v>0</v>
      </c>
      <c r="EB54" s="141"/>
      <c r="EC54" s="406">
        <f>EB54+EB55</f>
        <v>0</v>
      </c>
      <c r="ED54" s="113"/>
      <c r="EE54" s="407" t="s">
        <v>9</v>
      </c>
      <c r="EF54" s="405">
        <f>1-EF52</f>
        <v>1</v>
      </c>
      <c r="EG54" s="407" t="s">
        <v>9</v>
      </c>
      <c r="EH54" s="405">
        <f>1-EH52</f>
        <v>1</v>
      </c>
      <c r="EI54" s="112"/>
      <c r="EJ54" s="141"/>
      <c r="EK54" s="406">
        <f>EJ55+EJ54</f>
        <v>0</v>
      </c>
      <c r="EL54" s="141"/>
      <c r="EM54" s="406">
        <f>EL54+EL55</f>
        <v>0</v>
      </c>
      <c r="EN54" s="112"/>
      <c r="EO54" s="141"/>
      <c r="EP54" s="406">
        <f>EO55+EO54</f>
        <v>0</v>
      </c>
      <c r="EQ54" s="141"/>
      <c r="ER54" s="406">
        <f>EQ54+EQ55</f>
        <v>0</v>
      </c>
      <c r="ES54" s="112"/>
      <c r="ET54" s="141"/>
      <c r="EU54" s="406">
        <f>ET55+ET54</f>
        <v>0</v>
      </c>
      <c r="EV54" s="141"/>
      <c r="EW54" s="406">
        <f>EV54+EV55</f>
        <v>0</v>
      </c>
      <c r="EX54" s="113"/>
      <c r="EY54" s="141"/>
      <c r="EZ54" s="406">
        <f>EY52+EY53</f>
        <v>0</v>
      </c>
      <c r="FA54" s="141"/>
      <c r="FB54" s="406">
        <f>FA52+FA53</f>
        <v>0</v>
      </c>
    </row>
    <row r="55" spans="1:158" x14ac:dyDescent="0.25">
      <c r="A55" s="429"/>
      <c r="B55" s="426"/>
      <c r="C55" s="407"/>
      <c r="D55" s="122" t="s">
        <v>3</v>
      </c>
      <c r="E55" s="142"/>
      <c r="F55" s="407"/>
      <c r="G55" s="142"/>
      <c r="H55" s="406"/>
      <c r="I55" s="112"/>
      <c r="J55" s="142"/>
      <c r="K55" s="407"/>
      <c r="L55" s="142"/>
      <c r="M55" s="406"/>
      <c r="N55" s="112"/>
      <c r="O55" s="142"/>
      <c r="P55" s="407"/>
      <c r="Q55" s="142"/>
      <c r="R55" s="406"/>
      <c r="S55" s="112"/>
      <c r="T55" s="142"/>
      <c r="U55" s="407"/>
      <c r="V55" s="142"/>
      <c r="W55" s="406"/>
      <c r="X55" s="112"/>
      <c r="Y55" s="142"/>
      <c r="Z55" s="407"/>
      <c r="AA55" s="142"/>
      <c r="AB55" s="406"/>
      <c r="AC55" s="113"/>
      <c r="AD55" s="407"/>
      <c r="AE55" s="405"/>
      <c r="AF55" s="407"/>
      <c r="AG55" s="405"/>
      <c r="AH55" s="112"/>
      <c r="AI55" s="417"/>
      <c r="AJ55" s="405"/>
      <c r="AK55" s="417"/>
      <c r="AL55" s="405"/>
      <c r="AM55" s="114"/>
      <c r="AN55" s="142"/>
      <c r="AO55" s="407"/>
      <c r="AP55" s="142"/>
      <c r="AQ55" s="406"/>
      <c r="AR55" s="115"/>
      <c r="AS55" s="142"/>
      <c r="AT55" s="407"/>
      <c r="AU55" s="142"/>
      <c r="AV55" s="406"/>
      <c r="AW55" s="115"/>
      <c r="AX55" s="142"/>
      <c r="AY55" s="407"/>
      <c r="AZ55" s="142"/>
      <c r="BA55" s="406"/>
      <c r="BB55" s="115"/>
      <c r="BC55" s="142"/>
      <c r="BD55" s="407"/>
      <c r="BE55" s="142"/>
      <c r="BF55" s="406"/>
      <c r="BG55" s="114"/>
      <c r="BH55" s="142"/>
      <c r="BI55" s="407"/>
      <c r="BJ55" s="142"/>
      <c r="BK55" s="406"/>
      <c r="BL55" s="115"/>
      <c r="BM55" s="142"/>
      <c r="BN55" s="407"/>
      <c r="BO55" s="142"/>
      <c r="BP55" s="406"/>
      <c r="BQ55" s="113"/>
      <c r="BR55" s="407"/>
      <c r="BS55" s="405"/>
      <c r="BT55" s="407"/>
      <c r="BU55" s="405"/>
      <c r="BV55" s="112"/>
      <c r="BW55" s="407"/>
      <c r="BX55" s="405"/>
      <c r="BY55" s="407"/>
      <c r="BZ55" s="405"/>
      <c r="CA55" s="112"/>
      <c r="CB55" s="407"/>
      <c r="CC55" s="405"/>
      <c r="CD55" s="407"/>
      <c r="CE55" s="405"/>
      <c r="CF55" s="112"/>
      <c r="CG55" s="407"/>
      <c r="CH55" s="405"/>
      <c r="CI55" s="407"/>
      <c r="CJ55" s="405"/>
      <c r="CK55" s="112"/>
      <c r="CL55" s="407"/>
      <c r="CM55" s="405"/>
      <c r="CN55" s="407"/>
      <c r="CO55" s="405"/>
      <c r="CP55" s="112"/>
      <c r="CQ55" s="407"/>
      <c r="CR55" s="405"/>
      <c r="CS55" s="407"/>
      <c r="CT55" s="405"/>
      <c r="CU55" s="112"/>
      <c r="CV55" s="407"/>
      <c r="CW55" s="405"/>
      <c r="CX55" s="407"/>
      <c r="CY55" s="405"/>
      <c r="CZ55" s="112"/>
      <c r="DA55" s="407"/>
      <c r="DB55" s="405"/>
      <c r="DC55" s="407"/>
      <c r="DD55" s="405"/>
      <c r="DE55" s="113"/>
      <c r="DF55" s="142"/>
      <c r="DG55" s="407"/>
      <c r="DH55" s="142"/>
      <c r="DI55" s="406"/>
      <c r="DJ55" s="112"/>
      <c r="DK55" s="142"/>
      <c r="DL55" s="407"/>
      <c r="DM55" s="142"/>
      <c r="DN55" s="406"/>
      <c r="DO55" s="112"/>
      <c r="DP55" s="142"/>
      <c r="DQ55" s="407"/>
      <c r="DR55" s="142"/>
      <c r="DS55" s="406"/>
      <c r="DT55" s="112"/>
      <c r="DU55" s="142"/>
      <c r="DV55" s="407"/>
      <c r="DW55" s="142"/>
      <c r="DX55" s="406"/>
      <c r="DY55" s="112"/>
      <c r="DZ55" s="142"/>
      <c r="EA55" s="407"/>
      <c r="EB55" s="142"/>
      <c r="EC55" s="406"/>
      <c r="ED55" s="113"/>
      <c r="EE55" s="407"/>
      <c r="EF55" s="405"/>
      <c r="EG55" s="407"/>
      <c r="EH55" s="405"/>
      <c r="EI55" s="112"/>
      <c r="EJ55" s="142"/>
      <c r="EK55" s="407"/>
      <c r="EL55" s="142"/>
      <c r="EM55" s="406"/>
      <c r="EN55" s="112"/>
      <c r="EO55" s="142"/>
      <c r="EP55" s="407"/>
      <c r="EQ55" s="142"/>
      <c r="ER55" s="406"/>
      <c r="ES55" s="112"/>
      <c r="ET55" s="142"/>
      <c r="EU55" s="406"/>
      <c r="EV55" s="142"/>
      <c r="EW55" s="406"/>
      <c r="EX55" s="113"/>
      <c r="EY55" s="142"/>
      <c r="EZ55" s="406"/>
      <c r="FA55" s="142"/>
      <c r="FB55" s="406"/>
    </row>
    <row r="56" spans="1:158" x14ac:dyDescent="0.25">
      <c r="A56" s="429"/>
      <c r="B56" s="426" t="s">
        <v>38</v>
      </c>
      <c r="C56" s="423" t="s">
        <v>4</v>
      </c>
      <c r="D56" s="120" t="s">
        <v>1</v>
      </c>
      <c r="E56" s="140"/>
      <c r="F56" s="414">
        <f>E59-E57-E56</f>
        <v>0</v>
      </c>
      <c r="G56" s="140"/>
      <c r="H56" s="415">
        <f>G59-G57-G56</f>
        <v>0</v>
      </c>
      <c r="I56" s="112"/>
      <c r="J56" s="140"/>
      <c r="K56" s="414">
        <f>J59-J57-J56</f>
        <v>0</v>
      </c>
      <c r="L56" s="140"/>
      <c r="M56" s="415">
        <f>L59-L57-L56</f>
        <v>0</v>
      </c>
      <c r="N56" s="112"/>
      <c r="O56" s="140"/>
      <c r="P56" s="414">
        <f>O59-O57-O56</f>
        <v>0</v>
      </c>
      <c r="Q56" s="140"/>
      <c r="R56" s="415">
        <f>Q59-Q57-Q56</f>
        <v>0</v>
      </c>
      <c r="S56" s="112"/>
      <c r="T56" s="140"/>
      <c r="U56" s="414">
        <f>T59-T57-T56</f>
        <v>0</v>
      </c>
      <c r="V56" s="140"/>
      <c r="W56" s="415">
        <f>V59-V57-V56</f>
        <v>0</v>
      </c>
      <c r="X56" s="112"/>
      <c r="Y56" s="140"/>
      <c r="Z56" s="414">
        <f>Y59-Y57-Y56</f>
        <v>0</v>
      </c>
      <c r="AA56" s="140"/>
      <c r="AB56" s="415">
        <f>AA59-AA57-AA56</f>
        <v>0</v>
      </c>
      <c r="AC56" s="113"/>
      <c r="AD56" s="422" t="s">
        <v>8</v>
      </c>
      <c r="AE56" s="438"/>
      <c r="AF56" s="422" t="s">
        <v>8</v>
      </c>
      <c r="AG56" s="412"/>
      <c r="AH56" s="112"/>
      <c r="AI56" s="427" t="s">
        <v>8</v>
      </c>
      <c r="AJ56" s="413"/>
      <c r="AK56" s="427" t="s">
        <v>8</v>
      </c>
      <c r="AL56" s="412"/>
      <c r="AM56" s="114"/>
      <c r="AN56" s="140"/>
      <c r="AO56" s="414">
        <f>AN59-AN57-AN56</f>
        <v>0</v>
      </c>
      <c r="AP56" s="140"/>
      <c r="AQ56" s="415">
        <f>AP59-AP57-AP56</f>
        <v>0</v>
      </c>
      <c r="AR56" s="115"/>
      <c r="AS56" s="140"/>
      <c r="AT56" s="414">
        <f>AS59-AS57-AS56</f>
        <v>0</v>
      </c>
      <c r="AU56" s="140"/>
      <c r="AV56" s="415">
        <f>AU59-AU57-AU56</f>
        <v>0</v>
      </c>
      <c r="AW56" s="115"/>
      <c r="AX56" s="140"/>
      <c r="AY56" s="414">
        <f>AX59-AX57-AX56</f>
        <v>0</v>
      </c>
      <c r="AZ56" s="140"/>
      <c r="BA56" s="415">
        <f>AZ59-AZ57-AZ56</f>
        <v>0</v>
      </c>
      <c r="BB56" s="115"/>
      <c r="BC56" s="140"/>
      <c r="BD56" s="414">
        <f>BC59-BC57-BC56</f>
        <v>0</v>
      </c>
      <c r="BE56" s="140"/>
      <c r="BF56" s="415">
        <f>BE59-BE57-BE56</f>
        <v>0</v>
      </c>
      <c r="BG56" s="114"/>
      <c r="BH56" s="140"/>
      <c r="BI56" s="414">
        <f>BH59-BH57-BH56</f>
        <v>0</v>
      </c>
      <c r="BJ56" s="140"/>
      <c r="BK56" s="415">
        <f>BJ59-BJ57-BJ56</f>
        <v>0</v>
      </c>
      <c r="BL56" s="115"/>
      <c r="BM56" s="140"/>
      <c r="BN56" s="414">
        <f>BM59-BM57-BM56</f>
        <v>0</v>
      </c>
      <c r="BO56" s="140"/>
      <c r="BP56" s="415">
        <f>BO59-BO57-BO56</f>
        <v>0</v>
      </c>
      <c r="BQ56" s="113"/>
      <c r="BR56" s="422" t="s">
        <v>8</v>
      </c>
      <c r="BS56" s="413"/>
      <c r="BT56" s="422" t="s">
        <v>8</v>
      </c>
      <c r="BU56" s="412"/>
      <c r="BV56" s="112"/>
      <c r="BW56" s="422" t="s">
        <v>8</v>
      </c>
      <c r="BX56" s="413"/>
      <c r="BY56" s="422" t="s">
        <v>8</v>
      </c>
      <c r="BZ56" s="412"/>
      <c r="CA56" s="112"/>
      <c r="CB56" s="422" t="s">
        <v>8</v>
      </c>
      <c r="CC56" s="413"/>
      <c r="CD56" s="422" t="s">
        <v>8</v>
      </c>
      <c r="CE56" s="412"/>
      <c r="CF56" s="112"/>
      <c r="CG56" s="422" t="s">
        <v>8</v>
      </c>
      <c r="CH56" s="419"/>
      <c r="CI56" s="422" t="s">
        <v>8</v>
      </c>
      <c r="CJ56" s="418"/>
      <c r="CK56" s="112"/>
      <c r="CL56" s="422" t="s">
        <v>8</v>
      </c>
      <c r="CM56" s="438"/>
      <c r="CN56" s="422" t="s">
        <v>8</v>
      </c>
      <c r="CO56" s="418"/>
      <c r="CP56" s="112"/>
      <c r="CQ56" s="422" t="s">
        <v>8</v>
      </c>
      <c r="CR56" s="419"/>
      <c r="CS56" s="422" t="s">
        <v>8</v>
      </c>
      <c r="CT56" s="418"/>
      <c r="CU56" s="112"/>
      <c r="CV56" s="422" t="s">
        <v>8</v>
      </c>
      <c r="CW56" s="419"/>
      <c r="CX56" s="431" t="s">
        <v>8</v>
      </c>
      <c r="CY56" s="412"/>
      <c r="CZ56" s="112"/>
      <c r="DA56" s="422" t="s">
        <v>8</v>
      </c>
      <c r="DB56" s="413"/>
      <c r="DC56" s="422" t="s">
        <v>8</v>
      </c>
      <c r="DD56" s="412"/>
      <c r="DE56" s="113"/>
      <c r="DF56" s="140"/>
      <c r="DG56" s="414">
        <f>DF59-DF57-DF56</f>
        <v>0</v>
      </c>
      <c r="DH56" s="140"/>
      <c r="DI56" s="415">
        <f>DH59-DH57-DH56</f>
        <v>0</v>
      </c>
      <c r="DJ56" s="112"/>
      <c r="DK56" s="140"/>
      <c r="DL56" s="414">
        <f>DK59-DK57-DK56</f>
        <v>0</v>
      </c>
      <c r="DM56" s="140"/>
      <c r="DN56" s="415">
        <f>DM59-DM57-DM56</f>
        <v>0</v>
      </c>
      <c r="DO56" s="112"/>
      <c r="DP56" s="140"/>
      <c r="DQ56" s="414">
        <f>DP59-DP57-DP56</f>
        <v>0</v>
      </c>
      <c r="DR56" s="140"/>
      <c r="DS56" s="415">
        <f>DR59-DR57-DR56</f>
        <v>0</v>
      </c>
      <c r="DT56" s="112"/>
      <c r="DU56" s="140"/>
      <c r="DV56" s="414">
        <f>DU59-DU57-DU56</f>
        <v>0</v>
      </c>
      <c r="DW56" s="140"/>
      <c r="DX56" s="415">
        <f>DW59-DW57-DW56</f>
        <v>0</v>
      </c>
      <c r="DY56" s="112"/>
      <c r="DZ56" s="140"/>
      <c r="EA56" s="414">
        <f>DZ59-DZ57-DZ56</f>
        <v>0</v>
      </c>
      <c r="EB56" s="140"/>
      <c r="EC56" s="415">
        <f>EB59-EB57-EB56</f>
        <v>0</v>
      </c>
      <c r="ED56" s="113"/>
      <c r="EE56" s="422" t="s">
        <v>8</v>
      </c>
      <c r="EF56" s="419"/>
      <c r="EG56" s="422" t="s">
        <v>8</v>
      </c>
      <c r="EH56" s="418"/>
      <c r="EI56" s="112"/>
      <c r="EJ56" s="140"/>
      <c r="EK56" s="414">
        <f>EJ59-EJ57-EJ56</f>
        <v>0</v>
      </c>
      <c r="EL56" s="140"/>
      <c r="EM56" s="415">
        <f>EL59-EL57-EL56</f>
        <v>0</v>
      </c>
      <c r="EN56" s="112"/>
      <c r="EO56" s="140"/>
      <c r="EP56" s="414">
        <f>EO59-EO57-EO56</f>
        <v>0</v>
      </c>
      <c r="EQ56" s="140"/>
      <c r="ER56" s="415">
        <f>EQ59-EQ57-EQ56</f>
        <v>0</v>
      </c>
      <c r="ES56" s="112"/>
      <c r="ET56" s="140"/>
      <c r="EU56" s="414">
        <f>ET59-ET57-ET56</f>
        <v>0</v>
      </c>
      <c r="EV56" s="140"/>
      <c r="EW56" s="415">
        <f>EV59-EV57-EV56</f>
        <v>0</v>
      </c>
      <c r="EX56" s="113"/>
      <c r="EY56" s="140"/>
      <c r="EZ56" s="440">
        <f>EY59-EY57-EY56</f>
        <v>0</v>
      </c>
      <c r="FA56" s="140"/>
      <c r="FB56" s="415">
        <f>FA59-FA57-FA56</f>
        <v>0</v>
      </c>
    </row>
    <row r="57" spans="1:158" x14ac:dyDescent="0.25">
      <c r="A57" s="429"/>
      <c r="B57" s="426"/>
      <c r="C57" s="423"/>
      <c r="D57" s="120" t="s">
        <v>197</v>
      </c>
      <c r="E57" s="140"/>
      <c r="F57" s="414"/>
      <c r="G57" s="140"/>
      <c r="H57" s="414"/>
      <c r="I57" s="112"/>
      <c r="J57" s="140"/>
      <c r="K57" s="414"/>
      <c r="L57" s="140"/>
      <c r="M57" s="414"/>
      <c r="N57" s="112"/>
      <c r="O57" s="140"/>
      <c r="P57" s="414"/>
      <c r="Q57" s="140"/>
      <c r="R57" s="414"/>
      <c r="S57" s="112"/>
      <c r="T57" s="140"/>
      <c r="U57" s="414"/>
      <c r="V57" s="140"/>
      <c r="W57" s="414"/>
      <c r="X57" s="112"/>
      <c r="Y57" s="140"/>
      <c r="Z57" s="414"/>
      <c r="AA57" s="140"/>
      <c r="AB57" s="414"/>
      <c r="AC57" s="113"/>
      <c r="AD57" s="423"/>
      <c r="AE57" s="412"/>
      <c r="AF57" s="423"/>
      <c r="AG57" s="413"/>
      <c r="AH57" s="112"/>
      <c r="AI57" s="422"/>
      <c r="AJ57" s="413"/>
      <c r="AK57" s="422"/>
      <c r="AL57" s="413"/>
      <c r="AM57" s="114"/>
      <c r="AN57" s="140"/>
      <c r="AO57" s="414"/>
      <c r="AP57" s="140"/>
      <c r="AQ57" s="414"/>
      <c r="AR57" s="115"/>
      <c r="AS57" s="140"/>
      <c r="AT57" s="414"/>
      <c r="AU57" s="140"/>
      <c r="AV57" s="414"/>
      <c r="AW57" s="115"/>
      <c r="AX57" s="140"/>
      <c r="AY57" s="414"/>
      <c r="AZ57" s="140"/>
      <c r="BA57" s="414"/>
      <c r="BB57" s="115"/>
      <c r="BC57" s="140"/>
      <c r="BD57" s="414"/>
      <c r="BE57" s="140"/>
      <c r="BF57" s="414"/>
      <c r="BG57" s="114"/>
      <c r="BH57" s="140"/>
      <c r="BI57" s="414"/>
      <c r="BJ57" s="140"/>
      <c r="BK57" s="414"/>
      <c r="BL57" s="115"/>
      <c r="BM57" s="140"/>
      <c r="BN57" s="414"/>
      <c r="BO57" s="140"/>
      <c r="BP57" s="414"/>
      <c r="BQ57" s="113"/>
      <c r="BR57" s="423"/>
      <c r="BS57" s="413"/>
      <c r="BT57" s="423"/>
      <c r="BU57" s="413"/>
      <c r="BV57" s="112"/>
      <c r="BW57" s="423"/>
      <c r="BX57" s="413"/>
      <c r="BY57" s="423"/>
      <c r="BZ57" s="413"/>
      <c r="CA57" s="112"/>
      <c r="CB57" s="423"/>
      <c r="CC57" s="413"/>
      <c r="CD57" s="423"/>
      <c r="CE57" s="413"/>
      <c r="CF57" s="112"/>
      <c r="CG57" s="423"/>
      <c r="CH57" s="419"/>
      <c r="CI57" s="423"/>
      <c r="CJ57" s="419"/>
      <c r="CK57" s="112"/>
      <c r="CL57" s="423"/>
      <c r="CM57" s="412"/>
      <c r="CN57" s="423"/>
      <c r="CO57" s="419"/>
      <c r="CP57" s="112"/>
      <c r="CQ57" s="423"/>
      <c r="CR57" s="419"/>
      <c r="CS57" s="423"/>
      <c r="CT57" s="419"/>
      <c r="CU57" s="112"/>
      <c r="CV57" s="423"/>
      <c r="CW57" s="419"/>
      <c r="CX57" s="432"/>
      <c r="CY57" s="413"/>
      <c r="CZ57" s="112"/>
      <c r="DA57" s="423"/>
      <c r="DB57" s="413"/>
      <c r="DC57" s="423"/>
      <c r="DD57" s="413"/>
      <c r="DE57" s="113"/>
      <c r="DF57" s="140"/>
      <c r="DG57" s="414"/>
      <c r="DH57" s="140"/>
      <c r="DI57" s="414"/>
      <c r="DJ57" s="112"/>
      <c r="DK57" s="140"/>
      <c r="DL57" s="414"/>
      <c r="DM57" s="140"/>
      <c r="DN57" s="414"/>
      <c r="DO57" s="112"/>
      <c r="DP57" s="140"/>
      <c r="DQ57" s="414"/>
      <c r="DR57" s="140"/>
      <c r="DS57" s="414"/>
      <c r="DT57" s="112"/>
      <c r="DU57" s="140"/>
      <c r="DV57" s="414"/>
      <c r="DW57" s="140"/>
      <c r="DX57" s="414"/>
      <c r="DY57" s="112"/>
      <c r="DZ57" s="140"/>
      <c r="EA57" s="414"/>
      <c r="EB57" s="140"/>
      <c r="EC57" s="414"/>
      <c r="ED57" s="113"/>
      <c r="EE57" s="423"/>
      <c r="EF57" s="419"/>
      <c r="EG57" s="423"/>
      <c r="EH57" s="419"/>
      <c r="EI57" s="112"/>
      <c r="EJ57" s="140"/>
      <c r="EK57" s="414"/>
      <c r="EL57" s="140"/>
      <c r="EM57" s="414"/>
      <c r="EN57" s="112"/>
      <c r="EO57" s="140"/>
      <c r="EP57" s="414"/>
      <c r="EQ57" s="140"/>
      <c r="ER57" s="414"/>
      <c r="ES57" s="112"/>
      <c r="ET57" s="140"/>
      <c r="EU57" s="414"/>
      <c r="EV57" s="140"/>
      <c r="EW57" s="414"/>
      <c r="EX57" s="113"/>
      <c r="EY57" s="140"/>
      <c r="EZ57" s="415"/>
      <c r="FA57" s="140"/>
      <c r="FB57" s="414"/>
    </row>
    <row r="58" spans="1:158" x14ac:dyDescent="0.25">
      <c r="A58" s="429"/>
      <c r="B58" s="426"/>
      <c r="C58" s="407" t="s">
        <v>5</v>
      </c>
      <c r="D58" s="121" t="s">
        <v>2</v>
      </c>
      <c r="E58" s="141"/>
      <c r="F58" s="406">
        <f>E59+E58</f>
        <v>0</v>
      </c>
      <c r="G58" s="141"/>
      <c r="H58" s="406">
        <f>G58+G59</f>
        <v>0</v>
      </c>
      <c r="I58" s="112"/>
      <c r="J58" s="141"/>
      <c r="K58" s="406">
        <f>J59+J58</f>
        <v>0</v>
      </c>
      <c r="L58" s="141"/>
      <c r="M58" s="406">
        <f>L58+L59</f>
        <v>0</v>
      </c>
      <c r="N58" s="112"/>
      <c r="O58" s="141"/>
      <c r="P58" s="406">
        <f>O59+O58</f>
        <v>0</v>
      </c>
      <c r="Q58" s="141"/>
      <c r="R58" s="406">
        <f>Q58+Q59</f>
        <v>0</v>
      </c>
      <c r="S58" s="112"/>
      <c r="T58" s="141"/>
      <c r="U58" s="406">
        <f>T59+T58</f>
        <v>0</v>
      </c>
      <c r="V58" s="141"/>
      <c r="W58" s="406">
        <f>V58+V59</f>
        <v>0</v>
      </c>
      <c r="X58" s="112"/>
      <c r="Y58" s="141"/>
      <c r="Z58" s="406">
        <f>Y59+Y58</f>
        <v>0</v>
      </c>
      <c r="AA58" s="141"/>
      <c r="AB58" s="406">
        <f>AA58+AA59</f>
        <v>0</v>
      </c>
      <c r="AC58" s="113"/>
      <c r="AD58" s="407" t="s">
        <v>9</v>
      </c>
      <c r="AE58" s="405">
        <f>1-AE56</f>
        <v>1</v>
      </c>
      <c r="AF58" s="407" t="s">
        <v>9</v>
      </c>
      <c r="AG58" s="405">
        <f>1-AG56</f>
        <v>1</v>
      </c>
      <c r="AH58" s="112"/>
      <c r="AI58" s="416" t="s">
        <v>9</v>
      </c>
      <c r="AJ58" s="405">
        <f>1-AJ56</f>
        <v>1</v>
      </c>
      <c r="AK58" s="416" t="s">
        <v>9</v>
      </c>
      <c r="AL58" s="405">
        <f>1-AL56</f>
        <v>1</v>
      </c>
      <c r="AM58" s="114"/>
      <c r="AN58" s="141"/>
      <c r="AO58" s="406">
        <f>AN59+AN58</f>
        <v>0</v>
      </c>
      <c r="AP58" s="141"/>
      <c r="AQ58" s="406">
        <f>AP58+AP59</f>
        <v>0</v>
      </c>
      <c r="AR58" s="115"/>
      <c r="AS58" s="141"/>
      <c r="AT58" s="406">
        <f>AS59+AS58</f>
        <v>0</v>
      </c>
      <c r="AU58" s="141"/>
      <c r="AV58" s="406">
        <f>AU58+AU59</f>
        <v>0</v>
      </c>
      <c r="AW58" s="115"/>
      <c r="AX58" s="141"/>
      <c r="AY58" s="406">
        <f>AX59+AX58</f>
        <v>0</v>
      </c>
      <c r="AZ58" s="141"/>
      <c r="BA58" s="406">
        <f>AZ58+AZ59</f>
        <v>0</v>
      </c>
      <c r="BB58" s="115"/>
      <c r="BC58" s="141"/>
      <c r="BD58" s="406">
        <f>BC59+BC58</f>
        <v>0</v>
      </c>
      <c r="BE58" s="141"/>
      <c r="BF58" s="406">
        <f>BE58+BE59</f>
        <v>0</v>
      </c>
      <c r="BG58" s="114"/>
      <c r="BH58" s="141"/>
      <c r="BI58" s="406">
        <f>BH59+BH58</f>
        <v>0</v>
      </c>
      <c r="BJ58" s="141"/>
      <c r="BK58" s="406">
        <f>BJ58+BJ59</f>
        <v>0</v>
      </c>
      <c r="BL58" s="115"/>
      <c r="BM58" s="141"/>
      <c r="BN58" s="406">
        <f>BM59+BM58</f>
        <v>0</v>
      </c>
      <c r="BO58" s="141"/>
      <c r="BP58" s="406">
        <f>BO58+BO59</f>
        <v>0</v>
      </c>
      <c r="BQ58" s="113"/>
      <c r="BR58" s="407" t="s">
        <v>9</v>
      </c>
      <c r="BS58" s="405">
        <f>1-BS56</f>
        <v>1</v>
      </c>
      <c r="BT58" s="407" t="s">
        <v>9</v>
      </c>
      <c r="BU58" s="405">
        <f>1-BU56</f>
        <v>1</v>
      </c>
      <c r="BV58" s="112"/>
      <c r="BW58" s="407" t="s">
        <v>9</v>
      </c>
      <c r="BX58" s="405">
        <f>1-BX56</f>
        <v>1</v>
      </c>
      <c r="BY58" s="407" t="s">
        <v>9</v>
      </c>
      <c r="BZ58" s="405">
        <f>1-BZ56</f>
        <v>1</v>
      </c>
      <c r="CA58" s="112"/>
      <c r="CB58" s="407" t="s">
        <v>9</v>
      </c>
      <c r="CC58" s="405">
        <f>1-CC56</f>
        <v>1</v>
      </c>
      <c r="CD58" s="407" t="s">
        <v>9</v>
      </c>
      <c r="CE58" s="405">
        <f>1-CE56</f>
        <v>1</v>
      </c>
      <c r="CF58" s="112"/>
      <c r="CG58" s="407" t="s">
        <v>9</v>
      </c>
      <c r="CH58" s="408">
        <f>1-CH56</f>
        <v>1</v>
      </c>
      <c r="CI58" s="407" t="s">
        <v>9</v>
      </c>
      <c r="CJ58" s="408">
        <f>1-CJ56</f>
        <v>1</v>
      </c>
      <c r="CK58" s="112"/>
      <c r="CL58" s="407" t="s">
        <v>9</v>
      </c>
      <c r="CM58" s="408">
        <f>1-CM56</f>
        <v>1</v>
      </c>
      <c r="CN58" s="407" t="s">
        <v>9</v>
      </c>
      <c r="CO58" s="408">
        <f>1-CO56</f>
        <v>1</v>
      </c>
      <c r="CP58" s="112"/>
      <c r="CQ58" s="407" t="s">
        <v>9</v>
      </c>
      <c r="CR58" s="408">
        <f>1-CR56</f>
        <v>1</v>
      </c>
      <c r="CS58" s="407" t="s">
        <v>9</v>
      </c>
      <c r="CT58" s="408">
        <f>1-CT56</f>
        <v>1</v>
      </c>
      <c r="CU58" s="112"/>
      <c r="CV58" s="407" t="s">
        <v>9</v>
      </c>
      <c r="CW58" s="408">
        <f>1-CW56</f>
        <v>1</v>
      </c>
      <c r="CX58" s="407" t="s">
        <v>9</v>
      </c>
      <c r="CY58" s="408">
        <f>1-CY56</f>
        <v>1</v>
      </c>
      <c r="CZ58" s="112"/>
      <c r="DA58" s="407" t="s">
        <v>9</v>
      </c>
      <c r="DB58" s="408">
        <f>1-DB56</f>
        <v>1</v>
      </c>
      <c r="DC58" s="407" t="s">
        <v>9</v>
      </c>
      <c r="DD58" s="405">
        <f>1-DD56</f>
        <v>1</v>
      </c>
      <c r="DE58" s="113"/>
      <c r="DF58" s="141"/>
      <c r="DG58" s="406">
        <f>DF59+DF58</f>
        <v>0</v>
      </c>
      <c r="DH58" s="141"/>
      <c r="DI58" s="406">
        <f>DH58+DH59</f>
        <v>0</v>
      </c>
      <c r="DJ58" s="112"/>
      <c r="DK58" s="141"/>
      <c r="DL58" s="406">
        <f>DK59+DK58</f>
        <v>0</v>
      </c>
      <c r="DM58" s="141"/>
      <c r="DN58" s="406">
        <f>DM58+DM59</f>
        <v>0</v>
      </c>
      <c r="DO58" s="112"/>
      <c r="DP58" s="141"/>
      <c r="DQ58" s="406">
        <f>DP59+DP58</f>
        <v>0</v>
      </c>
      <c r="DR58" s="141"/>
      <c r="DS58" s="406">
        <f>DR58+DR59</f>
        <v>0</v>
      </c>
      <c r="DT58" s="112"/>
      <c r="DU58" s="141"/>
      <c r="DV58" s="406">
        <f>DU59+DU58</f>
        <v>0</v>
      </c>
      <c r="DW58" s="141"/>
      <c r="DX58" s="406">
        <f>DW58+DW59</f>
        <v>0</v>
      </c>
      <c r="DY58" s="112"/>
      <c r="DZ58" s="141"/>
      <c r="EA58" s="406">
        <f>DZ59+DZ58</f>
        <v>0</v>
      </c>
      <c r="EB58" s="141"/>
      <c r="EC58" s="406">
        <f>EB58+EB59</f>
        <v>0</v>
      </c>
      <c r="ED58" s="113"/>
      <c r="EE58" s="407" t="s">
        <v>9</v>
      </c>
      <c r="EF58" s="408">
        <f>1-EF56</f>
        <v>1</v>
      </c>
      <c r="EG58" s="407" t="s">
        <v>9</v>
      </c>
      <c r="EH58" s="408">
        <f>1-EH56</f>
        <v>1</v>
      </c>
      <c r="EI58" s="112"/>
      <c r="EJ58" s="141"/>
      <c r="EK58" s="406">
        <f>EJ59+EJ58</f>
        <v>0</v>
      </c>
      <c r="EL58" s="141"/>
      <c r="EM58" s="406">
        <f>EL58+EL59</f>
        <v>0</v>
      </c>
      <c r="EN58" s="112"/>
      <c r="EO58" s="141"/>
      <c r="EP58" s="406">
        <f>EO59+EO58</f>
        <v>0</v>
      </c>
      <c r="EQ58" s="141"/>
      <c r="ER58" s="406">
        <f>EQ58+EQ59</f>
        <v>0</v>
      </c>
      <c r="ES58" s="112"/>
      <c r="ET58" s="141"/>
      <c r="EU58" s="406">
        <f>ET59+ET58</f>
        <v>0</v>
      </c>
      <c r="EV58" s="141"/>
      <c r="EW58" s="406">
        <f>EV58+EV59</f>
        <v>0</v>
      </c>
      <c r="EX58" s="113"/>
      <c r="EY58" s="141"/>
      <c r="EZ58" s="406">
        <f>EY58+EY59</f>
        <v>0</v>
      </c>
      <c r="FA58" s="141"/>
      <c r="FB58" s="406">
        <f>FA58+FA59</f>
        <v>0</v>
      </c>
    </row>
    <row r="59" spans="1:158" x14ac:dyDescent="0.25">
      <c r="A59" s="429"/>
      <c r="B59" s="426"/>
      <c r="C59" s="407"/>
      <c r="D59" s="123" t="s">
        <v>3</v>
      </c>
      <c r="E59" s="142"/>
      <c r="F59" s="407"/>
      <c r="G59" s="142"/>
      <c r="H59" s="406"/>
      <c r="I59" s="112"/>
      <c r="J59" s="142"/>
      <c r="K59" s="407"/>
      <c r="L59" s="142"/>
      <c r="M59" s="406"/>
      <c r="N59" s="112"/>
      <c r="O59" s="142"/>
      <c r="P59" s="407"/>
      <c r="Q59" s="142"/>
      <c r="R59" s="406"/>
      <c r="S59" s="112"/>
      <c r="T59" s="142"/>
      <c r="U59" s="407"/>
      <c r="V59" s="142"/>
      <c r="W59" s="406"/>
      <c r="X59" s="112"/>
      <c r="Y59" s="142"/>
      <c r="Z59" s="407"/>
      <c r="AA59" s="142"/>
      <c r="AB59" s="406"/>
      <c r="AC59" s="113"/>
      <c r="AD59" s="407"/>
      <c r="AE59" s="405"/>
      <c r="AF59" s="407"/>
      <c r="AG59" s="405"/>
      <c r="AH59" s="112"/>
      <c r="AI59" s="417"/>
      <c r="AJ59" s="405"/>
      <c r="AK59" s="417"/>
      <c r="AL59" s="405"/>
      <c r="AM59" s="114"/>
      <c r="AN59" s="142"/>
      <c r="AO59" s="407"/>
      <c r="AP59" s="142"/>
      <c r="AQ59" s="406"/>
      <c r="AR59" s="115"/>
      <c r="AS59" s="142"/>
      <c r="AT59" s="407"/>
      <c r="AU59" s="142"/>
      <c r="AV59" s="406"/>
      <c r="AW59" s="115"/>
      <c r="AX59" s="142"/>
      <c r="AY59" s="407"/>
      <c r="AZ59" s="142"/>
      <c r="BA59" s="406"/>
      <c r="BB59" s="115"/>
      <c r="BC59" s="142"/>
      <c r="BD59" s="407"/>
      <c r="BE59" s="142"/>
      <c r="BF59" s="406"/>
      <c r="BG59" s="114"/>
      <c r="BH59" s="142"/>
      <c r="BI59" s="407"/>
      <c r="BJ59" s="142"/>
      <c r="BK59" s="406"/>
      <c r="BL59" s="115"/>
      <c r="BM59" s="142"/>
      <c r="BN59" s="407"/>
      <c r="BO59" s="142"/>
      <c r="BP59" s="406"/>
      <c r="BQ59" s="113"/>
      <c r="BR59" s="407"/>
      <c r="BS59" s="405"/>
      <c r="BT59" s="407"/>
      <c r="BU59" s="405"/>
      <c r="BV59" s="112"/>
      <c r="BW59" s="407"/>
      <c r="BX59" s="405"/>
      <c r="BY59" s="407"/>
      <c r="BZ59" s="405"/>
      <c r="CA59" s="112"/>
      <c r="CB59" s="407"/>
      <c r="CC59" s="405"/>
      <c r="CD59" s="407"/>
      <c r="CE59" s="405"/>
      <c r="CF59" s="112"/>
      <c r="CG59" s="407"/>
      <c r="CH59" s="408"/>
      <c r="CI59" s="407"/>
      <c r="CJ59" s="408"/>
      <c r="CK59" s="112"/>
      <c r="CL59" s="407"/>
      <c r="CM59" s="408"/>
      <c r="CN59" s="407"/>
      <c r="CO59" s="408"/>
      <c r="CP59" s="112"/>
      <c r="CQ59" s="407"/>
      <c r="CR59" s="408"/>
      <c r="CS59" s="407"/>
      <c r="CT59" s="408"/>
      <c r="CU59" s="112"/>
      <c r="CV59" s="407"/>
      <c r="CW59" s="408"/>
      <c r="CX59" s="407"/>
      <c r="CY59" s="408"/>
      <c r="CZ59" s="112"/>
      <c r="DA59" s="407"/>
      <c r="DB59" s="408"/>
      <c r="DC59" s="407"/>
      <c r="DD59" s="405"/>
      <c r="DE59" s="113"/>
      <c r="DF59" s="142"/>
      <c r="DG59" s="407"/>
      <c r="DH59" s="142"/>
      <c r="DI59" s="406"/>
      <c r="DJ59" s="112"/>
      <c r="DK59" s="142"/>
      <c r="DL59" s="407"/>
      <c r="DM59" s="142"/>
      <c r="DN59" s="406"/>
      <c r="DO59" s="112"/>
      <c r="DP59" s="142"/>
      <c r="DQ59" s="407"/>
      <c r="DR59" s="142"/>
      <c r="DS59" s="406"/>
      <c r="DT59" s="112"/>
      <c r="DU59" s="142"/>
      <c r="DV59" s="407"/>
      <c r="DW59" s="142"/>
      <c r="DX59" s="406"/>
      <c r="DY59" s="112"/>
      <c r="DZ59" s="142"/>
      <c r="EA59" s="407"/>
      <c r="EB59" s="142"/>
      <c r="EC59" s="406"/>
      <c r="ED59" s="113"/>
      <c r="EE59" s="407"/>
      <c r="EF59" s="408"/>
      <c r="EG59" s="407"/>
      <c r="EH59" s="408"/>
      <c r="EI59" s="112"/>
      <c r="EJ59" s="142"/>
      <c r="EK59" s="407"/>
      <c r="EL59" s="142"/>
      <c r="EM59" s="406"/>
      <c r="EN59" s="112"/>
      <c r="EO59" s="142"/>
      <c r="EP59" s="407"/>
      <c r="EQ59" s="142"/>
      <c r="ER59" s="406"/>
      <c r="ES59" s="112"/>
      <c r="ET59" s="142"/>
      <c r="EU59" s="406"/>
      <c r="EV59" s="142"/>
      <c r="EW59" s="406"/>
      <c r="EX59" s="113"/>
      <c r="EY59" s="142"/>
      <c r="EZ59" s="406"/>
      <c r="FA59" s="142"/>
      <c r="FB59" s="406"/>
    </row>
    <row r="60" spans="1:158" x14ac:dyDescent="0.25">
      <c r="A60" s="429"/>
      <c r="B60" s="426" t="s">
        <v>36</v>
      </c>
      <c r="C60" s="423" t="s">
        <v>4</v>
      </c>
      <c r="D60" s="120" t="s">
        <v>1</v>
      </c>
      <c r="E60" s="140"/>
      <c r="F60" s="414">
        <f>E63-E61-E60</f>
        <v>0</v>
      </c>
      <c r="G60" s="140"/>
      <c r="H60" s="415">
        <f>G63-G61-G60</f>
        <v>0</v>
      </c>
      <c r="I60" s="112"/>
      <c r="J60" s="140"/>
      <c r="K60" s="414">
        <f>J63-J61-J60</f>
        <v>0</v>
      </c>
      <c r="L60" s="140"/>
      <c r="M60" s="415">
        <f>L63-L61-L60</f>
        <v>0</v>
      </c>
      <c r="N60" s="112"/>
      <c r="O60" s="140"/>
      <c r="P60" s="414">
        <f>O63-O61-O60</f>
        <v>0</v>
      </c>
      <c r="Q60" s="140"/>
      <c r="R60" s="415">
        <f>Q63-Q61-Q60</f>
        <v>0</v>
      </c>
      <c r="S60" s="112"/>
      <c r="T60" s="140"/>
      <c r="U60" s="414">
        <f>T63-T61-T60</f>
        <v>0</v>
      </c>
      <c r="V60" s="140"/>
      <c r="W60" s="415">
        <f>V63-V61-V60</f>
        <v>0</v>
      </c>
      <c r="X60" s="112"/>
      <c r="Y60" s="140"/>
      <c r="Z60" s="414">
        <f>Y63-Y61-Y60</f>
        <v>0</v>
      </c>
      <c r="AA60" s="140"/>
      <c r="AB60" s="415">
        <f>AA63-AA61-AA60</f>
        <v>0</v>
      </c>
      <c r="AC60" s="113"/>
      <c r="AD60" s="422" t="s">
        <v>8</v>
      </c>
      <c r="AE60" s="438"/>
      <c r="AF60" s="422" t="s">
        <v>8</v>
      </c>
      <c r="AG60" s="412"/>
      <c r="AH60" s="112"/>
      <c r="AI60" s="427" t="s">
        <v>8</v>
      </c>
      <c r="AJ60" s="413"/>
      <c r="AK60" s="427" t="s">
        <v>8</v>
      </c>
      <c r="AL60" s="412"/>
      <c r="AM60" s="114"/>
      <c r="AN60" s="140"/>
      <c r="AO60" s="414">
        <f>AN63-AN61-AN60</f>
        <v>0</v>
      </c>
      <c r="AP60" s="140"/>
      <c r="AQ60" s="415">
        <f>AP63-AP61-AP60</f>
        <v>0</v>
      </c>
      <c r="AR60" s="115"/>
      <c r="AS60" s="140"/>
      <c r="AT60" s="414">
        <f>AS63-AS61-AS60</f>
        <v>0</v>
      </c>
      <c r="AU60" s="140"/>
      <c r="AV60" s="415">
        <f>AU63-AU61-AU60</f>
        <v>0</v>
      </c>
      <c r="AW60" s="115"/>
      <c r="AX60" s="140"/>
      <c r="AY60" s="414">
        <f>AX63-AX61-AX60</f>
        <v>0</v>
      </c>
      <c r="AZ60" s="140"/>
      <c r="BA60" s="415">
        <f>AZ63-AZ61-AZ60</f>
        <v>0</v>
      </c>
      <c r="BB60" s="115"/>
      <c r="BC60" s="140"/>
      <c r="BD60" s="414">
        <f>BC63-BC61-BC60</f>
        <v>0</v>
      </c>
      <c r="BE60" s="140"/>
      <c r="BF60" s="415">
        <f>BE63-BE61-BE60</f>
        <v>0</v>
      </c>
      <c r="BG60" s="114"/>
      <c r="BH60" s="140"/>
      <c r="BI60" s="414">
        <f>BH63-BH61-BH60</f>
        <v>0</v>
      </c>
      <c r="BJ60" s="140"/>
      <c r="BK60" s="415">
        <f>BJ63-BJ61-BJ60</f>
        <v>0</v>
      </c>
      <c r="BL60" s="115"/>
      <c r="BM60" s="140"/>
      <c r="BN60" s="414">
        <f>BM63-BM61-BM60</f>
        <v>0</v>
      </c>
      <c r="BO60" s="140"/>
      <c r="BP60" s="415">
        <f>BO63-BO61-BO60</f>
        <v>0</v>
      </c>
      <c r="BQ60" s="113"/>
      <c r="BR60" s="422" t="s">
        <v>8</v>
      </c>
      <c r="BS60" s="413"/>
      <c r="BT60" s="422" t="s">
        <v>8</v>
      </c>
      <c r="BU60" s="412"/>
      <c r="BV60" s="112"/>
      <c r="BW60" s="422" t="s">
        <v>8</v>
      </c>
      <c r="BX60" s="413"/>
      <c r="BY60" s="422" t="s">
        <v>8</v>
      </c>
      <c r="BZ60" s="412"/>
      <c r="CA60" s="112"/>
      <c r="CB60" s="422" t="s">
        <v>8</v>
      </c>
      <c r="CC60" s="413"/>
      <c r="CD60" s="422" t="s">
        <v>8</v>
      </c>
      <c r="CE60" s="412"/>
      <c r="CF60" s="112"/>
      <c r="CG60" s="420" t="s">
        <v>8</v>
      </c>
      <c r="CH60" s="413"/>
      <c r="CI60" s="420" t="s">
        <v>8</v>
      </c>
      <c r="CJ60" s="418"/>
      <c r="CK60" s="112"/>
      <c r="CL60" s="420" t="s">
        <v>8</v>
      </c>
      <c r="CM60" s="419"/>
      <c r="CN60" s="420" t="s">
        <v>8</v>
      </c>
      <c r="CO60" s="418"/>
      <c r="CP60" s="112"/>
      <c r="CQ60" s="420" t="s">
        <v>8</v>
      </c>
      <c r="CR60" s="419"/>
      <c r="CS60" s="420" t="s">
        <v>8</v>
      </c>
      <c r="CT60" s="418"/>
      <c r="CU60" s="112"/>
      <c r="CV60" s="420" t="s">
        <v>8</v>
      </c>
      <c r="CW60" s="419"/>
      <c r="CX60" s="424" t="s">
        <v>8</v>
      </c>
      <c r="CY60" s="418"/>
      <c r="CZ60" s="112"/>
      <c r="DA60" s="420" t="s">
        <v>8</v>
      </c>
      <c r="DB60" s="419"/>
      <c r="DC60" s="420" t="s">
        <v>8</v>
      </c>
      <c r="DD60" s="412"/>
      <c r="DE60" s="113"/>
      <c r="DF60" s="140"/>
      <c r="DG60" s="414">
        <f>DF63-DF61-DF60</f>
        <v>0</v>
      </c>
      <c r="DH60" s="140"/>
      <c r="DI60" s="415">
        <f>DH63-DH61-DH60</f>
        <v>0</v>
      </c>
      <c r="DJ60" s="112"/>
      <c r="DK60" s="140"/>
      <c r="DL60" s="414">
        <f>DK63-DK61-DK60</f>
        <v>0</v>
      </c>
      <c r="DM60" s="140"/>
      <c r="DN60" s="415">
        <f>DM63-DM61-DM60</f>
        <v>0</v>
      </c>
      <c r="DO60" s="112"/>
      <c r="DP60" s="140"/>
      <c r="DQ60" s="414">
        <f>DP63-DP61-DP60</f>
        <v>0</v>
      </c>
      <c r="DR60" s="140"/>
      <c r="DS60" s="415">
        <f>DR63-DR61-DR60</f>
        <v>0</v>
      </c>
      <c r="DT60" s="112"/>
      <c r="DU60" s="140"/>
      <c r="DV60" s="414">
        <f>DU63-DU61-DU60</f>
        <v>0</v>
      </c>
      <c r="DW60" s="140"/>
      <c r="DX60" s="415">
        <f>DW63-DW61-DW60</f>
        <v>0</v>
      </c>
      <c r="DY60" s="112"/>
      <c r="DZ60" s="140"/>
      <c r="EA60" s="414">
        <f>DZ63-DZ61-DZ60</f>
        <v>0</v>
      </c>
      <c r="EB60" s="140"/>
      <c r="EC60" s="415">
        <f>EB63-EB61-EB60</f>
        <v>0</v>
      </c>
      <c r="ED60" s="113"/>
      <c r="EE60" s="410" t="s">
        <v>8</v>
      </c>
      <c r="EF60" s="413"/>
      <c r="EG60" s="410" t="s">
        <v>8</v>
      </c>
      <c r="EH60" s="412"/>
      <c r="EI60" s="112"/>
      <c r="EJ60" s="140"/>
      <c r="EK60" s="414">
        <f>EJ63-EJ61-EJ60</f>
        <v>0</v>
      </c>
      <c r="EL60" s="140"/>
      <c r="EM60" s="415">
        <f>EL63-EL61-EL60</f>
        <v>0</v>
      </c>
      <c r="EN60" s="112"/>
      <c r="EO60" s="140"/>
      <c r="EP60" s="414">
        <f>EO63-EO61-EO60</f>
        <v>0</v>
      </c>
      <c r="EQ60" s="140"/>
      <c r="ER60" s="415">
        <f>EQ63-EQ61-EQ60</f>
        <v>0</v>
      </c>
      <c r="ES60" s="112"/>
      <c r="ET60" s="140"/>
      <c r="EU60" s="414">
        <f>ET63-ET61-ET60</f>
        <v>0</v>
      </c>
      <c r="EV60" s="140"/>
      <c r="EW60" s="415">
        <f>EV63-EV61-EV60</f>
        <v>0</v>
      </c>
      <c r="EX60" s="113"/>
      <c r="EY60" s="140"/>
      <c r="EZ60" s="415">
        <f>EY60-EY62-EY63</f>
        <v>0</v>
      </c>
      <c r="FA60" s="140"/>
      <c r="FB60" s="415">
        <f>FA60-FA62-FA63</f>
        <v>0</v>
      </c>
    </row>
    <row r="61" spans="1:158" x14ac:dyDescent="0.25">
      <c r="A61" s="429"/>
      <c r="B61" s="426"/>
      <c r="C61" s="423"/>
      <c r="D61" s="120" t="s">
        <v>197</v>
      </c>
      <c r="E61" s="140"/>
      <c r="F61" s="414"/>
      <c r="G61" s="140"/>
      <c r="H61" s="414"/>
      <c r="I61" s="112"/>
      <c r="J61" s="140"/>
      <c r="K61" s="414"/>
      <c r="L61" s="140"/>
      <c r="M61" s="414"/>
      <c r="N61" s="112"/>
      <c r="O61" s="140"/>
      <c r="P61" s="414"/>
      <c r="Q61" s="140"/>
      <c r="R61" s="414"/>
      <c r="S61" s="112"/>
      <c r="T61" s="140"/>
      <c r="U61" s="414"/>
      <c r="V61" s="140"/>
      <c r="W61" s="414"/>
      <c r="X61" s="112"/>
      <c r="Y61" s="140"/>
      <c r="Z61" s="414"/>
      <c r="AA61" s="140"/>
      <c r="AB61" s="414"/>
      <c r="AC61" s="113"/>
      <c r="AD61" s="423"/>
      <c r="AE61" s="412"/>
      <c r="AF61" s="423"/>
      <c r="AG61" s="413"/>
      <c r="AH61" s="112"/>
      <c r="AI61" s="422"/>
      <c r="AJ61" s="413"/>
      <c r="AK61" s="422"/>
      <c r="AL61" s="413"/>
      <c r="AM61" s="114"/>
      <c r="AN61" s="140"/>
      <c r="AO61" s="414"/>
      <c r="AP61" s="140"/>
      <c r="AQ61" s="414"/>
      <c r="AR61" s="115"/>
      <c r="AS61" s="140"/>
      <c r="AT61" s="414"/>
      <c r="AU61" s="140"/>
      <c r="AV61" s="414"/>
      <c r="AW61" s="115"/>
      <c r="AX61" s="140"/>
      <c r="AY61" s="414"/>
      <c r="AZ61" s="140"/>
      <c r="BA61" s="414"/>
      <c r="BB61" s="115"/>
      <c r="BC61" s="140"/>
      <c r="BD61" s="414"/>
      <c r="BE61" s="140"/>
      <c r="BF61" s="414"/>
      <c r="BG61" s="114"/>
      <c r="BH61" s="140"/>
      <c r="BI61" s="414"/>
      <c r="BJ61" s="140"/>
      <c r="BK61" s="414"/>
      <c r="BL61" s="115"/>
      <c r="BM61" s="140"/>
      <c r="BN61" s="414"/>
      <c r="BO61" s="140"/>
      <c r="BP61" s="414"/>
      <c r="BQ61" s="113"/>
      <c r="BR61" s="423"/>
      <c r="BS61" s="413"/>
      <c r="BT61" s="423"/>
      <c r="BU61" s="413"/>
      <c r="BV61" s="112"/>
      <c r="BW61" s="423"/>
      <c r="BX61" s="413"/>
      <c r="BY61" s="423"/>
      <c r="BZ61" s="413"/>
      <c r="CA61" s="112"/>
      <c r="CB61" s="423"/>
      <c r="CC61" s="413"/>
      <c r="CD61" s="423"/>
      <c r="CE61" s="413"/>
      <c r="CF61" s="112"/>
      <c r="CG61" s="421"/>
      <c r="CH61" s="413"/>
      <c r="CI61" s="421"/>
      <c r="CJ61" s="419"/>
      <c r="CK61" s="112"/>
      <c r="CL61" s="421"/>
      <c r="CM61" s="419"/>
      <c r="CN61" s="421"/>
      <c r="CO61" s="419"/>
      <c r="CP61" s="112"/>
      <c r="CQ61" s="421"/>
      <c r="CR61" s="419"/>
      <c r="CS61" s="421"/>
      <c r="CT61" s="419"/>
      <c r="CU61" s="112"/>
      <c r="CV61" s="421"/>
      <c r="CW61" s="419"/>
      <c r="CX61" s="425"/>
      <c r="CY61" s="419"/>
      <c r="CZ61" s="112"/>
      <c r="DA61" s="421"/>
      <c r="DB61" s="419"/>
      <c r="DC61" s="421"/>
      <c r="DD61" s="413"/>
      <c r="DE61" s="113"/>
      <c r="DF61" s="140"/>
      <c r="DG61" s="414"/>
      <c r="DH61" s="140"/>
      <c r="DI61" s="414"/>
      <c r="DJ61" s="112"/>
      <c r="DK61" s="140"/>
      <c r="DL61" s="414"/>
      <c r="DM61" s="140"/>
      <c r="DN61" s="414"/>
      <c r="DO61" s="112"/>
      <c r="DP61" s="140"/>
      <c r="DQ61" s="414"/>
      <c r="DR61" s="140"/>
      <c r="DS61" s="414"/>
      <c r="DT61" s="112"/>
      <c r="DU61" s="140"/>
      <c r="DV61" s="414"/>
      <c r="DW61" s="140"/>
      <c r="DX61" s="414"/>
      <c r="DY61" s="112"/>
      <c r="DZ61" s="140"/>
      <c r="EA61" s="414"/>
      <c r="EB61" s="140"/>
      <c r="EC61" s="414"/>
      <c r="ED61" s="113"/>
      <c r="EE61" s="411"/>
      <c r="EF61" s="413"/>
      <c r="EG61" s="411"/>
      <c r="EH61" s="413"/>
      <c r="EI61" s="112"/>
      <c r="EJ61" s="140"/>
      <c r="EK61" s="414"/>
      <c r="EL61" s="140"/>
      <c r="EM61" s="414"/>
      <c r="EN61" s="112"/>
      <c r="EO61" s="140"/>
      <c r="EP61" s="414"/>
      <c r="EQ61" s="140"/>
      <c r="ER61" s="414"/>
      <c r="ES61" s="112"/>
      <c r="ET61" s="140"/>
      <c r="EU61" s="414"/>
      <c r="EV61" s="140"/>
      <c r="EW61" s="414"/>
      <c r="EX61" s="113"/>
      <c r="EY61" s="140"/>
      <c r="EZ61" s="414"/>
      <c r="FA61" s="140"/>
      <c r="FB61" s="414"/>
    </row>
    <row r="62" spans="1:158" x14ac:dyDescent="0.25">
      <c r="A62" s="429"/>
      <c r="B62" s="426"/>
      <c r="C62" s="407" t="s">
        <v>5</v>
      </c>
      <c r="D62" s="121" t="s">
        <v>2</v>
      </c>
      <c r="E62" s="141"/>
      <c r="F62" s="406">
        <f>E63+E62</f>
        <v>0</v>
      </c>
      <c r="G62" s="141"/>
      <c r="H62" s="406">
        <f>G62+G63</f>
        <v>0</v>
      </c>
      <c r="I62" s="112"/>
      <c r="J62" s="141"/>
      <c r="K62" s="406">
        <f>J63+J62</f>
        <v>0</v>
      </c>
      <c r="L62" s="141"/>
      <c r="M62" s="406">
        <f>L62+L63</f>
        <v>0</v>
      </c>
      <c r="N62" s="112"/>
      <c r="O62" s="141"/>
      <c r="P62" s="406">
        <f>O63+O62</f>
        <v>0</v>
      </c>
      <c r="Q62" s="141"/>
      <c r="R62" s="406">
        <f>Q62+Q63</f>
        <v>0</v>
      </c>
      <c r="S62" s="112"/>
      <c r="T62" s="141"/>
      <c r="U62" s="406">
        <f>T63+T62</f>
        <v>0</v>
      </c>
      <c r="V62" s="141"/>
      <c r="W62" s="406">
        <f>V62+V63</f>
        <v>0</v>
      </c>
      <c r="X62" s="112"/>
      <c r="Y62" s="141"/>
      <c r="Z62" s="406">
        <f>Y63+Y62</f>
        <v>0</v>
      </c>
      <c r="AA62" s="141"/>
      <c r="AB62" s="406">
        <f>AA62+AA63</f>
        <v>0</v>
      </c>
      <c r="AC62" s="113"/>
      <c r="AD62" s="407" t="s">
        <v>9</v>
      </c>
      <c r="AE62" s="405">
        <f>1-AE60</f>
        <v>1</v>
      </c>
      <c r="AF62" s="407" t="s">
        <v>9</v>
      </c>
      <c r="AG62" s="405">
        <f>1-AG60</f>
        <v>1</v>
      </c>
      <c r="AH62" s="112"/>
      <c r="AI62" s="416" t="s">
        <v>9</v>
      </c>
      <c r="AJ62" s="405">
        <f>1-AJ60</f>
        <v>1</v>
      </c>
      <c r="AK62" s="416" t="s">
        <v>9</v>
      </c>
      <c r="AL62" s="405">
        <f>1-AL60</f>
        <v>1</v>
      </c>
      <c r="AM62" s="114"/>
      <c r="AN62" s="141"/>
      <c r="AO62" s="406">
        <f>AN63+AN62</f>
        <v>0</v>
      </c>
      <c r="AP62" s="141"/>
      <c r="AQ62" s="406">
        <f>AP62+AP63</f>
        <v>0</v>
      </c>
      <c r="AR62" s="115"/>
      <c r="AS62" s="141"/>
      <c r="AT62" s="406">
        <f>AS63+AS62</f>
        <v>0</v>
      </c>
      <c r="AU62" s="141"/>
      <c r="AV62" s="406">
        <f>AU62+AU63</f>
        <v>0</v>
      </c>
      <c r="AW62" s="115"/>
      <c r="AX62" s="141"/>
      <c r="AY62" s="406">
        <f>AX63+AX62</f>
        <v>0</v>
      </c>
      <c r="AZ62" s="141"/>
      <c r="BA62" s="406">
        <f>AZ62+AZ63</f>
        <v>0</v>
      </c>
      <c r="BB62" s="115"/>
      <c r="BC62" s="141"/>
      <c r="BD62" s="406">
        <f>BC63+BC62</f>
        <v>0</v>
      </c>
      <c r="BE62" s="141"/>
      <c r="BF62" s="406">
        <f>BE62+BE63</f>
        <v>0</v>
      </c>
      <c r="BG62" s="114"/>
      <c r="BH62" s="141"/>
      <c r="BI62" s="406">
        <f>BH63+BH62</f>
        <v>0</v>
      </c>
      <c r="BJ62" s="141"/>
      <c r="BK62" s="406">
        <f>BJ62+BJ63</f>
        <v>0</v>
      </c>
      <c r="BL62" s="115"/>
      <c r="BM62" s="141"/>
      <c r="BN62" s="406">
        <f>BM63+BM62</f>
        <v>0</v>
      </c>
      <c r="BO62" s="141"/>
      <c r="BP62" s="406">
        <f>BO62+BO63</f>
        <v>0</v>
      </c>
      <c r="BQ62" s="113"/>
      <c r="BR62" s="407" t="s">
        <v>9</v>
      </c>
      <c r="BS62" s="405">
        <f>1-BS60</f>
        <v>1</v>
      </c>
      <c r="BT62" s="407" t="s">
        <v>9</v>
      </c>
      <c r="BU62" s="405">
        <f>1-BU60</f>
        <v>1</v>
      </c>
      <c r="BV62" s="112"/>
      <c r="BW62" s="407" t="s">
        <v>9</v>
      </c>
      <c r="BX62" s="405">
        <f>1-BX60</f>
        <v>1</v>
      </c>
      <c r="BY62" s="407" t="s">
        <v>9</v>
      </c>
      <c r="BZ62" s="405">
        <f>1-BZ60</f>
        <v>1</v>
      </c>
      <c r="CA62" s="112"/>
      <c r="CB62" s="407" t="s">
        <v>9</v>
      </c>
      <c r="CC62" s="405">
        <f>1-CC60</f>
        <v>1</v>
      </c>
      <c r="CD62" s="407" t="s">
        <v>9</v>
      </c>
      <c r="CE62" s="405">
        <f>1-CE60</f>
        <v>1</v>
      </c>
      <c r="CF62" s="112"/>
      <c r="CG62" s="409" t="s">
        <v>9</v>
      </c>
      <c r="CH62" s="405">
        <f>1-CH60</f>
        <v>1</v>
      </c>
      <c r="CI62" s="409" t="s">
        <v>9</v>
      </c>
      <c r="CJ62" s="408">
        <f>1-CJ60</f>
        <v>1</v>
      </c>
      <c r="CK62" s="112"/>
      <c r="CL62" s="409" t="s">
        <v>9</v>
      </c>
      <c r="CM62" s="408">
        <f>1-CM60</f>
        <v>1</v>
      </c>
      <c r="CN62" s="409" t="s">
        <v>9</v>
      </c>
      <c r="CO62" s="408">
        <f>1-CO60</f>
        <v>1</v>
      </c>
      <c r="CP62" s="112"/>
      <c r="CQ62" s="409" t="s">
        <v>9</v>
      </c>
      <c r="CR62" s="408">
        <f>1-CR60</f>
        <v>1</v>
      </c>
      <c r="CS62" s="409" t="s">
        <v>9</v>
      </c>
      <c r="CT62" s="408">
        <f>1-CT60</f>
        <v>1</v>
      </c>
      <c r="CU62" s="112"/>
      <c r="CV62" s="409" t="s">
        <v>9</v>
      </c>
      <c r="CW62" s="408">
        <f>1-CW60</f>
        <v>1</v>
      </c>
      <c r="CX62" s="409" t="s">
        <v>9</v>
      </c>
      <c r="CY62" s="408">
        <f>1-CY60</f>
        <v>1</v>
      </c>
      <c r="CZ62" s="112"/>
      <c r="DA62" s="409" t="s">
        <v>9</v>
      </c>
      <c r="DB62" s="408">
        <f>1-DB60</f>
        <v>1</v>
      </c>
      <c r="DC62" s="409" t="s">
        <v>9</v>
      </c>
      <c r="DD62" s="408">
        <f>1-DD60</f>
        <v>1</v>
      </c>
      <c r="DE62" s="113"/>
      <c r="DF62" s="141"/>
      <c r="DG62" s="406">
        <f>DF63+DF62</f>
        <v>0</v>
      </c>
      <c r="DH62" s="141"/>
      <c r="DI62" s="406">
        <f>DH62+DH63</f>
        <v>0</v>
      </c>
      <c r="DJ62" s="112"/>
      <c r="DK62" s="141"/>
      <c r="DL62" s="406">
        <f>DK63+DK62</f>
        <v>0</v>
      </c>
      <c r="DM62" s="141"/>
      <c r="DN62" s="406">
        <f>DM62+DM63</f>
        <v>0</v>
      </c>
      <c r="DO62" s="112"/>
      <c r="DP62" s="141"/>
      <c r="DQ62" s="406">
        <f>DP63+DP62</f>
        <v>0</v>
      </c>
      <c r="DR62" s="141"/>
      <c r="DS62" s="406">
        <f>DR62+DR63</f>
        <v>0</v>
      </c>
      <c r="DT62" s="112"/>
      <c r="DU62" s="141"/>
      <c r="DV62" s="406">
        <f>DU63+DU62</f>
        <v>0</v>
      </c>
      <c r="DW62" s="141"/>
      <c r="DX62" s="406">
        <f>DW62+DW63</f>
        <v>0</v>
      </c>
      <c r="DY62" s="112"/>
      <c r="DZ62" s="141"/>
      <c r="EA62" s="406">
        <f>DZ63+DZ62</f>
        <v>0</v>
      </c>
      <c r="EB62" s="141"/>
      <c r="EC62" s="406">
        <f>EB62+EB63</f>
        <v>0</v>
      </c>
      <c r="ED62" s="113"/>
      <c r="EE62" s="404" t="s">
        <v>9</v>
      </c>
      <c r="EF62" s="405">
        <f>1-EF60</f>
        <v>1</v>
      </c>
      <c r="EG62" s="404" t="s">
        <v>9</v>
      </c>
      <c r="EH62" s="405">
        <f>1-EH60</f>
        <v>1</v>
      </c>
      <c r="EI62" s="112"/>
      <c r="EJ62" s="141"/>
      <c r="EK62" s="406">
        <f>EJ63+EJ62</f>
        <v>0</v>
      </c>
      <c r="EL62" s="141"/>
      <c r="EM62" s="406">
        <f>EL62+EL63</f>
        <v>0</v>
      </c>
      <c r="EN62" s="112"/>
      <c r="EO62" s="141"/>
      <c r="EP62" s="406">
        <f>EO63+EO62</f>
        <v>0</v>
      </c>
      <c r="EQ62" s="141"/>
      <c r="ER62" s="406">
        <f>EQ62+EQ63</f>
        <v>0</v>
      </c>
      <c r="ES62" s="112"/>
      <c r="ET62" s="141"/>
      <c r="EU62" s="406">
        <f>ET63+ET62</f>
        <v>0</v>
      </c>
      <c r="EV62" s="141"/>
      <c r="EW62" s="406">
        <f>EV62+EV63</f>
        <v>0</v>
      </c>
      <c r="EX62" s="113"/>
      <c r="EY62" s="141"/>
      <c r="EZ62" s="406">
        <f>EY60+EY61</f>
        <v>0</v>
      </c>
      <c r="FA62" s="141"/>
      <c r="FB62" s="406">
        <f>FA60+FA61</f>
        <v>0</v>
      </c>
    </row>
    <row r="63" spans="1:158" x14ac:dyDescent="0.25">
      <c r="A63" s="429"/>
      <c r="B63" s="426"/>
      <c r="C63" s="407"/>
      <c r="D63" s="122" t="s">
        <v>3</v>
      </c>
      <c r="E63" s="142"/>
      <c r="F63" s="407"/>
      <c r="G63" s="142"/>
      <c r="H63" s="406"/>
      <c r="I63" s="112"/>
      <c r="J63" s="142"/>
      <c r="K63" s="407"/>
      <c r="L63" s="142"/>
      <c r="M63" s="406"/>
      <c r="N63" s="112"/>
      <c r="O63" s="142"/>
      <c r="P63" s="407"/>
      <c r="Q63" s="142"/>
      <c r="R63" s="406"/>
      <c r="S63" s="112"/>
      <c r="T63" s="142"/>
      <c r="U63" s="407"/>
      <c r="V63" s="142"/>
      <c r="W63" s="406"/>
      <c r="X63" s="112"/>
      <c r="Y63" s="142"/>
      <c r="Z63" s="407"/>
      <c r="AA63" s="142"/>
      <c r="AB63" s="406"/>
      <c r="AC63" s="113"/>
      <c r="AD63" s="407"/>
      <c r="AE63" s="405"/>
      <c r="AF63" s="407"/>
      <c r="AG63" s="405"/>
      <c r="AH63" s="112"/>
      <c r="AI63" s="417"/>
      <c r="AJ63" s="405"/>
      <c r="AK63" s="417"/>
      <c r="AL63" s="405"/>
      <c r="AM63" s="114"/>
      <c r="AN63" s="142"/>
      <c r="AO63" s="407"/>
      <c r="AP63" s="142"/>
      <c r="AQ63" s="406"/>
      <c r="AR63" s="115"/>
      <c r="AS63" s="142"/>
      <c r="AT63" s="407"/>
      <c r="AU63" s="142"/>
      <c r="AV63" s="406"/>
      <c r="AW63" s="115"/>
      <c r="AX63" s="142"/>
      <c r="AY63" s="407"/>
      <c r="AZ63" s="142"/>
      <c r="BA63" s="406"/>
      <c r="BB63" s="115"/>
      <c r="BC63" s="142"/>
      <c r="BD63" s="407"/>
      <c r="BE63" s="142"/>
      <c r="BF63" s="406"/>
      <c r="BG63" s="114"/>
      <c r="BH63" s="142"/>
      <c r="BI63" s="407"/>
      <c r="BJ63" s="142"/>
      <c r="BK63" s="406"/>
      <c r="BL63" s="115"/>
      <c r="BM63" s="142"/>
      <c r="BN63" s="407"/>
      <c r="BO63" s="142"/>
      <c r="BP63" s="406"/>
      <c r="BQ63" s="113"/>
      <c r="BR63" s="407"/>
      <c r="BS63" s="405"/>
      <c r="BT63" s="407"/>
      <c r="BU63" s="405"/>
      <c r="BV63" s="112"/>
      <c r="BW63" s="407"/>
      <c r="BX63" s="405"/>
      <c r="BY63" s="407"/>
      <c r="BZ63" s="405"/>
      <c r="CA63" s="112"/>
      <c r="CB63" s="407"/>
      <c r="CC63" s="405"/>
      <c r="CD63" s="407"/>
      <c r="CE63" s="405"/>
      <c r="CF63" s="112"/>
      <c r="CG63" s="409"/>
      <c r="CH63" s="405"/>
      <c r="CI63" s="409"/>
      <c r="CJ63" s="408"/>
      <c r="CK63" s="112"/>
      <c r="CL63" s="409"/>
      <c r="CM63" s="408"/>
      <c r="CN63" s="409"/>
      <c r="CO63" s="408"/>
      <c r="CP63" s="112"/>
      <c r="CQ63" s="409"/>
      <c r="CR63" s="408"/>
      <c r="CS63" s="409"/>
      <c r="CT63" s="408"/>
      <c r="CU63" s="112"/>
      <c r="CV63" s="409"/>
      <c r="CW63" s="408"/>
      <c r="CX63" s="409"/>
      <c r="CY63" s="408"/>
      <c r="CZ63" s="112"/>
      <c r="DA63" s="409"/>
      <c r="DB63" s="408"/>
      <c r="DC63" s="409"/>
      <c r="DD63" s="408"/>
      <c r="DE63" s="113"/>
      <c r="DF63" s="142"/>
      <c r="DG63" s="407"/>
      <c r="DH63" s="142"/>
      <c r="DI63" s="406"/>
      <c r="DJ63" s="112"/>
      <c r="DK63" s="142"/>
      <c r="DL63" s="407"/>
      <c r="DM63" s="142"/>
      <c r="DN63" s="406"/>
      <c r="DO63" s="112"/>
      <c r="DP63" s="142"/>
      <c r="DQ63" s="407"/>
      <c r="DR63" s="142"/>
      <c r="DS63" s="406"/>
      <c r="DT63" s="112"/>
      <c r="DU63" s="142"/>
      <c r="DV63" s="407"/>
      <c r="DW63" s="142"/>
      <c r="DX63" s="406"/>
      <c r="DY63" s="112"/>
      <c r="DZ63" s="142"/>
      <c r="EA63" s="407"/>
      <c r="EB63" s="142"/>
      <c r="EC63" s="406"/>
      <c r="ED63" s="113"/>
      <c r="EE63" s="404"/>
      <c r="EF63" s="405"/>
      <c r="EG63" s="404"/>
      <c r="EH63" s="405"/>
      <c r="EI63" s="112"/>
      <c r="EJ63" s="142"/>
      <c r="EK63" s="407"/>
      <c r="EL63" s="142"/>
      <c r="EM63" s="406"/>
      <c r="EN63" s="112"/>
      <c r="EO63" s="142"/>
      <c r="EP63" s="407"/>
      <c r="EQ63" s="142"/>
      <c r="ER63" s="406"/>
      <c r="ES63" s="112"/>
      <c r="ET63" s="142"/>
      <c r="EU63" s="406"/>
      <c r="EV63" s="142"/>
      <c r="EW63" s="406"/>
      <c r="EX63" s="113"/>
      <c r="EY63" s="142"/>
      <c r="EZ63" s="406"/>
      <c r="FA63" s="142"/>
      <c r="FB63" s="406"/>
    </row>
    <row r="64" spans="1:158" x14ac:dyDescent="0.25">
      <c r="A64" s="429"/>
      <c r="B64" s="426" t="s">
        <v>39</v>
      </c>
      <c r="C64" s="423" t="s">
        <v>4</v>
      </c>
      <c r="D64" s="120" t="s">
        <v>1</v>
      </c>
      <c r="E64" s="140"/>
      <c r="F64" s="414">
        <f>E67-E65-E64</f>
        <v>0</v>
      </c>
      <c r="G64" s="140"/>
      <c r="H64" s="415">
        <f>G67-G65-G64</f>
        <v>0</v>
      </c>
      <c r="I64" s="112"/>
      <c r="J64" s="140"/>
      <c r="K64" s="414">
        <f>J67-J65-J64</f>
        <v>0</v>
      </c>
      <c r="L64" s="140"/>
      <c r="M64" s="415">
        <f>L67-L65-L64</f>
        <v>0</v>
      </c>
      <c r="N64" s="112"/>
      <c r="O64" s="140"/>
      <c r="P64" s="414">
        <f>O67-O65-O64</f>
        <v>0</v>
      </c>
      <c r="Q64" s="140"/>
      <c r="R64" s="415">
        <f>Q67-Q65-Q64</f>
        <v>0</v>
      </c>
      <c r="S64" s="112"/>
      <c r="T64" s="140"/>
      <c r="U64" s="414">
        <f>T67-T65-T64</f>
        <v>0</v>
      </c>
      <c r="V64" s="140"/>
      <c r="W64" s="415">
        <f>V67-V65-V64</f>
        <v>0</v>
      </c>
      <c r="X64" s="112"/>
      <c r="Y64" s="140"/>
      <c r="Z64" s="414">
        <f>Y67-Y65-Y64</f>
        <v>0</v>
      </c>
      <c r="AA64" s="140"/>
      <c r="AB64" s="415">
        <f>AA67-AA65-AA64</f>
        <v>0</v>
      </c>
      <c r="AC64" s="113"/>
      <c r="AD64" s="422" t="s">
        <v>8</v>
      </c>
      <c r="AE64" s="413"/>
      <c r="AF64" s="422" t="s">
        <v>8</v>
      </c>
      <c r="AG64" s="412"/>
      <c r="AH64" s="112"/>
      <c r="AI64" s="427" t="s">
        <v>8</v>
      </c>
      <c r="AJ64" s="413"/>
      <c r="AK64" s="427" t="s">
        <v>8</v>
      </c>
      <c r="AL64" s="412"/>
      <c r="AM64" s="114"/>
      <c r="AN64" s="140"/>
      <c r="AO64" s="414">
        <f>AN67-AN65-AN64</f>
        <v>0</v>
      </c>
      <c r="AP64" s="140"/>
      <c r="AQ64" s="415">
        <f>AP67-AP65-AP64</f>
        <v>0</v>
      </c>
      <c r="AR64" s="115"/>
      <c r="AS64" s="140"/>
      <c r="AT64" s="414">
        <f>AS67-AS65-AS64</f>
        <v>0</v>
      </c>
      <c r="AU64" s="140"/>
      <c r="AV64" s="415">
        <f>AU67-AU65-AU64</f>
        <v>0</v>
      </c>
      <c r="AW64" s="115"/>
      <c r="AX64" s="140"/>
      <c r="AY64" s="414">
        <f>AX67-AX65-AX64</f>
        <v>0</v>
      </c>
      <c r="AZ64" s="140"/>
      <c r="BA64" s="415">
        <f>AZ67-AZ65-AZ64</f>
        <v>0</v>
      </c>
      <c r="BB64" s="115"/>
      <c r="BC64" s="140"/>
      <c r="BD64" s="414">
        <f>BC67-BC65-BC64</f>
        <v>0</v>
      </c>
      <c r="BE64" s="140"/>
      <c r="BF64" s="415">
        <f>BE67-BE65-BE64</f>
        <v>0</v>
      </c>
      <c r="BG64" s="114"/>
      <c r="BH64" s="140"/>
      <c r="BI64" s="414">
        <f>BH67-BH65-BH64</f>
        <v>0</v>
      </c>
      <c r="BJ64" s="140"/>
      <c r="BK64" s="415">
        <f>BJ67-BJ65-BJ64</f>
        <v>0</v>
      </c>
      <c r="BL64" s="115"/>
      <c r="BM64" s="140"/>
      <c r="BN64" s="414">
        <f>BM67-BM65-BM64</f>
        <v>0</v>
      </c>
      <c r="BO64" s="140"/>
      <c r="BP64" s="415">
        <f>BO67-BO65-BO64</f>
        <v>0</v>
      </c>
      <c r="BQ64" s="113"/>
      <c r="BR64" s="422" t="s">
        <v>8</v>
      </c>
      <c r="BS64" s="413"/>
      <c r="BT64" s="441" t="s">
        <v>8</v>
      </c>
      <c r="BU64" s="412"/>
      <c r="BV64" s="112"/>
      <c r="BW64" s="422" t="s">
        <v>8</v>
      </c>
      <c r="BX64" s="413"/>
      <c r="BY64" s="422" t="s">
        <v>8</v>
      </c>
      <c r="BZ64" s="412"/>
      <c r="CA64" s="112"/>
      <c r="CB64" s="422" t="s">
        <v>8</v>
      </c>
      <c r="CC64" s="413"/>
      <c r="CD64" s="422" t="s">
        <v>8</v>
      </c>
      <c r="CE64" s="412"/>
      <c r="CF64" s="112"/>
      <c r="CG64" s="420" t="s">
        <v>8</v>
      </c>
      <c r="CH64" s="413"/>
      <c r="CI64" s="420" t="s">
        <v>8</v>
      </c>
      <c r="CJ64" s="418"/>
      <c r="CK64" s="112"/>
      <c r="CL64" s="420" t="s">
        <v>8</v>
      </c>
      <c r="CM64" s="419"/>
      <c r="CN64" s="420" t="s">
        <v>8</v>
      </c>
      <c r="CO64" s="418"/>
      <c r="CP64" s="112"/>
      <c r="CQ64" s="420" t="s">
        <v>8</v>
      </c>
      <c r="CR64" s="419"/>
      <c r="CS64" s="420" t="s">
        <v>8</v>
      </c>
      <c r="CT64" s="418"/>
      <c r="CU64" s="112"/>
      <c r="CV64" s="420" t="s">
        <v>8</v>
      </c>
      <c r="CW64" s="419"/>
      <c r="CX64" s="424" t="s">
        <v>8</v>
      </c>
      <c r="CY64" s="418"/>
      <c r="CZ64" s="112"/>
      <c r="DA64" s="420" t="s">
        <v>8</v>
      </c>
      <c r="DB64" s="419"/>
      <c r="DC64" s="420" t="s">
        <v>8</v>
      </c>
      <c r="DD64" s="418"/>
      <c r="DE64" s="113"/>
      <c r="DF64" s="140"/>
      <c r="DG64" s="414">
        <f>DF67-DF65-DF64</f>
        <v>0</v>
      </c>
      <c r="DH64" s="140"/>
      <c r="DI64" s="415">
        <f>DH67-DH65-DH64</f>
        <v>0</v>
      </c>
      <c r="DJ64" s="112"/>
      <c r="DK64" s="140"/>
      <c r="DL64" s="414">
        <f>DK67-DK65-DK64</f>
        <v>0</v>
      </c>
      <c r="DM64" s="140"/>
      <c r="DN64" s="415">
        <f>DM67-DM65-DM64</f>
        <v>0</v>
      </c>
      <c r="DO64" s="112"/>
      <c r="DP64" s="140"/>
      <c r="DQ64" s="414">
        <f>DP67-DP65-DP64</f>
        <v>0</v>
      </c>
      <c r="DR64" s="140"/>
      <c r="DS64" s="415">
        <f>DR67-DR65-DR64</f>
        <v>0</v>
      </c>
      <c r="DT64" s="112"/>
      <c r="DU64" s="140"/>
      <c r="DV64" s="414">
        <f>DU67-DU65-DU64</f>
        <v>0</v>
      </c>
      <c r="DW64" s="140"/>
      <c r="DX64" s="415">
        <f>DW67-DW65-DW64</f>
        <v>0</v>
      </c>
      <c r="DY64" s="112"/>
      <c r="DZ64" s="140"/>
      <c r="EA64" s="414">
        <f>DZ67-DZ65-DZ64</f>
        <v>0</v>
      </c>
      <c r="EB64" s="140"/>
      <c r="EC64" s="415">
        <f>EB67-EB65-EB64</f>
        <v>0</v>
      </c>
      <c r="ED64" s="113"/>
      <c r="EE64" s="410" t="s">
        <v>8</v>
      </c>
      <c r="EF64" s="413"/>
      <c r="EG64" s="410" t="s">
        <v>8</v>
      </c>
      <c r="EH64" s="412"/>
      <c r="EI64" s="112"/>
      <c r="EJ64" s="140"/>
      <c r="EK64" s="414">
        <f>EJ67-EJ65-EJ64</f>
        <v>0</v>
      </c>
      <c r="EL64" s="140"/>
      <c r="EM64" s="415">
        <f>EL67-EL65-EL64</f>
        <v>0</v>
      </c>
      <c r="EN64" s="112"/>
      <c r="EO64" s="140"/>
      <c r="EP64" s="414">
        <f>EO67-EO65-EO64</f>
        <v>0</v>
      </c>
      <c r="EQ64" s="140"/>
      <c r="ER64" s="415">
        <f>EQ67-EQ65-EQ64</f>
        <v>0</v>
      </c>
      <c r="ES64" s="112"/>
      <c r="ET64" s="140"/>
      <c r="EU64" s="414">
        <f>ET67-ET65-ET64</f>
        <v>0</v>
      </c>
      <c r="EV64" s="140"/>
      <c r="EW64" s="415">
        <f>EV67-EV65-EV64</f>
        <v>0</v>
      </c>
      <c r="EX64" s="113"/>
      <c r="EY64" s="140"/>
      <c r="EZ64" s="415">
        <f>EY64-EY66-EY67</f>
        <v>0</v>
      </c>
      <c r="FA64" s="140"/>
      <c r="FB64" s="415">
        <f>FA64-FA66-FA67</f>
        <v>0</v>
      </c>
    </row>
    <row r="65" spans="1:158" x14ac:dyDescent="0.25">
      <c r="A65" s="429"/>
      <c r="B65" s="426"/>
      <c r="C65" s="423"/>
      <c r="D65" s="120" t="s">
        <v>197</v>
      </c>
      <c r="E65" s="140"/>
      <c r="F65" s="414"/>
      <c r="G65" s="140"/>
      <c r="H65" s="414"/>
      <c r="I65" s="112"/>
      <c r="J65" s="140"/>
      <c r="K65" s="414"/>
      <c r="L65" s="140"/>
      <c r="M65" s="414"/>
      <c r="N65" s="112"/>
      <c r="O65" s="140"/>
      <c r="P65" s="414"/>
      <c r="Q65" s="140"/>
      <c r="R65" s="414"/>
      <c r="S65" s="112"/>
      <c r="T65" s="140"/>
      <c r="U65" s="414"/>
      <c r="V65" s="140"/>
      <c r="W65" s="414"/>
      <c r="X65" s="112"/>
      <c r="Y65" s="140"/>
      <c r="Z65" s="414"/>
      <c r="AA65" s="140"/>
      <c r="AB65" s="414"/>
      <c r="AC65" s="113"/>
      <c r="AD65" s="423"/>
      <c r="AE65" s="413"/>
      <c r="AF65" s="423"/>
      <c r="AG65" s="413"/>
      <c r="AH65" s="112"/>
      <c r="AI65" s="422"/>
      <c r="AJ65" s="413"/>
      <c r="AK65" s="422"/>
      <c r="AL65" s="413"/>
      <c r="AM65" s="114"/>
      <c r="AN65" s="140"/>
      <c r="AO65" s="414"/>
      <c r="AP65" s="140"/>
      <c r="AQ65" s="414"/>
      <c r="AR65" s="115"/>
      <c r="AS65" s="140"/>
      <c r="AT65" s="414"/>
      <c r="AU65" s="140"/>
      <c r="AV65" s="414"/>
      <c r="AW65" s="115"/>
      <c r="AX65" s="140"/>
      <c r="AY65" s="414"/>
      <c r="AZ65" s="140"/>
      <c r="BA65" s="414"/>
      <c r="BB65" s="115"/>
      <c r="BC65" s="140"/>
      <c r="BD65" s="414"/>
      <c r="BE65" s="140"/>
      <c r="BF65" s="414"/>
      <c r="BG65" s="114"/>
      <c r="BH65" s="140"/>
      <c r="BI65" s="414"/>
      <c r="BJ65" s="140"/>
      <c r="BK65" s="414"/>
      <c r="BL65" s="115"/>
      <c r="BM65" s="140"/>
      <c r="BN65" s="414"/>
      <c r="BO65" s="140"/>
      <c r="BP65" s="414"/>
      <c r="BQ65" s="113"/>
      <c r="BR65" s="423"/>
      <c r="BS65" s="413"/>
      <c r="BT65" s="442"/>
      <c r="BU65" s="413"/>
      <c r="BV65" s="112"/>
      <c r="BW65" s="423"/>
      <c r="BX65" s="413"/>
      <c r="BY65" s="423"/>
      <c r="BZ65" s="413"/>
      <c r="CA65" s="112"/>
      <c r="CB65" s="423"/>
      <c r="CC65" s="413"/>
      <c r="CD65" s="423"/>
      <c r="CE65" s="413"/>
      <c r="CF65" s="112"/>
      <c r="CG65" s="421"/>
      <c r="CH65" s="413"/>
      <c r="CI65" s="421"/>
      <c r="CJ65" s="419"/>
      <c r="CK65" s="112"/>
      <c r="CL65" s="421"/>
      <c r="CM65" s="419"/>
      <c r="CN65" s="421"/>
      <c r="CO65" s="419"/>
      <c r="CP65" s="112"/>
      <c r="CQ65" s="421"/>
      <c r="CR65" s="419"/>
      <c r="CS65" s="421"/>
      <c r="CT65" s="419"/>
      <c r="CU65" s="112"/>
      <c r="CV65" s="421"/>
      <c r="CW65" s="419"/>
      <c r="CX65" s="425"/>
      <c r="CY65" s="419"/>
      <c r="CZ65" s="112"/>
      <c r="DA65" s="421"/>
      <c r="DB65" s="419"/>
      <c r="DC65" s="421"/>
      <c r="DD65" s="419"/>
      <c r="DE65" s="113"/>
      <c r="DF65" s="140"/>
      <c r="DG65" s="414"/>
      <c r="DH65" s="140"/>
      <c r="DI65" s="414"/>
      <c r="DJ65" s="112"/>
      <c r="DK65" s="140"/>
      <c r="DL65" s="414"/>
      <c r="DM65" s="140"/>
      <c r="DN65" s="414"/>
      <c r="DO65" s="112"/>
      <c r="DP65" s="140"/>
      <c r="DQ65" s="414"/>
      <c r="DR65" s="140"/>
      <c r="DS65" s="414"/>
      <c r="DT65" s="112"/>
      <c r="DU65" s="140"/>
      <c r="DV65" s="414"/>
      <c r="DW65" s="140"/>
      <c r="DX65" s="414"/>
      <c r="DY65" s="112"/>
      <c r="DZ65" s="140"/>
      <c r="EA65" s="414"/>
      <c r="EB65" s="140"/>
      <c r="EC65" s="414"/>
      <c r="ED65" s="113"/>
      <c r="EE65" s="411"/>
      <c r="EF65" s="413"/>
      <c r="EG65" s="411"/>
      <c r="EH65" s="413"/>
      <c r="EI65" s="112"/>
      <c r="EJ65" s="140"/>
      <c r="EK65" s="414"/>
      <c r="EL65" s="140"/>
      <c r="EM65" s="414"/>
      <c r="EN65" s="112"/>
      <c r="EO65" s="140"/>
      <c r="EP65" s="414"/>
      <c r="EQ65" s="140"/>
      <c r="ER65" s="414"/>
      <c r="ES65" s="112"/>
      <c r="ET65" s="140"/>
      <c r="EU65" s="414"/>
      <c r="EV65" s="140"/>
      <c r="EW65" s="414"/>
      <c r="EX65" s="113"/>
      <c r="EY65" s="140"/>
      <c r="EZ65" s="414"/>
      <c r="FA65" s="140"/>
      <c r="FB65" s="414"/>
    </row>
    <row r="66" spans="1:158" x14ac:dyDescent="0.25">
      <c r="A66" s="429"/>
      <c r="B66" s="426"/>
      <c r="C66" s="407" t="s">
        <v>5</v>
      </c>
      <c r="D66" s="121" t="s">
        <v>2</v>
      </c>
      <c r="E66" s="141"/>
      <c r="F66" s="406">
        <f>E67+E66</f>
        <v>0</v>
      </c>
      <c r="G66" s="141"/>
      <c r="H66" s="406">
        <f>G66+G67</f>
        <v>0</v>
      </c>
      <c r="I66" s="112"/>
      <c r="J66" s="141"/>
      <c r="K66" s="406">
        <f>J67+J66</f>
        <v>0</v>
      </c>
      <c r="L66" s="141"/>
      <c r="M66" s="406">
        <f>L66+L67</f>
        <v>0</v>
      </c>
      <c r="N66" s="112"/>
      <c r="O66" s="141"/>
      <c r="P66" s="406">
        <f>O67+O66</f>
        <v>0</v>
      </c>
      <c r="Q66" s="141"/>
      <c r="R66" s="406">
        <f>Q66+Q67</f>
        <v>0</v>
      </c>
      <c r="S66" s="112"/>
      <c r="T66" s="141"/>
      <c r="U66" s="406">
        <f>T67+T66</f>
        <v>0</v>
      </c>
      <c r="V66" s="141"/>
      <c r="W66" s="406">
        <f>V66+V67</f>
        <v>0</v>
      </c>
      <c r="X66" s="112"/>
      <c r="Y66" s="141"/>
      <c r="Z66" s="406">
        <f>Y67+Y66</f>
        <v>0</v>
      </c>
      <c r="AA66" s="141"/>
      <c r="AB66" s="406">
        <f>AA66+AA67</f>
        <v>0</v>
      </c>
      <c r="AC66" s="113"/>
      <c r="AD66" s="407" t="s">
        <v>9</v>
      </c>
      <c r="AE66" s="405">
        <f>1-AE64</f>
        <v>1</v>
      </c>
      <c r="AF66" s="407" t="s">
        <v>9</v>
      </c>
      <c r="AG66" s="405">
        <f>1-AG64</f>
        <v>1</v>
      </c>
      <c r="AH66" s="112"/>
      <c r="AI66" s="416" t="s">
        <v>9</v>
      </c>
      <c r="AJ66" s="405">
        <f>1-AJ64</f>
        <v>1</v>
      </c>
      <c r="AK66" s="416" t="s">
        <v>9</v>
      </c>
      <c r="AL66" s="405">
        <f>1-AL64</f>
        <v>1</v>
      </c>
      <c r="AM66" s="114"/>
      <c r="AN66" s="141"/>
      <c r="AO66" s="406">
        <f>AN67+AN66</f>
        <v>0</v>
      </c>
      <c r="AP66" s="141"/>
      <c r="AQ66" s="406">
        <f>AP66+AP67</f>
        <v>0</v>
      </c>
      <c r="AR66" s="115"/>
      <c r="AS66" s="141"/>
      <c r="AT66" s="406">
        <f>AS67+AS66</f>
        <v>0</v>
      </c>
      <c r="AU66" s="141"/>
      <c r="AV66" s="406">
        <f>AU66+AU67</f>
        <v>0</v>
      </c>
      <c r="AW66" s="115"/>
      <c r="AX66" s="141"/>
      <c r="AY66" s="406">
        <f>AX67+AX66</f>
        <v>0</v>
      </c>
      <c r="AZ66" s="141"/>
      <c r="BA66" s="406">
        <f>AZ66+AZ67</f>
        <v>0</v>
      </c>
      <c r="BB66" s="115"/>
      <c r="BC66" s="141"/>
      <c r="BD66" s="406">
        <f>BC67+BC66</f>
        <v>0</v>
      </c>
      <c r="BE66" s="141"/>
      <c r="BF66" s="406">
        <f>BE66+BE67</f>
        <v>0</v>
      </c>
      <c r="BG66" s="114"/>
      <c r="BH66" s="141"/>
      <c r="BI66" s="406">
        <f>BH67+BH66</f>
        <v>0</v>
      </c>
      <c r="BJ66" s="141"/>
      <c r="BK66" s="406">
        <f>BJ66+BJ67</f>
        <v>0</v>
      </c>
      <c r="BL66" s="115"/>
      <c r="BM66" s="141"/>
      <c r="BN66" s="406">
        <f>BM67+BM66</f>
        <v>0</v>
      </c>
      <c r="BO66" s="141"/>
      <c r="BP66" s="406">
        <f>BO66+BO67</f>
        <v>0</v>
      </c>
      <c r="BQ66" s="113"/>
      <c r="BR66" s="407" t="s">
        <v>9</v>
      </c>
      <c r="BS66" s="405">
        <f>1-BS64</f>
        <v>1</v>
      </c>
      <c r="BT66" s="408" t="s">
        <v>9</v>
      </c>
      <c r="BU66" s="405">
        <f>1-BU64</f>
        <v>1</v>
      </c>
      <c r="BV66" s="112"/>
      <c r="BW66" s="407" t="s">
        <v>9</v>
      </c>
      <c r="BX66" s="405">
        <f>1-BX64</f>
        <v>1</v>
      </c>
      <c r="BY66" s="407" t="s">
        <v>9</v>
      </c>
      <c r="BZ66" s="405">
        <f>1-BZ64</f>
        <v>1</v>
      </c>
      <c r="CA66" s="112"/>
      <c r="CB66" s="407" t="s">
        <v>9</v>
      </c>
      <c r="CC66" s="405">
        <f>1-CC64</f>
        <v>1</v>
      </c>
      <c r="CD66" s="407" t="s">
        <v>9</v>
      </c>
      <c r="CE66" s="405">
        <f>1-CE64</f>
        <v>1</v>
      </c>
      <c r="CF66" s="112"/>
      <c r="CG66" s="409" t="s">
        <v>9</v>
      </c>
      <c r="CH66" s="405">
        <f>1-CH64</f>
        <v>1</v>
      </c>
      <c r="CI66" s="409" t="s">
        <v>9</v>
      </c>
      <c r="CJ66" s="408">
        <f>1-CJ64</f>
        <v>1</v>
      </c>
      <c r="CK66" s="112"/>
      <c r="CL66" s="409" t="s">
        <v>9</v>
      </c>
      <c r="CM66" s="408">
        <f>1-CM64</f>
        <v>1</v>
      </c>
      <c r="CN66" s="409" t="s">
        <v>9</v>
      </c>
      <c r="CO66" s="408">
        <f>1-CO64</f>
        <v>1</v>
      </c>
      <c r="CP66" s="112"/>
      <c r="CQ66" s="409" t="s">
        <v>9</v>
      </c>
      <c r="CR66" s="408">
        <f>1-CR64</f>
        <v>1</v>
      </c>
      <c r="CS66" s="409" t="s">
        <v>9</v>
      </c>
      <c r="CT66" s="408">
        <f>1-CT64</f>
        <v>1</v>
      </c>
      <c r="CU66" s="112"/>
      <c r="CV66" s="409" t="s">
        <v>9</v>
      </c>
      <c r="CW66" s="408">
        <f>1-CW64</f>
        <v>1</v>
      </c>
      <c r="CX66" s="409" t="s">
        <v>9</v>
      </c>
      <c r="CY66" s="408">
        <f>1-CY64</f>
        <v>1</v>
      </c>
      <c r="CZ66" s="112"/>
      <c r="DA66" s="409" t="s">
        <v>9</v>
      </c>
      <c r="DB66" s="408">
        <f>1-DB64</f>
        <v>1</v>
      </c>
      <c r="DC66" s="409" t="s">
        <v>9</v>
      </c>
      <c r="DD66" s="408">
        <f>1-DD64</f>
        <v>1</v>
      </c>
      <c r="DE66" s="113"/>
      <c r="DF66" s="141"/>
      <c r="DG66" s="406">
        <f>DF67+DF66</f>
        <v>0</v>
      </c>
      <c r="DH66" s="141"/>
      <c r="DI66" s="406">
        <f>DH66+DH67</f>
        <v>0</v>
      </c>
      <c r="DJ66" s="112"/>
      <c r="DK66" s="141"/>
      <c r="DL66" s="406">
        <f>DK67+DK66</f>
        <v>0</v>
      </c>
      <c r="DM66" s="141"/>
      <c r="DN66" s="406">
        <f>DM66+DM67</f>
        <v>0</v>
      </c>
      <c r="DO66" s="112"/>
      <c r="DP66" s="141"/>
      <c r="DQ66" s="406">
        <f>DP67+DP66</f>
        <v>0</v>
      </c>
      <c r="DR66" s="141"/>
      <c r="DS66" s="406">
        <f>DR66+DR67</f>
        <v>0</v>
      </c>
      <c r="DT66" s="112"/>
      <c r="DU66" s="141"/>
      <c r="DV66" s="406">
        <f>DU67+DU66</f>
        <v>0</v>
      </c>
      <c r="DW66" s="141"/>
      <c r="DX66" s="406">
        <f>DW66+DW67</f>
        <v>0</v>
      </c>
      <c r="DY66" s="112"/>
      <c r="DZ66" s="141"/>
      <c r="EA66" s="406">
        <f>DZ67+DZ66</f>
        <v>0</v>
      </c>
      <c r="EB66" s="141"/>
      <c r="EC66" s="406">
        <f>EB66+EB67</f>
        <v>0</v>
      </c>
      <c r="ED66" s="113"/>
      <c r="EE66" s="404" t="s">
        <v>9</v>
      </c>
      <c r="EF66" s="405">
        <f>1-EF64</f>
        <v>1</v>
      </c>
      <c r="EG66" s="404" t="s">
        <v>9</v>
      </c>
      <c r="EH66" s="405">
        <f>1-EH64</f>
        <v>1</v>
      </c>
      <c r="EI66" s="112"/>
      <c r="EJ66" s="141"/>
      <c r="EK66" s="406">
        <f>EJ67+EJ66</f>
        <v>0</v>
      </c>
      <c r="EL66" s="141"/>
      <c r="EM66" s="406">
        <f>EL66+EL67</f>
        <v>0</v>
      </c>
      <c r="EN66" s="112"/>
      <c r="EO66" s="141"/>
      <c r="EP66" s="406">
        <f>EO67+EO66</f>
        <v>0</v>
      </c>
      <c r="EQ66" s="141"/>
      <c r="ER66" s="406">
        <f>EQ66+EQ67</f>
        <v>0</v>
      </c>
      <c r="ES66" s="112"/>
      <c r="ET66" s="141"/>
      <c r="EU66" s="406">
        <f>ET67+ET66</f>
        <v>0</v>
      </c>
      <c r="EV66" s="141"/>
      <c r="EW66" s="406">
        <f>EV66+EV67</f>
        <v>0</v>
      </c>
      <c r="EX66" s="113"/>
      <c r="EY66" s="141"/>
      <c r="EZ66" s="406">
        <f>EY64+EY65</f>
        <v>0</v>
      </c>
      <c r="FA66" s="141"/>
      <c r="FB66" s="406">
        <f>FA64+FA65</f>
        <v>0</v>
      </c>
    </row>
    <row r="67" spans="1:158" x14ac:dyDescent="0.25">
      <c r="A67" s="429"/>
      <c r="B67" s="426"/>
      <c r="C67" s="407"/>
      <c r="D67" s="123" t="s">
        <v>3</v>
      </c>
      <c r="E67" s="142"/>
      <c r="F67" s="407"/>
      <c r="G67" s="142"/>
      <c r="H67" s="406"/>
      <c r="I67" s="112"/>
      <c r="J67" s="142"/>
      <c r="K67" s="407"/>
      <c r="L67" s="142"/>
      <c r="M67" s="406"/>
      <c r="N67" s="112"/>
      <c r="O67" s="142"/>
      <c r="P67" s="407"/>
      <c r="Q67" s="142"/>
      <c r="R67" s="406"/>
      <c r="S67" s="112"/>
      <c r="T67" s="142"/>
      <c r="U67" s="407"/>
      <c r="V67" s="142"/>
      <c r="W67" s="406"/>
      <c r="X67" s="112"/>
      <c r="Y67" s="142"/>
      <c r="Z67" s="407"/>
      <c r="AA67" s="142"/>
      <c r="AB67" s="406"/>
      <c r="AC67" s="113"/>
      <c r="AD67" s="407"/>
      <c r="AE67" s="405"/>
      <c r="AF67" s="407"/>
      <c r="AG67" s="405"/>
      <c r="AH67" s="112"/>
      <c r="AI67" s="417"/>
      <c r="AJ67" s="405"/>
      <c r="AK67" s="417"/>
      <c r="AL67" s="405"/>
      <c r="AM67" s="114"/>
      <c r="AN67" s="142"/>
      <c r="AO67" s="407"/>
      <c r="AP67" s="142"/>
      <c r="AQ67" s="406"/>
      <c r="AR67" s="115"/>
      <c r="AS67" s="142"/>
      <c r="AT67" s="407"/>
      <c r="AU67" s="142"/>
      <c r="AV67" s="406"/>
      <c r="AW67" s="115"/>
      <c r="AX67" s="142"/>
      <c r="AY67" s="407"/>
      <c r="AZ67" s="142"/>
      <c r="BA67" s="406"/>
      <c r="BB67" s="115"/>
      <c r="BC67" s="142"/>
      <c r="BD67" s="407"/>
      <c r="BE67" s="142"/>
      <c r="BF67" s="406"/>
      <c r="BG67" s="114"/>
      <c r="BH67" s="142"/>
      <c r="BI67" s="407"/>
      <c r="BJ67" s="142"/>
      <c r="BK67" s="406"/>
      <c r="BL67" s="115"/>
      <c r="BM67" s="142"/>
      <c r="BN67" s="407"/>
      <c r="BO67" s="142"/>
      <c r="BP67" s="406"/>
      <c r="BQ67" s="113"/>
      <c r="BR67" s="407"/>
      <c r="BS67" s="405"/>
      <c r="BT67" s="408"/>
      <c r="BU67" s="405"/>
      <c r="BV67" s="112"/>
      <c r="BW67" s="407"/>
      <c r="BX67" s="405"/>
      <c r="BY67" s="407"/>
      <c r="BZ67" s="405"/>
      <c r="CA67" s="112"/>
      <c r="CB67" s="407"/>
      <c r="CC67" s="405"/>
      <c r="CD67" s="407"/>
      <c r="CE67" s="405"/>
      <c r="CF67" s="112"/>
      <c r="CG67" s="409"/>
      <c r="CH67" s="405"/>
      <c r="CI67" s="409"/>
      <c r="CJ67" s="408"/>
      <c r="CK67" s="112"/>
      <c r="CL67" s="409"/>
      <c r="CM67" s="408"/>
      <c r="CN67" s="409"/>
      <c r="CO67" s="408"/>
      <c r="CP67" s="112"/>
      <c r="CQ67" s="409"/>
      <c r="CR67" s="408"/>
      <c r="CS67" s="409"/>
      <c r="CT67" s="408"/>
      <c r="CU67" s="112"/>
      <c r="CV67" s="409"/>
      <c r="CW67" s="408"/>
      <c r="CX67" s="409"/>
      <c r="CY67" s="408"/>
      <c r="CZ67" s="112"/>
      <c r="DA67" s="409"/>
      <c r="DB67" s="408"/>
      <c r="DC67" s="409"/>
      <c r="DD67" s="408"/>
      <c r="DE67" s="113"/>
      <c r="DF67" s="142"/>
      <c r="DG67" s="407"/>
      <c r="DH67" s="142"/>
      <c r="DI67" s="406"/>
      <c r="DJ67" s="112"/>
      <c r="DK67" s="142"/>
      <c r="DL67" s="407"/>
      <c r="DM67" s="142"/>
      <c r="DN67" s="406"/>
      <c r="DO67" s="112"/>
      <c r="DP67" s="142"/>
      <c r="DQ67" s="407"/>
      <c r="DR67" s="142"/>
      <c r="DS67" s="406"/>
      <c r="DT67" s="112"/>
      <c r="DU67" s="142"/>
      <c r="DV67" s="407"/>
      <c r="DW67" s="142"/>
      <c r="DX67" s="406"/>
      <c r="DY67" s="112"/>
      <c r="DZ67" s="142"/>
      <c r="EA67" s="407"/>
      <c r="EB67" s="142"/>
      <c r="EC67" s="406"/>
      <c r="ED67" s="113"/>
      <c r="EE67" s="404"/>
      <c r="EF67" s="405"/>
      <c r="EG67" s="404"/>
      <c r="EH67" s="405"/>
      <c r="EI67" s="112"/>
      <c r="EJ67" s="142"/>
      <c r="EK67" s="407"/>
      <c r="EL67" s="142"/>
      <c r="EM67" s="406"/>
      <c r="EN67" s="112"/>
      <c r="EO67" s="142"/>
      <c r="EP67" s="407"/>
      <c r="EQ67" s="142"/>
      <c r="ER67" s="406"/>
      <c r="ES67" s="112"/>
      <c r="ET67" s="142"/>
      <c r="EU67" s="406"/>
      <c r="EV67" s="142"/>
      <c r="EW67" s="406"/>
      <c r="EX67" s="113"/>
      <c r="EY67" s="142"/>
      <c r="EZ67" s="406"/>
      <c r="FA67" s="142"/>
      <c r="FB67" s="406"/>
    </row>
    <row r="68" spans="1:158" x14ac:dyDescent="0.25">
      <c r="A68" s="429"/>
      <c r="B68" s="426" t="s">
        <v>41</v>
      </c>
      <c r="C68" s="423" t="s">
        <v>4</v>
      </c>
      <c r="D68" s="120" t="s">
        <v>1</v>
      </c>
      <c r="E68" s="140"/>
      <c r="F68" s="414">
        <f>E71-E69-E68</f>
        <v>0</v>
      </c>
      <c r="G68" s="140"/>
      <c r="H68" s="415">
        <f>G71-G69-G68</f>
        <v>0</v>
      </c>
      <c r="I68" s="112"/>
      <c r="J68" s="140"/>
      <c r="K68" s="414">
        <f>J71-J69-J68</f>
        <v>0</v>
      </c>
      <c r="L68" s="140"/>
      <c r="M68" s="415">
        <f>L71-L69-L68</f>
        <v>0</v>
      </c>
      <c r="N68" s="112"/>
      <c r="O68" s="140"/>
      <c r="P68" s="414">
        <f>O71-O69-O68</f>
        <v>0</v>
      </c>
      <c r="Q68" s="140"/>
      <c r="R68" s="415">
        <f>Q71-Q69-Q68</f>
        <v>0</v>
      </c>
      <c r="S68" s="112"/>
      <c r="T68" s="140"/>
      <c r="U68" s="414">
        <f>T71-T69-T68</f>
        <v>0</v>
      </c>
      <c r="V68" s="140"/>
      <c r="W68" s="415">
        <f>V71-V69-V68</f>
        <v>0</v>
      </c>
      <c r="X68" s="112"/>
      <c r="Y68" s="140"/>
      <c r="Z68" s="414">
        <f>Y71-Y69-Y68</f>
        <v>0</v>
      </c>
      <c r="AA68" s="140"/>
      <c r="AB68" s="415">
        <f>AA71-AA69-AA68</f>
        <v>0</v>
      </c>
      <c r="AC68" s="113"/>
      <c r="AD68" s="422" t="s">
        <v>8</v>
      </c>
      <c r="AE68" s="413"/>
      <c r="AF68" s="422" t="s">
        <v>8</v>
      </c>
      <c r="AG68" s="412"/>
      <c r="AH68" s="112"/>
      <c r="AI68" s="427" t="s">
        <v>8</v>
      </c>
      <c r="AJ68" s="413"/>
      <c r="AK68" s="427" t="s">
        <v>8</v>
      </c>
      <c r="AL68" s="412"/>
      <c r="AM68" s="114"/>
      <c r="AN68" s="140"/>
      <c r="AO68" s="414">
        <f>AN71-AN69-AN68</f>
        <v>0</v>
      </c>
      <c r="AP68" s="140"/>
      <c r="AQ68" s="415">
        <f>AP71-AP69-AP68</f>
        <v>0</v>
      </c>
      <c r="AR68" s="115"/>
      <c r="AS68" s="140"/>
      <c r="AT68" s="414">
        <f>AS71-AS69-AS68</f>
        <v>0</v>
      </c>
      <c r="AU68" s="140"/>
      <c r="AV68" s="415">
        <f>AU71-AU69-AU68</f>
        <v>0</v>
      </c>
      <c r="AW68" s="115"/>
      <c r="AX68" s="140"/>
      <c r="AY68" s="414">
        <f>AX71-AX69-AX68</f>
        <v>0</v>
      </c>
      <c r="AZ68" s="140"/>
      <c r="BA68" s="415">
        <f>AZ71-AZ69-AZ68</f>
        <v>0</v>
      </c>
      <c r="BB68" s="115"/>
      <c r="BC68" s="140"/>
      <c r="BD68" s="414">
        <f>BC71-BC69-BC68</f>
        <v>0</v>
      </c>
      <c r="BE68" s="140"/>
      <c r="BF68" s="415">
        <f>BE71-BE69-BE68</f>
        <v>0</v>
      </c>
      <c r="BG68" s="114"/>
      <c r="BH68" s="140"/>
      <c r="BI68" s="414">
        <f>BH71-BH69-BH68</f>
        <v>0</v>
      </c>
      <c r="BJ68" s="140"/>
      <c r="BK68" s="415">
        <f>BJ71-BJ69-BJ68</f>
        <v>0</v>
      </c>
      <c r="BL68" s="115"/>
      <c r="BM68" s="140"/>
      <c r="BN68" s="414">
        <f>BM71-BM69-BM68</f>
        <v>0</v>
      </c>
      <c r="BO68" s="140"/>
      <c r="BP68" s="415">
        <f>BO71-BO69-BO68</f>
        <v>0</v>
      </c>
      <c r="BQ68" s="113"/>
      <c r="BR68" s="422" t="s">
        <v>8</v>
      </c>
      <c r="BS68" s="413"/>
      <c r="BT68" s="422" t="s">
        <v>8</v>
      </c>
      <c r="BU68" s="412"/>
      <c r="BV68" s="112"/>
      <c r="BW68" s="422" t="s">
        <v>8</v>
      </c>
      <c r="BX68" s="413"/>
      <c r="BY68" s="422" t="s">
        <v>8</v>
      </c>
      <c r="BZ68" s="412"/>
      <c r="CA68" s="112"/>
      <c r="CB68" s="422" t="s">
        <v>8</v>
      </c>
      <c r="CC68" s="413"/>
      <c r="CD68" s="422" t="s">
        <v>8</v>
      </c>
      <c r="CE68" s="412"/>
      <c r="CF68" s="112"/>
      <c r="CG68" s="420" t="s">
        <v>8</v>
      </c>
      <c r="CH68" s="419"/>
      <c r="CI68" s="420" t="s">
        <v>8</v>
      </c>
      <c r="CJ68" s="418"/>
      <c r="CK68" s="112"/>
      <c r="CL68" s="420" t="s">
        <v>8</v>
      </c>
      <c r="CM68" s="419"/>
      <c r="CN68" s="420" t="s">
        <v>8</v>
      </c>
      <c r="CO68" s="418"/>
      <c r="CP68" s="112"/>
      <c r="CQ68" s="420" t="s">
        <v>8</v>
      </c>
      <c r="CR68" s="419"/>
      <c r="CS68" s="420" t="s">
        <v>8</v>
      </c>
      <c r="CT68" s="418"/>
      <c r="CU68" s="112"/>
      <c r="CV68" s="420" t="s">
        <v>8</v>
      </c>
      <c r="CW68" s="419"/>
      <c r="CX68" s="424" t="s">
        <v>8</v>
      </c>
      <c r="CY68" s="418"/>
      <c r="CZ68" s="112"/>
      <c r="DA68" s="420" t="s">
        <v>8</v>
      </c>
      <c r="DB68" s="419"/>
      <c r="DC68" s="420" t="s">
        <v>8</v>
      </c>
      <c r="DD68" s="418"/>
      <c r="DE68" s="113"/>
      <c r="DF68" s="140"/>
      <c r="DG68" s="414">
        <f>DF71-DF69-DF68</f>
        <v>0</v>
      </c>
      <c r="DH68" s="140"/>
      <c r="DI68" s="415">
        <f>DH71-DH69-DH68</f>
        <v>0</v>
      </c>
      <c r="DJ68" s="112"/>
      <c r="DK68" s="140"/>
      <c r="DL68" s="414">
        <f>DK71-DK69-DK68</f>
        <v>0</v>
      </c>
      <c r="DM68" s="140"/>
      <c r="DN68" s="415">
        <f>DM71-DM69-DM68</f>
        <v>0</v>
      </c>
      <c r="DO68" s="112"/>
      <c r="DP68" s="140"/>
      <c r="DQ68" s="414">
        <f>DP71-DP69-DP68</f>
        <v>0</v>
      </c>
      <c r="DR68" s="140"/>
      <c r="DS68" s="415">
        <f>DR71-DR69-DR68</f>
        <v>0</v>
      </c>
      <c r="DT68" s="112"/>
      <c r="DU68" s="140"/>
      <c r="DV68" s="414">
        <f>DU71-DU69-DU68</f>
        <v>0</v>
      </c>
      <c r="DW68" s="140"/>
      <c r="DX68" s="415">
        <f>DW71-DW69-DW68</f>
        <v>0</v>
      </c>
      <c r="DY68" s="112"/>
      <c r="DZ68" s="140"/>
      <c r="EA68" s="414">
        <f>DZ71-DZ69-DZ68</f>
        <v>0</v>
      </c>
      <c r="EB68" s="140"/>
      <c r="EC68" s="415">
        <f>EB71-EB69-EB68</f>
        <v>0</v>
      </c>
      <c r="ED68" s="113"/>
      <c r="EE68" s="410" t="s">
        <v>8</v>
      </c>
      <c r="EF68" s="413"/>
      <c r="EG68" s="410" t="s">
        <v>8</v>
      </c>
      <c r="EH68" s="412"/>
      <c r="EI68" s="112"/>
      <c r="EJ68" s="140"/>
      <c r="EK68" s="414">
        <f>EJ71-EJ69-EJ68</f>
        <v>0</v>
      </c>
      <c r="EL68" s="140"/>
      <c r="EM68" s="415">
        <f>EL71-EL69-EL68</f>
        <v>0</v>
      </c>
      <c r="EN68" s="112"/>
      <c r="EO68" s="140"/>
      <c r="EP68" s="414">
        <f>EO71-EO69-EO68</f>
        <v>0</v>
      </c>
      <c r="EQ68" s="140"/>
      <c r="ER68" s="415">
        <f>EQ71-EQ69-EQ68</f>
        <v>0</v>
      </c>
      <c r="ES68" s="112"/>
      <c r="ET68" s="140"/>
      <c r="EU68" s="414">
        <f>ET71-ET69-ET68</f>
        <v>0</v>
      </c>
      <c r="EV68" s="140"/>
      <c r="EW68" s="415">
        <f>EV71-EV69-EV68</f>
        <v>0</v>
      </c>
      <c r="EX68" s="113"/>
      <c r="EY68" s="140"/>
      <c r="EZ68" s="415">
        <f>EY68-EY70-EY71</f>
        <v>0</v>
      </c>
      <c r="FA68" s="140"/>
      <c r="FB68" s="415">
        <f>FA68-FA70-FA71</f>
        <v>0</v>
      </c>
    </row>
    <row r="69" spans="1:158" x14ac:dyDescent="0.25">
      <c r="A69" s="429"/>
      <c r="B69" s="426"/>
      <c r="C69" s="423"/>
      <c r="D69" s="120" t="s">
        <v>197</v>
      </c>
      <c r="E69" s="140"/>
      <c r="F69" s="414"/>
      <c r="G69" s="140"/>
      <c r="H69" s="414"/>
      <c r="I69" s="112"/>
      <c r="J69" s="140"/>
      <c r="K69" s="414"/>
      <c r="L69" s="140"/>
      <c r="M69" s="414"/>
      <c r="N69" s="112"/>
      <c r="O69" s="140"/>
      <c r="P69" s="414"/>
      <c r="Q69" s="140"/>
      <c r="R69" s="414"/>
      <c r="S69" s="112"/>
      <c r="T69" s="140"/>
      <c r="U69" s="414"/>
      <c r="V69" s="140"/>
      <c r="W69" s="414"/>
      <c r="X69" s="112"/>
      <c r="Y69" s="140"/>
      <c r="Z69" s="414"/>
      <c r="AA69" s="140"/>
      <c r="AB69" s="414"/>
      <c r="AC69" s="113"/>
      <c r="AD69" s="423"/>
      <c r="AE69" s="413"/>
      <c r="AF69" s="423"/>
      <c r="AG69" s="413"/>
      <c r="AH69" s="112"/>
      <c r="AI69" s="422"/>
      <c r="AJ69" s="413"/>
      <c r="AK69" s="422"/>
      <c r="AL69" s="413"/>
      <c r="AM69" s="114"/>
      <c r="AN69" s="140"/>
      <c r="AO69" s="414"/>
      <c r="AP69" s="140"/>
      <c r="AQ69" s="414"/>
      <c r="AR69" s="115"/>
      <c r="AS69" s="140"/>
      <c r="AT69" s="414"/>
      <c r="AU69" s="140"/>
      <c r="AV69" s="414"/>
      <c r="AW69" s="115"/>
      <c r="AX69" s="140"/>
      <c r="AY69" s="414"/>
      <c r="AZ69" s="140"/>
      <c r="BA69" s="414"/>
      <c r="BB69" s="115"/>
      <c r="BC69" s="140"/>
      <c r="BD69" s="414"/>
      <c r="BE69" s="140"/>
      <c r="BF69" s="414"/>
      <c r="BG69" s="114"/>
      <c r="BH69" s="140"/>
      <c r="BI69" s="414"/>
      <c r="BJ69" s="140"/>
      <c r="BK69" s="414"/>
      <c r="BL69" s="115"/>
      <c r="BM69" s="140"/>
      <c r="BN69" s="414"/>
      <c r="BO69" s="140"/>
      <c r="BP69" s="414"/>
      <c r="BQ69" s="113"/>
      <c r="BR69" s="423"/>
      <c r="BS69" s="413"/>
      <c r="BT69" s="423"/>
      <c r="BU69" s="413"/>
      <c r="BV69" s="112"/>
      <c r="BW69" s="423"/>
      <c r="BX69" s="413"/>
      <c r="BY69" s="423"/>
      <c r="BZ69" s="413"/>
      <c r="CA69" s="112"/>
      <c r="CB69" s="423"/>
      <c r="CC69" s="413"/>
      <c r="CD69" s="423"/>
      <c r="CE69" s="413"/>
      <c r="CF69" s="112"/>
      <c r="CG69" s="421"/>
      <c r="CH69" s="419"/>
      <c r="CI69" s="421"/>
      <c r="CJ69" s="419"/>
      <c r="CK69" s="112"/>
      <c r="CL69" s="421"/>
      <c r="CM69" s="419"/>
      <c r="CN69" s="421"/>
      <c r="CO69" s="419"/>
      <c r="CP69" s="112"/>
      <c r="CQ69" s="421"/>
      <c r="CR69" s="419"/>
      <c r="CS69" s="421"/>
      <c r="CT69" s="419"/>
      <c r="CU69" s="112"/>
      <c r="CV69" s="421"/>
      <c r="CW69" s="419"/>
      <c r="CX69" s="425"/>
      <c r="CY69" s="419"/>
      <c r="CZ69" s="112"/>
      <c r="DA69" s="421"/>
      <c r="DB69" s="419"/>
      <c r="DC69" s="421"/>
      <c r="DD69" s="419"/>
      <c r="DE69" s="113"/>
      <c r="DF69" s="140"/>
      <c r="DG69" s="414"/>
      <c r="DH69" s="140"/>
      <c r="DI69" s="414"/>
      <c r="DJ69" s="112"/>
      <c r="DK69" s="140"/>
      <c r="DL69" s="414"/>
      <c r="DM69" s="140"/>
      <c r="DN69" s="414"/>
      <c r="DO69" s="112"/>
      <c r="DP69" s="140"/>
      <c r="DQ69" s="414"/>
      <c r="DR69" s="140"/>
      <c r="DS69" s="414"/>
      <c r="DT69" s="112"/>
      <c r="DU69" s="140"/>
      <c r="DV69" s="414"/>
      <c r="DW69" s="140"/>
      <c r="DX69" s="414"/>
      <c r="DY69" s="112"/>
      <c r="DZ69" s="140"/>
      <c r="EA69" s="414"/>
      <c r="EB69" s="140"/>
      <c r="EC69" s="414"/>
      <c r="ED69" s="113"/>
      <c r="EE69" s="411"/>
      <c r="EF69" s="413"/>
      <c r="EG69" s="411"/>
      <c r="EH69" s="413"/>
      <c r="EI69" s="112"/>
      <c r="EJ69" s="140"/>
      <c r="EK69" s="414"/>
      <c r="EL69" s="140"/>
      <c r="EM69" s="414"/>
      <c r="EN69" s="112"/>
      <c r="EO69" s="140"/>
      <c r="EP69" s="414"/>
      <c r="EQ69" s="140"/>
      <c r="ER69" s="414"/>
      <c r="ES69" s="112"/>
      <c r="ET69" s="140"/>
      <c r="EU69" s="414"/>
      <c r="EV69" s="140"/>
      <c r="EW69" s="414"/>
      <c r="EX69" s="113"/>
      <c r="EY69" s="140"/>
      <c r="EZ69" s="414"/>
      <c r="FA69" s="140"/>
      <c r="FB69" s="414"/>
    </row>
    <row r="70" spans="1:158" x14ac:dyDescent="0.25">
      <c r="A70" s="429"/>
      <c r="B70" s="426"/>
      <c r="C70" s="407" t="s">
        <v>5</v>
      </c>
      <c r="D70" s="121" t="s">
        <v>2</v>
      </c>
      <c r="E70" s="141"/>
      <c r="F70" s="406">
        <f>E71+E70</f>
        <v>0</v>
      </c>
      <c r="G70" s="141"/>
      <c r="H70" s="406">
        <f>G70+G71</f>
        <v>0</v>
      </c>
      <c r="I70" s="112"/>
      <c r="J70" s="141"/>
      <c r="K70" s="406">
        <f>J71+J70</f>
        <v>0</v>
      </c>
      <c r="L70" s="141"/>
      <c r="M70" s="406">
        <f>L70+L71</f>
        <v>0</v>
      </c>
      <c r="N70" s="112"/>
      <c r="O70" s="141"/>
      <c r="P70" s="406">
        <f>O71+O70</f>
        <v>0</v>
      </c>
      <c r="Q70" s="141"/>
      <c r="R70" s="406">
        <f>Q70+Q71</f>
        <v>0</v>
      </c>
      <c r="S70" s="112"/>
      <c r="T70" s="141"/>
      <c r="U70" s="406">
        <f>T71+T70</f>
        <v>0</v>
      </c>
      <c r="V70" s="141"/>
      <c r="W70" s="406">
        <f>V70+V71</f>
        <v>0</v>
      </c>
      <c r="X70" s="112"/>
      <c r="Y70" s="141"/>
      <c r="Z70" s="406">
        <f>Y71+Y70</f>
        <v>0</v>
      </c>
      <c r="AA70" s="141"/>
      <c r="AB70" s="406">
        <f>AA70+AA71</f>
        <v>0</v>
      </c>
      <c r="AC70" s="113"/>
      <c r="AD70" s="407" t="s">
        <v>9</v>
      </c>
      <c r="AE70" s="405">
        <f>1-AE68</f>
        <v>1</v>
      </c>
      <c r="AF70" s="407" t="s">
        <v>9</v>
      </c>
      <c r="AG70" s="405">
        <f>1-AG68</f>
        <v>1</v>
      </c>
      <c r="AH70" s="112"/>
      <c r="AI70" s="416" t="s">
        <v>9</v>
      </c>
      <c r="AJ70" s="405">
        <f>1-AJ68</f>
        <v>1</v>
      </c>
      <c r="AK70" s="416" t="s">
        <v>9</v>
      </c>
      <c r="AL70" s="405">
        <f>1-AL68</f>
        <v>1</v>
      </c>
      <c r="AM70" s="114"/>
      <c r="AN70" s="141"/>
      <c r="AO70" s="406">
        <f>AN71+AN70</f>
        <v>0</v>
      </c>
      <c r="AP70" s="141"/>
      <c r="AQ70" s="406">
        <f>AP70+AP71</f>
        <v>0</v>
      </c>
      <c r="AR70" s="115"/>
      <c r="AS70" s="141"/>
      <c r="AT70" s="406">
        <f>AS71+AS70</f>
        <v>0</v>
      </c>
      <c r="AU70" s="141"/>
      <c r="AV70" s="406">
        <f>AU70+AU71</f>
        <v>0</v>
      </c>
      <c r="AW70" s="115"/>
      <c r="AX70" s="141"/>
      <c r="AY70" s="406">
        <f>AX71+AX70</f>
        <v>0</v>
      </c>
      <c r="AZ70" s="141"/>
      <c r="BA70" s="406">
        <f>AZ70+AZ71</f>
        <v>0</v>
      </c>
      <c r="BB70" s="115"/>
      <c r="BC70" s="141"/>
      <c r="BD70" s="406">
        <f>BC71+BC70</f>
        <v>0</v>
      </c>
      <c r="BE70" s="141"/>
      <c r="BF70" s="406">
        <f>BE70+BE71</f>
        <v>0</v>
      </c>
      <c r="BG70" s="114"/>
      <c r="BH70" s="141"/>
      <c r="BI70" s="406">
        <f>BH71+BH70</f>
        <v>0</v>
      </c>
      <c r="BJ70" s="141"/>
      <c r="BK70" s="406">
        <f>BJ70+BJ71</f>
        <v>0</v>
      </c>
      <c r="BL70" s="115"/>
      <c r="BM70" s="141"/>
      <c r="BN70" s="406">
        <f>BM71+BM70</f>
        <v>0</v>
      </c>
      <c r="BO70" s="141"/>
      <c r="BP70" s="406">
        <f>BO70+BO71</f>
        <v>0</v>
      </c>
      <c r="BQ70" s="113"/>
      <c r="BR70" s="407" t="s">
        <v>9</v>
      </c>
      <c r="BS70" s="405">
        <f>1-BS68</f>
        <v>1</v>
      </c>
      <c r="BT70" s="407" t="s">
        <v>9</v>
      </c>
      <c r="BU70" s="405">
        <f>1-BU68</f>
        <v>1</v>
      </c>
      <c r="BV70" s="112"/>
      <c r="BW70" s="407" t="s">
        <v>9</v>
      </c>
      <c r="BX70" s="405">
        <f>1-BX68</f>
        <v>1</v>
      </c>
      <c r="BY70" s="407" t="s">
        <v>9</v>
      </c>
      <c r="BZ70" s="405">
        <f>1-BZ68</f>
        <v>1</v>
      </c>
      <c r="CA70" s="112"/>
      <c r="CB70" s="407" t="s">
        <v>9</v>
      </c>
      <c r="CC70" s="405">
        <f>1-CC68</f>
        <v>1</v>
      </c>
      <c r="CD70" s="407" t="s">
        <v>9</v>
      </c>
      <c r="CE70" s="405">
        <f>1-CE68</f>
        <v>1</v>
      </c>
      <c r="CF70" s="112"/>
      <c r="CG70" s="409" t="s">
        <v>9</v>
      </c>
      <c r="CH70" s="408">
        <f>1-CH68</f>
        <v>1</v>
      </c>
      <c r="CI70" s="409" t="s">
        <v>9</v>
      </c>
      <c r="CJ70" s="408">
        <f>1-CJ68</f>
        <v>1</v>
      </c>
      <c r="CK70" s="112"/>
      <c r="CL70" s="409" t="s">
        <v>9</v>
      </c>
      <c r="CM70" s="408">
        <f>1-CM68</f>
        <v>1</v>
      </c>
      <c r="CN70" s="409" t="s">
        <v>9</v>
      </c>
      <c r="CO70" s="408">
        <f>1-CO68</f>
        <v>1</v>
      </c>
      <c r="CP70" s="112"/>
      <c r="CQ70" s="409" t="s">
        <v>9</v>
      </c>
      <c r="CR70" s="408">
        <f>1-CR68</f>
        <v>1</v>
      </c>
      <c r="CS70" s="409" t="s">
        <v>9</v>
      </c>
      <c r="CT70" s="408">
        <f>1-CT68</f>
        <v>1</v>
      </c>
      <c r="CU70" s="112"/>
      <c r="CV70" s="409" t="s">
        <v>9</v>
      </c>
      <c r="CW70" s="408">
        <f>1-CW68</f>
        <v>1</v>
      </c>
      <c r="CX70" s="409" t="s">
        <v>9</v>
      </c>
      <c r="CY70" s="408">
        <f>1-CY68</f>
        <v>1</v>
      </c>
      <c r="CZ70" s="112"/>
      <c r="DA70" s="409" t="s">
        <v>9</v>
      </c>
      <c r="DB70" s="408">
        <f>1-DB68</f>
        <v>1</v>
      </c>
      <c r="DC70" s="409" t="s">
        <v>9</v>
      </c>
      <c r="DD70" s="408">
        <f>1-DD68</f>
        <v>1</v>
      </c>
      <c r="DE70" s="113"/>
      <c r="DF70" s="141"/>
      <c r="DG70" s="406">
        <f>DF71+DF70</f>
        <v>0</v>
      </c>
      <c r="DH70" s="141"/>
      <c r="DI70" s="406">
        <f>DH70+DH71</f>
        <v>0</v>
      </c>
      <c r="DJ70" s="112"/>
      <c r="DK70" s="141"/>
      <c r="DL70" s="406">
        <f>DK71+DK70</f>
        <v>0</v>
      </c>
      <c r="DM70" s="141"/>
      <c r="DN70" s="406">
        <f>DM70+DM71</f>
        <v>0</v>
      </c>
      <c r="DO70" s="112"/>
      <c r="DP70" s="141"/>
      <c r="DQ70" s="406">
        <f>DP71+DP70</f>
        <v>0</v>
      </c>
      <c r="DR70" s="141"/>
      <c r="DS70" s="406">
        <f>DR70+DR71</f>
        <v>0</v>
      </c>
      <c r="DT70" s="112"/>
      <c r="DU70" s="141"/>
      <c r="DV70" s="406">
        <f>DU71+DU70</f>
        <v>0</v>
      </c>
      <c r="DW70" s="141"/>
      <c r="DX70" s="406">
        <f>DW70+DW71</f>
        <v>0</v>
      </c>
      <c r="DY70" s="112"/>
      <c r="DZ70" s="141"/>
      <c r="EA70" s="406">
        <f>DZ71+DZ70</f>
        <v>0</v>
      </c>
      <c r="EB70" s="141"/>
      <c r="EC70" s="406">
        <f>EB70+EB71</f>
        <v>0</v>
      </c>
      <c r="ED70" s="113"/>
      <c r="EE70" s="404" t="s">
        <v>9</v>
      </c>
      <c r="EF70" s="405">
        <f>1-EF68</f>
        <v>1</v>
      </c>
      <c r="EG70" s="404" t="s">
        <v>9</v>
      </c>
      <c r="EH70" s="405">
        <f>1-EH68</f>
        <v>1</v>
      </c>
      <c r="EI70" s="112"/>
      <c r="EJ70" s="141"/>
      <c r="EK70" s="406">
        <f>EJ71+EJ70</f>
        <v>0</v>
      </c>
      <c r="EL70" s="141"/>
      <c r="EM70" s="406">
        <f>EL70+EL71</f>
        <v>0</v>
      </c>
      <c r="EN70" s="112"/>
      <c r="EO70" s="141"/>
      <c r="EP70" s="406">
        <f>EO71+EO70</f>
        <v>0</v>
      </c>
      <c r="EQ70" s="141"/>
      <c r="ER70" s="406">
        <f>EQ70+EQ71</f>
        <v>0</v>
      </c>
      <c r="ES70" s="112"/>
      <c r="ET70" s="141"/>
      <c r="EU70" s="406">
        <f>ET71+ET70</f>
        <v>0</v>
      </c>
      <c r="EV70" s="141"/>
      <c r="EW70" s="406">
        <f>EV70+EV71</f>
        <v>0</v>
      </c>
      <c r="EX70" s="113"/>
      <c r="EY70" s="141"/>
      <c r="EZ70" s="406">
        <f>EY68+EY69</f>
        <v>0</v>
      </c>
      <c r="FA70" s="141"/>
      <c r="FB70" s="406">
        <f>FA68+FA69</f>
        <v>0</v>
      </c>
    </row>
    <row r="71" spans="1:158" x14ac:dyDescent="0.25">
      <c r="A71" s="429"/>
      <c r="B71" s="426"/>
      <c r="C71" s="407"/>
      <c r="D71" s="122" t="s">
        <v>3</v>
      </c>
      <c r="E71" s="142"/>
      <c r="F71" s="407"/>
      <c r="G71" s="142"/>
      <c r="H71" s="406"/>
      <c r="I71" s="112"/>
      <c r="J71" s="142"/>
      <c r="K71" s="407"/>
      <c r="L71" s="142"/>
      <c r="M71" s="406"/>
      <c r="N71" s="112"/>
      <c r="O71" s="142"/>
      <c r="P71" s="407"/>
      <c r="Q71" s="142"/>
      <c r="R71" s="406"/>
      <c r="S71" s="112"/>
      <c r="T71" s="142"/>
      <c r="U71" s="407"/>
      <c r="V71" s="142"/>
      <c r="W71" s="406"/>
      <c r="X71" s="112"/>
      <c r="Y71" s="142"/>
      <c r="Z71" s="407"/>
      <c r="AA71" s="142"/>
      <c r="AB71" s="406"/>
      <c r="AC71" s="113"/>
      <c r="AD71" s="407"/>
      <c r="AE71" s="405"/>
      <c r="AF71" s="407"/>
      <c r="AG71" s="405"/>
      <c r="AH71" s="112"/>
      <c r="AI71" s="417"/>
      <c r="AJ71" s="405"/>
      <c r="AK71" s="417"/>
      <c r="AL71" s="405"/>
      <c r="AM71" s="114"/>
      <c r="AN71" s="142"/>
      <c r="AO71" s="407"/>
      <c r="AP71" s="142"/>
      <c r="AQ71" s="406"/>
      <c r="AR71" s="115"/>
      <c r="AS71" s="142"/>
      <c r="AT71" s="407"/>
      <c r="AU71" s="142"/>
      <c r="AV71" s="406"/>
      <c r="AW71" s="115"/>
      <c r="AX71" s="142"/>
      <c r="AY71" s="407"/>
      <c r="AZ71" s="142"/>
      <c r="BA71" s="406"/>
      <c r="BB71" s="115"/>
      <c r="BC71" s="142"/>
      <c r="BD71" s="407"/>
      <c r="BE71" s="142"/>
      <c r="BF71" s="406"/>
      <c r="BG71" s="114"/>
      <c r="BH71" s="142"/>
      <c r="BI71" s="407"/>
      <c r="BJ71" s="142"/>
      <c r="BK71" s="406"/>
      <c r="BL71" s="115"/>
      <c r="BM71" s="142"/>
      <c r="BN71" s="407"/>
      <c r="BO71" s="142"/>
      <c r="BP71" s="406"/>
      <c r="BQ71" s="113"/>
      <c r="BR71" s="407"/>
      <c r="BS71" s="405"/>
      <c r="BT71" s="407"/>
      <c r="BU71" s="405"/>
      <c r="BV71" s="112"/>
      <c r="BW71" s="407"/>
      <c r="BX71" s="405"/>
      <c r="BY71" s="407"/>
      <c r="BZ71" s="405"/>
      <c r="CA71" s="112"/>
      <c r="CB71" s="407"/>
      <c r="CC71" s="405"/>
      <c r="CD71" s="407"/>
      <c r="CE71" s="405"/>
      <c r="CF71" s="112"/>
      <c r="CG71" s="409"/>
      <c r="CH71" s="408"/>
      <c r="CI71" s="409"/>
      <c r="CJ71" s="408"/>
      <c r="CK71" s="112"/>
      <c r="CL71" s="409"/>
      <c r="CM71" s="408"/>
      <c r="CN71" s="409"/>
      <c r="CO71" s="408"/>
      <c r="CP71" s="112"/>
      <c r="CQ71" s="409"/>
      <c r="CR71" s="408"/>
      <c r="CS71" s="409"/>
      <c r="CT71" s="408"/>
      <c r="CU71" s="112"/>
      <c r="CV71" s="409"/>
      <c r="CW71" s="408"/>
      <c r="CX71" s="409"/>
      <c r="CY71" s="408"/>
      <c r="CZ71" s="112"/>
      <c r="DA71" s="409"/>
      <c r="DB71" s="408"/>
      <c r="DC71" s="409"/>
      <c r="DD71" s="408"/>
      <c r="DE71" s="113"/>
      <c r="DF71" s="142"/>
      <c r="DG71" s="407"/>
      <c r="DH71" s="142"/>
      <c r="DI71" s="406"/>
      <c r="DJ71" s="112"/>
      <c r="DK71" s="142"/>
      <c r="DL71" s="407"/>
      <c r="DM71" s="142"/>
      <c r="DN71" s="406"/>
      <c r="DO71" s="112"/>
      <c r="DP71" s="142"/>
      <c r="DQ71" s="407"/>
      <c r="DR71" s="142"/>
      <c r="DS71" s="406"/>
      <c r="DT71" s="112"/>
      <c r="DU71" s="142"/>
      <c r="DV71" s="407"/>
      <c r="DW71" s="142"/>
      <c r="DX71" s="406"/>
      <c r="DY71" s="112"/>
      <c r="DZ71" s="142"/>
      <c r="EA71" s="407"/>
      <c r="EB71" s="142"/>
      <c r="EC71" s="406"/>
      <c r="ED71" s="113"/>
      <c r="EE71" s="404"/>
      <c r="EF71" s="405"/>
      <c r="EG71" s="404"/>
      <c r="EH71" s="405"/>
      <c r="EI71" s="112"/>
      <c r="EJ71" s="142"/>
      <c r="EK71" s="407"/>
      <c r="EL71" s="142"/>
      <c r="EM71" s="406"/>
      <c r="EN71" s="112"/>
      <c r="EO71" s="142"/>
      <c r="EP71" s="407"/>
      <c r="EQ71" s="142"/>
      <c r="ER71" s="406"/>
      <c r="ES71" s="112"/>
      <c r="ET71" s="142"/>
      <c r="EU71" s="406"/>
      <c r="EV71" s="142"/>
      <c r="EW71" s="406"/>
      <c r="EX71" s="113"/>
      <c r="EY71" s="142"/>
      <c r="EZ71" s="406"/>
      <c r="FA71" s="142"/>
      <c r="FB71" s="406"/>
    </row>
    <row r="72" spans="1:158" x14ac:dyDescent="0.25">
      <c r="A72" s="429"/>
      <c r="B72" s="426" t="s">
        <v>42</v>
      </c>
      <c r="C72" s="423" t="s">
        <v>4</v>
      </c>
      <c r="D72" s="120" t="s">
        <v>1</v>
      </c>
      <c r="E72" s="140"/>
      <c r="F72" s="414">
        <f>E75-E73-E72</f>
        <v>0</v>
      </c>
      <c r="G72" s="140"/>
      <c r="H72" s="415">
        <f>G75-G73-G72</f>
        <v>0</v>
      </c>
      <c r="I72" s="112"/>
      <c r="J72" s="140"/>
      <c r="K72" s="414">
        <f>J75-J73-J72</f>
        <v>0</v>
      </c>
      <c r="L72" s="140"/>
      <c r="M72" s="415">
        <f>L75-L73-L72</f>
        <v>0</v>
      </c>
      <c r="N72" s="112"/>
      <c r="O72" s="140"/>
      <c r="P72" s="414">
        <f>O75-O73-O72</f>
        <v>0</v>
      </c>
      <c r="Q72" s="140"/>
      <c r="R72" s="415">
        <f>Q75-Q73-Q72</f>
        <v>0</v>
      </c>
      <c r="S72" s="112"/>
      <c r="T72" s="140"/>
      <c r="U72" s="414">
        <f>T75-T73-T72</f>
        <v>0</v>
      </c>
      <c r="V72" s="140"/>
      <c r="W72" s="415">
        <f>V75-V73-V72</f>
        <v>0</v>
      </c>
      <c r="X72" s="112"/>
      <c r="Y72" s="140"/>
      <c r="Z72" s="414">
        <f>Y75-Y73-Y72</f>
        <v>0</v>
      </c>
      <c r="AA72" s="140"/>
      <c r="AB72" s="415">
        <f>AA75-AA73-AA72</f>
        <v>0</v>
      </c>
      <c r="AC72" s="113"/>
      <c r="AD72" s="422" t="s">
        <v>8</v>
      </c>
      <c r="AE72" s="413"/>
      <c r="AF72" s="422" t="s">
        <v>8</v>
      </c>
      <c r="AG72" s="412"/>
      <c r="AH72" s="112"/>
      <c r="AI72" s="427" t="s">
        <v>8</v>
      </c>
      <c r="AJ72" s="413"/>
      <c r="AK72" s="427" t="s">
        <v>8</v>
      </c>
      <c r="AL72" s="412"/>
      <c r="AM72" s="114"/>
      <c r="AN72" s="140"/>
      <c r="AO72" s="414">
        <f>AN75-AN73-AN72</f>
        <v>0</v>
      </c>
      <c r="AP72" s="140"/>
      <c r="AQ72" s="415">
        <f>AP75-AP73-AP72</f>
        <v>0</v>
      </c>
      <c r="AR72" s="115"/>
      <c r="AS72" s="140"/>
      <c r="AT72" s="414">
        <f>AS75-AS73-AS72</f>
        <v>0</v>
      </c>
      <c r="AU72" s="140"/>
      <c r="AV72" s="415">
        <f>AU75-AU73-AU72</f>
        <v>0</v>
      </c>
      <c r="AW72" s="115"/>
      <c r="AX72" s="140"/>
      <c r="AY72" s="414">
        <f>AX75-AX73-AX72</f>
        <v>0</v>
      </c>
      <c r="AZ72" s="140"/>
      <c r="BA72" s="415">
        <f>AZ75-AZ73-AZ72</f>
        <v>0</v>
      </c>
      <c r="BB72" s="115"/>
      <c r="BC72" s="140"/>
      <c r="BD72" s="414">
        <f>BC75-BC73-BC72</f>
        <v>0</v>
      </c>
      <c r="BE72" s="140"/>
      <c r="BF72" s="415">
        <f>BE75-BE73-BE72</f>
        <v>0</v>
      </c>
      <c r="BG72" s="114"/>
      <c r="BH72" s="140"/>
      <c r="BI72" s="414">
        <f>BH75-BH73-BH72</f>
        <v>0</v>
      </c>
      <c r="BJ72" s="140"/>
      <c r="BK72" s="415">
        <f>BJ75-BJ73-BJ72</f>
        <v>0</v>
      </c>
      <c r="BL72" s="115"/>
      <c r="BM72" s="140"/>
      <c r="BN72" s="414">
        <f>BM75-BM73-BM72</f>
        <v>0</v>
      </c>
      <c r="BO72" s="140"/>
      <c r="BP72" s="415">
        <f>BO75-BO73-BO72</f>
        <v>0</v>
      </c>
      <c r="BQ72" s="113"/>
      <c r="BR72" s="422" t="s">
        <v>8</v>
      </c>
      <c r="BS72" s="413"/>
      <c r="BT72" s="422" t="s">
        <v>8</v>
      </c>
      <c r="BU72" s="412"/>
      <c r="BV72" s="112"/>
      <c r="BW72" s="422" t="s">
        <v>8</v>
      </c>
      <c r="BX72" s="413"/>
      <c r="BY72" s="422" t="s">
        <v>8</v>
      </c>
      <c r="BZ72" s="412"/>
      <c r="CA72" s="112"/>
      <c r="CB72" s="422" t="s">
        <v>8</v>
      </c>
      <c r="CC72" s="413"/>
      <c r="CD72" s="422" t="s">
        <v>8</v>
      </c>
      <c r="CE72" s="412"/>
      <c r="CF72" s="112"/>
      <c r="CG72" s="420" t="s">
        <v>8</v>
      </c>
      <c r="CH72" s="419"/>
      <c r="CI72" s="420" t="s">
        <v>8</v>
      </c>
      <c r="CJ72" s="418"/>
      <c r="CK72" s="112"/>
      <c r="CL72" s="420" t="s">
        <v>8</v>
      </c>
      <c r="CM72" s="419"/>
      <c r="CN72" s="420" t="s">
        <v>8</v>
      </c>
      <c r="CO72" s="418"/>
      <c r="CP72" s="112"/>
      <c r="CQ72" s="420" t="s">
        <v>8</v>
      </c>
      <c r="CR72" s="419"/>
      <c r="CS72" s="420" t="s">
        <v>8</v>
      </c>
      <c r="CT72" s="418"/>
      <c r="CU72" s="112"/>
      <c r="CV72" s="420" t="s">
        <v>8</v>
      </c>
      <c r="CW72" s="419"/>
      <c r="CX72" s="424" t="s">
        <v>8</v>
      </c>
      <c r="CY72" s="418"/>
      <c r="CZ72" s="112"/>
      <c r="DA72" s="420" t="s">
        <v>8</v>
      </c>
      <c r="DB72" s="419"/>
      <c r="DC72" s="420" t="s">
        <v>8</v>
      </c>
      <c r="DD72" s="418"/>
      <c r="DE72" s="113"/>
      <c r="DF72" s="140"/>
      <c r="DG72" s="414">
        <f>DF75-DF73-DF72</f>
        <v>0</v>
      </c>
      <c r="DH72" s="140"/>
      <c r="DI72" s="415">
        <f>DH75-DH73-DH72</f>
        <v>0</v>
      </c>
      <c r="DJ72" s="112"/>
      <c r="DK72" s="140"/>
      <c r="DL72" s="414">
        <f>DK75-DK73-DK72</f>
        <v>0</v>
      </c>
      <c r="DM72" s="140"/>
      <c r="DN72" s="415">
        <f>DM75-DM73-DM72</f>
        <v>0</v>
      </c>
      <c r="DO72" s="112"/>
      <c r="DP72" s="140"/>
      <c r="DQ72" s="414">
        <f>DP75-DP73-DP72</f>
        <v>0</v>
      </c>
      <c r="DR72" s="140"/>
      <c r="DS72" s="415">
        <f>DR75-DR73-DR72</f>
        <v>0</v>
      </c>
      <c r="DT72" s="112"/>
      <c r="DU72" s="140"/>
      <c r="DV72" s="414">
        <f>DU75-DU73-DU72</f>
        <v>0</v>
      </c>
      <c r="DW72" s="140"/>
      <c r="DX72" s="415">
        <f>DW75-DW73-DW72</f>
        <v>0</v>
      </c>
      <c r="DY72" s="112"/>
      <c r="DZ72" s="140"/>
      <c r="EA72" s="414">
        <f>DZ75-DZ73-DZ72</f>
        <v>0</v>
      </c>
      <c r="EB72" s="140"/>
      <c r="EC72" s="415">
        <f>EB75-EB73-EB72</f>
        <v>0</v>
      </c>
      <c r="ED72" s="113"/>
      <c r="EE72" s="410" t="s">
        <v>8</v>
      </c>
      <c r="EF72" s="413"/>
      <c r="EG72" s="410" t="s">
        <v>8</v>
      </c>
      <c r="EH72" s="412"/>
      <c r="EI72" s="112"/>
      <c r="EJ72" s="140"/>
      <c r="EK72" s="414">
        <f>EJ75-EJ73-EJ72</f>
        <v>0</v>
      </c>
      <c r="EL72" s="140"/>
      <c r="EM72" s="415">
        <f>EL75-EL73-EL72</f>
        <v>0</v>
      </c>
      <c r="EN72" s="112"/>
      <c r="EO72" s="140"/>
      <c r="EP72" s="414">
        <f>EO75-EO73-EO72</f>
        <v>0</v>
      </c>
      <c r="EQ72" s="140"/>
      <c r="ER72" s="415">
        <f>EQ75-EQ73-EQ72</f>
        <v>0</v>
      </c>
      <c r="ES72" s="112"/>
      <c r="ET72" s="140"/>
      <c r="EU72" s="414">
        <f>ET75-ET73-ET72</f>
        <v>0</v>
      </c>
      <c r="EV72" s="140"/>
      <c r="EW72" s="415">
        <f>EV75-EV73-EV72</f>
        <v>0</v>
      </c>
      <c r="EX72" s="113"/>
      <c r="EY72" s="140"/>
      <c r="EZ72" s="415">
        <f>EY72-EY74-EY75</f>
        <v>0</v>
      </c>
      <c r="FA72" s="140"/>
      <c r="FB72" s="415">
        <f>FA72-FA74-FA75</f>
        <v>0</v>
      </c>
    </row>
    <row r="73" spans="1:158" x14ac:dyDescent="0.25">
      <c r="A73" s="429"/>
      <c r="B73" s="426"/>
      <c r="C73" s="423"/>
      <c r="D73" s="120" t="s">
        <v>197</v>
      </c>
      <c r="E73" s="140"/>
      <c r="F73" s="414"/>
      <c r="G73" s="140"/>
      <c r="H73" s="414"/>
      <c r="I73" s="112"/>
      <c r="J73" s="140"/>
      <c r="K73" s="414"/>
      <c r="L73" s="140"/>
      <c r="M73" s="414"/>
      <c r="N73" s="112"/>
      <c r="O73" s="140"/>
      <c r="P73" s="414"/>
      <c r="Q73" s="140"/>
      <c r="R73" s="414"/>
      <c r="S73" s="112"/>
      <c r="T73" s="140"/>
      <c r="U73" s="414"/>
      <c r="V73" s="140"/>
      <c r="W73" s="414"/>
      <c r="X73" s="112"/>
      <c r="Y73" s="140"/>
      <c r="Z73" s="414"/>
      <c r="AA73" s="140"/>
      <c r="AB73" s="414"/>
      <c r="AC73" s="113"/>
      <c r="AD73" s="423"/>
      <c r="AE73" s="413"/>
      <c r="AF73" s="423"/>
      <c r="AG73" s="413"/>
      <c r="AH73" s="112"/>
      <c r="AI73" s="422"/>
      <c r="AJ73" s="413"/>
      <c r="AK73" s="422"/>
      <c r="AL73" s="413"/>
      <c r="AM73" s="114"/>
      <c r="AN73" s="140"/>
      <c r="AO73" s="414"/>
      <c r="AP73" s="140"/>
      <c r="AQ73" s="414"/>
      <c r="AR73" s="115"/>
      <c r="AS73" s="140"/>
      <c r="AT73" s="414"/>
      <c r="AU73" s="140"/>
      <c r="AV73" s="414"/>
      <c r="AW73" s="115"/>
      <c r="AX73" s="140"/>
      <c r="AY73" s="414"/>
      <c r="AZ73" s="140"/>
      <c r="BA73" s="414"/>
      <c r="BB73" s="115"/>
      <c r="BC73" s="140"/>
      <c r="BD73" s="414"/>
      <c r="BE73" s="140"/>
      <c r="BF73" s="414"/>
      <c r="BG73" s="114"/>
      <c r="BH73" s="140"/>
      <c r="BI73" s="414"/>
      <c r="BJ73" s="140"/>
      <c r="BK73" s="414"/>
      <c r="BL73" s="115"/>
      <c r="BM73" s="140"/>
      <c r="BN73" s="414"/>
      <c r="BO73" s="140"/>
      <c r="BP73" s="414"/>
      <c r="BQ73" s="113"/>
      <c r="BR73" s="423"/>
      <c r="BS73" s="413"/>
      <c r="BT73" s="423"/>
      <c r="BU73" s="413"/>
      <c r="BV73" s="112"/>
      <c r="BW73" s="423"/>
      <c r="BX73" s="413"/>
      <c r="BY73" s="423"/>
      <c r="BZ73" s="413"/>
      <c r="CA73" s="112"/>
      <c r="CB73" s="423"/>
      <c r="CC73" s="413"/>
      <c r="CD73" s="423"/>
      <c r="CE73" s="413"/>
      <c r="CF73" s="112"/>
      <c r="CG73" s="421"/>
      <c r="CH73" s="419"/>
      <c r="CI73" s="421"/>
      <c r="CJ73" s="419"/>
      <c r="CK73" s="112"/>
      <c r="CL73" s="421"/>
      <c r="CM73" s="419"/>
      <c r="CN73" s="421"/>
      <c r="CO73" s="419"/>
      <c r="CP73" s="112"/>
      <c r="CQ73" s="421"/>
      <c r="CR73" s="419"/>
      <c r="CS73" s="421"/>
      <c r="CT73" s="419"/>
      <c r="CU73" s="112"/>
      <c r="CV73" s="421"/>
      <c r="CW73" s="419"/>
      <c r="CX73" s="425"/>
      <c r="CY73" s="419"/>
      <c r="CZ73" s="112"/>
      <c r="DA73" s="421"/>
      <c r="DB73" s="419"/>
      <c r="DC73" s="421"/>
      <c r="DD73" s="419"/>
      <c r="DE73" s="113"/>
      <c r="DF73" s="140"/>
      <c r="DG73" s="414"/>
      <c r="DH73" s="140"/>
      <c r="DI73" s="414"/>
      <c r="DJ73" s="112"/>
      <c r="DK73" s="140"/>
      <c r="DL73" s="414"/>
      <c r="DM73" s="140"/>
      <c r="DN73" s="414"/>
      <c r="DO73" s="112"/>
      <c r="DP73" s="140"/>
      <c r="DQ73" s="414"/>
      <c r="DR73" s="140"/>
      <c r="DS73" s="414"/>
      <c r="DT73" s="112"/>
      <c r="DU73" s="140"/>
      <c r="DV73" s="414"/>
      <c r="DW73" s="140"/>
      <c r="DX73" s="414"/>
      <c r="DY73" s="112"/>
      <c r="DZ73" s="140"/>
      <c r="EA73" s="414"/>
      <c r="EB73" s="140"/>
      <c r="EC73" s="414"/>
      <c r="ED73" s="113"/>
      <c r="EE73" s="411"/>
      <c r="EF73" s="413"/>
      <c r="EG73" s="411"/>
      <c r="EH73" s="413"/>
      <c r="EI73" s="112"/>
      <c r="EJ73" s="140"/>
      <c r="EK73" s="414"/>
      <c r="EL73" s="140"/>
      <c r="EM73" s="414"/>
      <c r="EN73" s="112"/>
      <c r="EO73" s="140"/>
      <c r="EP73" s="414"/>
      <c r="EQ73" s="140"/>
      <c r="ER73" s="414"/>
      <c r="ES73" s="112"/>
      <c r="ET73" s="140"/>
      <c r="EU73" s="414"/>
      <c r="EV73" s="140"/>
      <c r="EW73" s="414"/>
      <c r="EX73" s="113"/>
      <c r="EY73" s="140"/>
      <c r="EZ73" s="414"/>
      <c r="FA73" s="140"/>
      <c r="FB73" s="414"/>
    </row>
    <row r="74" spans="1:158" x14ac:dyDescent="0.25">
      <c r="A74" s="429"/>
      <c r="B74" s="426"/>
      <c r="C74" s="407" t="s">
        <v>5</v>
      </c>
      <c r="D74" s="121" t="s">
        <v>2</v>
      </c>
      <c r="E74" s="141"/>
      <c r="F74" s="406">
        <f>E75+E74</f>
        <v>0</v>
      </c>
      <c r="G74" s="141"/>
      <c r="H74" s="406">
        <f>G74+G75</f>
        <v>0</v>
      </c>
      <c r="I74" s="112"/>
      <c r="J74" s="141"/>
      <c r="K74" s="406">
        <f>J75+J74</f>
        <v>0</v>
      </c>
      <c r="L74" s="141"/>
      <c r="M74" s="406">
        <f>L74+L75</f>
        <v>0</v>
      </c>
      <c r="N74" s="112"/>
      <c r="O74" s="141"/>
      <c r="P74" s="406">
        <f>O75+O74</f>
        <v>0</v>
      </c>
      <c r="Q74" s="141"/>
      <c r="R74" s="406">
        <f>Q74+Q75</f>
        <v>0</v>
      </c>
      <c r="S74" s="112"/>
      <c r="T74" s="141"/>
      <c r="U74" s="406">
        <f>T75+T74</f>
        <v>0</v>
      </c>
      <c r="V74" s="141"/>
      <c r="W74" s="406">
        <f>V74+V75</f>
        <v>0</v>
      </c>
      <c r="X74" s="112"/>
      <c r="Y74" s="141"/>
      <c r="Z74" s="406">
        <f>Y75+Y74</f>
        <v>0</v>
      </c>
      <c r="AA74" s="141"/>
      <c r="AB74" s="406">
        <f>AA74+AA75</f>
        <v>0</v>
      </c>
      <c r="AC74" s="113"/>
      <c r="AD74" s="407" t="s">
        <v>9</v>
      </c>
      <c r="AE74" s="405">
        <f>1-AE72</f>
        <v>1</v>
      </c>
      <c r="AF74" s="407" t="s">
        <v>9</v>
      </c>
      <c r="AG74" s="405">
        <f>1-AG72</f>
        <v>1</v>
      </c>
      <c r="AH74" s="112"/>
      <c r="AI74" s="416" t="s">
        <v>9</v>
      </c>
      <c r="AJ74" s="405">
        <f>1-AJ72</f>
        <v>1</v>
      </c>
      <c r="AK74" s="416" t="s">
        <v>9</v>
      </c>
      <c r="AL74" s="405">
        <f>1-AL72</f>
        <v>1</v>
      </c>
      <c r="AM74" s="114"/>
      <c r="AN74" s="141"/>
      <c r="AO74" s="406">
        <f>AN75+AN74</f>
        <v>0</v>
      </c>
      <c r="AP74" s="141"/>
      <c r="AQ74" s="406">
        <f>AP74+AP75</f>
        <v>0</v>
      </c>
      <c r="AR74" s="115"/>
      <c r="AS74" s="141"/>
      <c r="AT74" s="406">
        <f>AS75+AS74</f>
        <v>0</v>
      </c>
      <c r="AU74" s="141"/>
      <c r="AV74" s="406">
        <f>AU74+AU75</f>
        <v>0</v>
      </c>
      <c r="AW74" s="115"/>
      <c r="AX74" s="141"/>
      <c r="AY74" s="406">
        <f>AX75+AX74</f>
        <v>0</v>
      </c>
      <c r="AZ74" s="141"/>
      <c r="BA74" s="406">
        <f>AZ74+AZ75</f>
        <v>0</v>
      </c>
      <c r="BB74" s="115"/>
      <c r="BC74" s="141"/>
      <c r="BD74" s="406">
        <f>BC75+BC74</f>
        <v>0</v>
      </c>
      <c r="BE74" s="141"/>
      <c r="BF74" s="406">
        <f>BE74+BE75</f>
        <v>0</v>
      </c>
      <c r="BG74" s="114"/>
      <c r="BH74" s="141"/>
      <c r="BI74" s="406">
        <f>BH75+BH74</f>
        <v>0</v>
      </c>
      <c r="BJ74" s="141"/>
      <c r="BK74" s="406">
        <f>BJ74+BJ75</f>
        <v>0</v>
      </c>
      <c r="BL74" s="115"/>
      <c r="BM74" s="141"/>
      <c r="BN74" s="406">
        <f>BM75+BM74</f>
        <v>0</v>
      </c>
      <c r="BO74" s="141"/>
      <c r="BP74" s="406">
        <f>BO74+BO75</f>
        <v>0</v>
      </c>
      <c r="BQ74" s="113"/>
      <c r="BR74" s="407" t="s">
        <v>9</v>
      </c>
      <c r="BS74" s="405">
        <f>1-BS72</f>
        <v>1</v>
      </c>
      <c r="BT74" s="407" t="s">
        <v>9</v>
      </c>
      <c r="BU74" s="405">
        <f>1-BU72</f>
        <v>1</v>
      </c>
      <c r="BV74" s="112"/>
      <c r="BW74" s="407" t="s">
        <v>9</v>
      </c>
      <c r="BX74" s="405">
        <f>1-BX72</f>
        <v>1</v>
      </c>
      <c r="BY74" s="407" t="s">
        <v>9</v>
      </c>
      <c r="BZ74" s="405">
        <f>1-BZ72</f>
        <v>1</v>
      </c>
      <c r="CA74" s="112"/>
      <c r="CB74" s="407" t="s">
        <v>9</v>
      </c>
      <c r="CC74" s="405">
        <f>1-CC72</f>
        <v>1</v>
      </c>
      <c r="CD74" s="407" t="s">
        <v>9</v>
      </c>
      <c r="CE74" s="405">
        <f>1-CE72</f>
        <v>1</v>
      </c>
      <c r="CF74" s="112"/>
      <c r="CG74" s="409" t="s">
        <v>9</v>
      </c>
      <c r="CH74" s="408">
        <f>1-CH72</f>
        <v>1</v>
      </c>
      <c r="CI74" s="409" t="s">
        <v>9</v>
      </c>
      <c r="CJ74" s="408">
        <f>1-CJ72</f>
        <v>1</v>
      </c>
      <c r="CK74" s="112"/>
      <c r="CL74" s="409" t="s">
        <v>9</v>
      </c>
      <c r="CM74" s="408">
        <f>1-CM72</f>
        <v>1</v>
      </c>
      <c r="CN74" s="409" t="s">
        <v>9</v>
      </c>
      <c r="CO74" s="408">
        <f>1-CO72</f>
        <v>1</v>
      </c>
      <c r="CP74" s="112"/>
      <c r="CQ74" s="409" t="s">
        <v>9</v>
      </c>
      <c r="CR74" s="408">
        <f>1-CR72</f>
        <v>1</v>
      </c>
      <c r="CS74" s="409" t="s">
        <v>9</v>
      </c>
      <c r="CT74" s="408">
        <f>1-CT72</f>
        <v>1</v>
      </c>
      <c r="CU74" s="112"/>
      <c r="CV74" s="409" t="s">
        <v>9</v>
      </c>
      <c r="CW74" s="408">
        <f>1-CW72</f>
        <v>1</v>
      </c>
      <c r="CX74" s="409" t="s">
        <v>9</v>
      </c>
      <c r="CY74" s="408">
        <f>1-CY72</f>
        <v>1</v>
      </c>
      <c r="CZ74" s="112"/>
      <c r="DA74" s="409" t="s">
        <v>9</v>
      </c>
      <c r="DB74" s="408">
        <f>1-DB72</f>
        <v>1</v>
      </c>
      <c r="DC74" s="409" t="s">
        <v>9</v>
      </c>
      <c r="DD74" s="408">
        <f>1-DD72</f>
        <v>1</v>
      </c>
      <c r="DE74" s="113"/>
      <c r="DF74" s="141"/>
      <c r="DG74" s="406">
        <f>DF75+DF74</f>
        <v>0</v>
      </c>
      <c r="DH74" s="141"/>
      <c r="DI74" s="406">
        <f>DH74+DH75</f>
        <v>0</v>
      </c>
      <c r="DJ74" s="112"/>
      <c r="DK74" s="141"/>
      <c r="DL74" s="406">
        <f>DK75+DK74</f>
        <v>0</v>
      </c>
      <c r="DM74" s="141"/>
      <c r="DN74" s="406">
        <f>DM74+DM75</f>
        <v>0</v>
      </c>
      <c r="DO74" s="112"/>
      <c r="DP74" s="141"/>
      <c r="DQ74" s="406">
        <f>DP75+DP74</f>
        <v>0</v>
      </c>
      <c r="DR74" s="141"/>
      <c r="DS74" s="406">
        <f>DR74+DR75</f>
        <v>0</v>
      </c>
      <c r="DT74" s="112"/>
      <c r="DU74" s="141"/>
      <c r="DV74" s="406">
        <f>DU75+DU74</f>
        <v>0</v>
      </c>
      <c r="DW74" s="141"/>
      <c r="DX74" s="406">
        <f>DW74+DW75</f>
        <v>0</v>
      </c>
      <c r="DY74" s="112"/>
      <c r="DZ74" s="141"/>
      <c r="EA74" s="406">
        <f>DZ75+DZ74</f>
        <v>0</v>
      </c>
      <c r="EB74" s="141"/>
      <c r="EC74" s="406">
        <f>EB74+EB75</f>
        <v>0</v>
      </c>
      <c r="ED74" s="113"/>
      <c r="EE74" s="404" t="s">
        <v>9</v>
      </c>
      <c r="EF74" s="405">
        <f>1-EF72</f>
        <v>1</v>
      </c>
      <c r="EG74" s="404" t="s">
        <v>9</v>
      </c>
      <c r="EH74" s="405">
        <f>1-EH72</f>
        <v>1</v>
      </c>
      <c r="EI74" s="112"/>
      <c r="EJ74" s="141"/>
      <c r="EK74" s="406">
        <f>EJ75+EJ74</f>
        <v>0</v>
      </c>
      <c r="EL74" s="141"/>
      <c r="EM74" s="406">
        <f>EL74+EL75</f>
        <v>0</v>
      </c>
      <c r="EN74" s="112"/>
      <c r="EO74" s="141"/>
      <c r="EP74" s="406">
        <f>EO75+EO74</f>
        <v>0</v>
      </c>
      <c r="EQ74" s="141"/>
      <c r="ER74" s="406">
        <f>EQ74+EQ75</f>
        <v>0</v>
      </c>
      <c r="ES74" s="112"/>
      <c r="ET74" s="141"/>
      <c r="EU74" s="406">
        <f>ET75+ET74</f>
        <v>0</v>
      </c>
      <c r="EV74" s="141"/>
      <c r="EW74" s="406">
        <f>EV74+EV75</f>
        <v>0</v>
      </c>
      <c r="EX74" s="113"/>
      <c r="EY74" s="141"/>
      <c r="EZ74" s="406">
        <f>EY72+EY73</f>
        <v>0</v>
      </c>
      <c r="FA74" s="141"/>
      <c r="FB74" s="406">
        <f>FA72+FA73</f>
        <v>0</v>
      </c>
    </row>
    <row r="75" spans="1:158" x14ac:dyDescent="0.25">
      <c r="A75" s="429"/>
      <c r="B75" s="426"/>
      <c r="C75" s="407"/>
      <c r="D75" s="123" t="s">
        <v>3</v>
      </c>
      <c r="E75" s="142"/>
      <c r="F75" s="407"/>
      <c r="G75" s="142"/>
      <c r="H75" s="406"/>
      <c r="I75" s="112"/>
      <c r="J75" s="142"/>
      <c r="K75" s="407"/>
      <c r="L75" s="142"/>
      <c r="M75" s="406"/>
      <c r="N75" s="112"/>
      <c r="O75" s="142"/>
      <c r="P75" s="407"/>
      <c r="Q75" s="142"/>
      <c r="R75" s="406"/>
      <c r="S75" s="112"/>
      <c r="T75" s="142"/>
      <c r="U75" s="407"/>
      <c r="V75" s="142"/>
      <c r="W75" s="406"/>
      <c r="X75" s="112"/>
      <c r="Y75" s="142"/>
      <c r="Z75" s="407"/>
      <c r="AA75" s="142"/>
      <c r="AB75" s="406"/>
      <c r="AC75" s="113"/>
      <c r="AD75" s="407"/>
      <c r="AE75" s="405"/>
      <c r="AF75" s="407"/>
      <c r="AG75" s="405"/>
      <c r="AH75" s="112"/>
      <c r="AI75" s="417"/>
      <c r="AJ75" s="405"/>
      <c r="AK75" s="417"/>
      <c r="AL75" s="405"/>
      <c r="AM75" s="114"/>
      <c r="AN75" s="142"/>
      <c r="AO75" s="407"/>
      <c r="AP75" s="142"/>
      <c r="AQ75" s="406"/>
      <c r="AR75" s="115"/>
      <c r="AS75" s="142"/>
      <c r="AT75" s="407"/>
      <c r="AU75" s="142"/>
      <c r="AV75" s="406"/>
      <c r="AW75" s="115"/>
      <c r="AX75" s="142"/>
      <c r="AY75" s="407"/>
      <c r="AZ75" s="142"/>
      <c r="BA75" s="406"/>
      <c r="BB75" s="115"/>
      <c r="BC75" s="142"/>
      <c r="BD75" s="407"/>
      <c r="BE75" s="142"/>
      <c r="BF75" s="406"/>
      <c r="BG75" s="114"/>
      <c r="BH75" s="142"/>
      <c r="BI75" s="407"/>
      <c r="BJ75" s="142"/>
      <c r="BK75" s="406"/>
      <c r="BL75" s="115"/>
      <c r="BM75" s="142"/>
      <c r="BN75" s="407"/>
      <c r="BO75" s="142"/>
      <c r="BP75" s="406"/>
      <c r="BQ75" s="113"/>
      <c r="BR75" s="407"/>
      <c r="BS75" s="405"/>
      <c r="BT75" s="407"/>
      <c r="BU75" s="405"/>
      <c r="BV75" s="112"/>
      <c r="BW75" s="407"/>
      <c r="BX75" s="405"/>
      <c r="BY75" s="407"/>
      <c r="BZ75" s="405"/>
      <c r="CA75" s="112"/>
      <c r="CB75" s="407"/>
      <c r="CC75" s="405"/>
      <c r="CD75" s="407"/>
      <c r="CE75" s="405"/>
      <c r="CF75" s="112"/>
      <c r="CG75" s="409"/>
      <c r="CH75" s="408"/>
      <c r="CI75" s="409"/>
      <c r="CJ75" s="408"/>
      <c r="CK75" s="112"/>
      <c r="CL75" s="409"/>
      <c r="CM75" s="408"/>
      <c r="CN75" s="409"/>
      <c r="CO75" s="408"/>
      <c r="CP75" s="112"/>
      <c r="CQ75" s="409"/>
      <c r="CR75" s="408"/>
      <c r="CS75" s="409"/>
      <c r="CT75" s="408"/>
      <c r="CU75" s="112"/>
      <c r="CV75" s="409"/>
      <c r="CW75" s="408"/>
      <c r="CX75" s="409"/>
      <c r="CY75" s="408"/>
      <c r="CZ75" s="112"/>
      <c r="DA75" s="409"/>
      <c r="DB75" s="408"/>
      <c r="DC75" s="409"/>
      <c r="DD75" s="408"/>
      <c r="DE75" s="113"/>
      <c r="DF75" s="142"/>
      <c r="DG75" s="407"/>
      <c r="DH75" s="142"/>
      <c r="DI75" s="406"/>
      <c r="DJ75" s="112"/>
      <c r="DK75" s="142"/>
      <c r="DL75" s="407"/>
      <c r="DM75" s="142"/>
      <c r="DN75" s="406"/>
      <c r="DO75" s="112"/>
      <c r="DP75" s="142"/>
      <c r="DQ75" s="407"/>
      <c r="DR75" s="142"/>
      <c r="DS75" s="406"/>
      <c r="DT75" s="112"/>
      <c r="DU75" s="142"/>
      <c r="DV75" s="407"/>
      <c r="DW75" s="142"/>
      <c r="DX75" s="406"/>
      <c r="DY75" s="112"/>
      <c r="DZ75" s="142"/>
      <c r="EA75" s="407"/>
      <c r="EB75" s="142"/>
      <c r="EC75" s="406"/>
      <c r="ED75" s="113"/>
      <c r="EE75" s="404"/>
      <c r="EF75" s="405"/>
      <c r="EG75" s="404"/>
      <c r="EH75" s="405"/>
      <c r="EI75" s="112"/>
      <c r="EJ75" s="142"/>
      <c r="EK75" s="407"/>
      <c r="EL75" s="142"/>
      <c r="EM75" s="406"/>
      <c r="EN75" s="112"/>
      <c r="EO75" s="142"/>
      <c r="EP75" s="407"/>
      <c r="EQ75" s="142"/>
      <c r="ER75" s="406"/>
      <c r="ES75" s="112"/>
      <c r="ET75" s="142"/>
      <c r="EU75" s="406"/>
      <c r="EV75" s="142"/>
      <c r="EW75" s="406"/>
      <c r="EX75" s="113"/>
      <c r="EY75" s="142"/>
      <c r="EZ75" s="406"/>
      <c r="FA75" s="142"/>
      <c r="FB75" s="406"/>
    </row>
    <row r="76" spans="1:158" x14ac:dyDescent="0.25">
      <c r="A76" s="429"/>
      <c r="B76" s="426" t="s">
        <v>25</v>
      </c>
      <c r="C76" s="423" t="s">
        <v>4</v>
      </c>
      <c r="D76" s="120" t="s">
        <v>1</v>
      </c>
      <c r="E76" s="140"/>
      <c r="F76" s="414">
        <f>E79-E77-E76</f>
        <v>0</v>
      </c>
      <c r="G76" s="140"/>
      <c r="H76" s="415">
        <f>G79-G77-G76</f>
        <v>0</v>
      </c>
      <c r="I76" s="112"/>
      <c r="J76" s="140"/>
      <c r="K76" s="414">
        <f>J79-J77-J76</f>
        <v>0</v>
      </c>
      <c r="L76" s="140"/>
      <c r="M76" s="415">
        <f>L79-L77-L76</f>
        <v>0</v>
      </c>
      <c r="N76" s="112"/>
      <c r="O76" s="140"/>
      <c r="P76" s="414">
        <f>O79-O77-O76</f>
        <v>0</v>
      </c>
      <c r="Q76" s="140"/>
      <c r="R76" s="415">
        <f>Q79-Q77-Q76</f>
        <v>0</v>
      </c>
      <c r="S76" s="112"/>
      <c r="T76" s="140"/>
      <c r="U76" s="414">
        <f>T79-T77-T76</f>
        <v>0</v>
      </c>
      <c r="V76" s="140"/>
      <c r="W76" s="415">
        <f>V79-V77-V76</f>
        <v>0</v>
      </c>
      <c r="X76" s="112"/>
      <c r="Y76" s="140"/>
      <c r="Z76" s="414">
        <f>Y79-Y77-Y76</f>
        <v>0</v>
      </c>
      <c r="AA76" s="140"/>
      <c r="AB76" s="415">
        <f>AA79-AA77-AA76</f>
        <v>0</v>
      </c>
      <c r="AC76" s="113"/>
      <c r="AD76" s="422" t="s">
        <v>8</v>
      </c>
      <c r="AE76" s="413"/>
      <c r="AF76" s="422" t="s">
        <v>8</v>
      </c>
      <c r="AG76" s="412"/>
      <c r="AH76" s="112"/>
      <c r="AI76" s="427" t="s">
        <v>8</v>
      </c>
      <c r="AJ76" s="413"/>
      <c r="AK76" s="427" t="s">
        <v>8</v>
      </c>
      <c r="AL76" s="412"/>
      <c r="AM76" s="114"/>
      <c r="AN76" s="140"/>
      <c r="AO76" s="414">
        <f>AN79-AN77-AN76</f>
        <v>0</v>
      </c>
      <c r="AP76" s="140"/>
      <c r="AQ76" s="415">
        <f>AP79-AP77-AP76</f>
        <v>0</v>
      </c>
      <c r="AR76" s="115"/>
      <c r="AS76" s="140"/>
      <c r="AT76" s="414">
        <f>AS79-AS77-AS76</f>
        <v>0</v>
      </c>
      <c r="AU76" s="140"/>
      <c r="AV76" s="415">
        <f>AU79-AU77-AU76</f>
        <v>0</v>
      </c>
      <c r="AW76" s="115"/>
      <c r="AX76" s="140"/>
      <c r="AY76" s="414">
        <f>AX79-AX77-AX76</f>
        <v>0</v>
      </c>
      <c r="AZ76" s="140"/>
      <c r="BA76" s="415">
        <f>AZ79-AZ77-AZ76</f>
        <v>0</v>
      </c>
      <c r="BB76" s="115"/>
      <c r="BC76" s="140"/>
      <c r="BD76" s="414">
        <f>BC79-BC77-BC76</f>
        <v>0</v>
      </c>
      <c r="BE76" s="140"/>
      <c r="BF76" s="415">
        <f>BE79-BE77-BE76</f>
        <v>0</v>
      </c>
      <c r="BG76" s="114"/>
      <c r="BH76" s="140"/>
      <c r="BI76" s="414">
        <f>BH79-BH77-BH76</f>
        <v>0</v>
      </c>
      <c r="BJ76" s="140"/>
      <c r="BK76" s="415">
        <f>BJ79-BJ77-BJ76</f>
        <v>0</v>
      </c>
      <c r="BL76" s="115"/>
      <c r="BM76" s="140"/>
      <c r="BN76" s="414">
        <f>BM79-BM77-BM76</f>
        <v>0</v>
      </c>
      <c r="BO76" s="140"/>
      <c r="BP76" s="415">
        <f>BO79-BO77-BO76</f>
        <v>0</v>
      </c>
      <c r="BQ76" s="113"/>
      <c r="BR76" s="422" t="s">
        <v>8</v>
      </c>
      <c r="BS76" s="413"/>
      <c r="BT76" s="422" t="s">
        <v>8</v>
      </c>
      <c r="BU76" s="412"/>
      <c r="BV76" s="112"/>
      <c r="BW76" s="422" t="s">
        <v>8</v>
      </c>
      <c r="BX76" s="413"/>
      <c r="BY76" s="422" t="s">
        <v>8</v>
      </c>
      <c r="BZ76" s="412"/>
      <c r="CA76" s="112"/>
      <c r="CB76" s="422" t="s">
        <v>8</v>
      </c>
      <c r="CC76" s="413"/>
      <c r="CD76" s="422" t="s">
        <v>8</v>
      </c>
      <c r="CE76" s="412"/>
      <c r="CF76" s="112"/>
      <c r="CG76" s="420" t="s">
        <v>8</v>
      </c>
      <c r="CH76" s="419"/>
      <c r="CI76" s="420" t="s">
        <v>8</v>
      </c>
      <c r="CJ76" s="418"/>
      <c r="CK76" s="112"/>
      <c r="CL76" s="420" t="s">
        <v>8</v>
      </c>
      <c r="CM76" s="419"/>
      <c r="CN76" s="420" t="s">
        <v>8</v>
      </c>
      <c r="CO76" s="418"/>
      <c r="CP76" s="112"/>
      <c r="CQ76" s="420" t="s">
        <v>8</v>
      </c>
      <c r="CR76" s="419"/>
      <c r="CS76" s="420" t="s">
        <v>8</v>
      </c>
      <c r="CT76" s="418"/>
      <c r="CU76" s="112"/>
      <c r="CV76" s="420" t="s">
        <v>8</v>
      </c>
      <c r="CW76" s="419"/>
      <c r="CX76" s="424" t="s">
        <v>8</v>
      </c>
      <c r="CY76" s="418"/>
      <c r="CZ76" s="112"/>
      <c r="DA76" s="420" t="s">
        <v>8</v>
      </c>
      <c r="DB76" s="419"/>
      <c r="DC76" s="420" t="s">
        <v>8</v>
      </c>
      <c r="DD76" s="418"/>
      <c r="DE76" s="113"/>
      <c r="DF76" s="140"/>
      <c r="DG76" s="414">
        <f>DF79-DF77-DF76</f>
        <v>0</v>
      </c>
      <c r="DH76" s="140"/>
      <c r="DI76" s="415">
        <f>DH79-DH77-DH76</f>
        <v>0</v>
      </c>
      <c r="DJ76" s="112"/>
      <c r="DK76" s="140"/>
      <c r="DL76" s="414">
        <f>DK79-DK77-DK76</f>
        <v>0</v>
      </c>
      <c r="DM76" s="140"/>
      <c r="DN76" s="415">
        <f>DM79-DM77-DM76</f>
        <v>0</v>
      </c>
      <c r="DO76" s="112"/>
      <c r="DP76" s="140"/>
      <c r="DQ76" s="414">
        <f>DP79-DP77-DP76</f>
        <v>0</v>
      </c>
      <c r="DR76" s="140"/>
      <c r="DS76" s="415">
        <f>DR79-DR77-DR76</f>
        <v>0</v>
      </c>
      <c r="DT76" s="112"/>
      <c r="DU76" s="140"/>
      <c r="DV76" s="414">
        <f>DU79-DU77-DU76</f>
        <v>0</v>
      </c>
      <c r="DW76" s="140"/>
      <c r="DX76" s="415">
        <f>DW79-DW77-DW76</f>
        <v>0</v>
      </c>
      <c r="DY76" s="112"/>
      <c r="DZ76" s="140"/>
      <c r="EA76" s="414">
        <f>DZ79-DZ77-DZ76</f>
        <v>0</v>
      </c>
      <c r="EB76" s="140"/>
      <c r="EC76" s="415">
        <f>EB79-EB77-EB76</f>
        <v>0</v>
      </c>
      <c r="ED76" s="113"/>
      <c r="EE76" s="410" t="s">
        <v>8</v>
      </c>
      <c r="EF76" s="413"/>
      <c r="EG76" s="410" t="s">
        <v>8</v>
      </c>
      <c r="EH76" s="412"/>
      <c r="EI76" s="112"/>
      <c r="EJ76" s="140"/>
      <c r="EK76" s="414">
        <f>EJ79-EJ77-EJ76</f>
        <v>0</v>
      </c>
      <c r="EL76" s="140"/>
      <c r="EM76" s="415">
        <f>EL79-EL77-EL76</f>
        <v>0</v>
      </c>
      <c r="EN76" s="112"/>
      <c r="EO76" s="140"/>
      <c r="EP76" s="414">
        <f>EO79-EO77-EO76</f>
        <v>0</v>
      </c>
      <c r="EQ76" s="140"/>
      <c r="ER76" s="415">
        <f>EQ79-EQ77-EQ76</f>
        <v>0</v>
      </c>
      <c r="ES76" s="112"/>
      <c r="ET76" s="140"/>
      <c r="EU76" s="414">
        <f>ET79-ET77-ET76</f>
        <v>0</v>
      </c>
      <c r="EV76" s="140"/>
      <c r="EW76" s="415">
        <f>EV79-EV77-EV76</f>
        <v>0</v>
      </c>
      <c r="EX76" s="113"/>
      <c r="EY76" s="140"/>
      <c r="EZ76" s="415">
        <f>EY76-EY78-EY79</f>
        <v>0</v>
      </c>
      <c r="FA76" s="140"/>
      <c r="FB76" s="415">
        <f>FA76-FA78-FA79</f>
        <v>0</v>
      </c>
    </row>
    <row r="77" spans="1:158" x14ac:dyDescent="0.25">
      <c r="A77" s="429"/>
      <c r="B77" s="426"/>
      <c r="C77" s="423"/>
      <c r="D77" s="120" t="s">
        <v>197</v>
      </c>
      <c r="E77" s="140"/>
      <c r="F77" s="414"/>
      <c r="G77" s="140"/>
      <c r="H77" s="414"/>
      <c r="I77" s="112"/>
      <c r="J77" s="140"/>
      <c r="K77" s="414"/>
      <c r="L77" s="140"/>
      <c r="M77" s="414"/>
      <c r="N77" s="112"/>
      <c r="O77" s="140"/>
      <c r="P77" s="414"/>
      <c r="Q77" s="140"/>
      <c r="R77" s="414"/>
      <c r="S77" s="112"/>
      <c r="T77" s="140"/>
      <c r="U77" s="414"/>
      <c r="V77" s="140"/>
      <c r="W77" s="414"/>
      <c r="X77" s="112"/>
      <c r="Y77" s="140"/>
      <c r="Z77" s="414"/>
      <c r="AA77" s="140"/>
      <c r="AB77" s="414"/>
      <c r="AC77" s="113"/>
      <c r="AD77" s="423"/>
      <c r="AE77" s="413"/>
      <c r="AF77" s="423"/>
      <c r="AG77" s="413"/>
      <c r="AH77" s="112"/>
      <c r="AI77" s="422"/>
      <c r="AJ77" s="413"/>
      <c r="AK77" s="422"/>
      <c r="AL77" s="413"/>
      <c r="AM77" s="114"/>
      <c r="AN77" s="140"/>
      <c r="AO77" s="414"/>
      <c r="AP77" s="140"/>
      <c r="AQ77" s="414"/>
      <c r="AR77" s="115"/>
      <c r="AS77" s="140"/>
      <c r="AT77" s="414"/>
      <c r="AU77" s="140"/>
      <c r="AV77" s="414"/>
      <c r="AW77" s="115"/>
      <c r="AX77" s="140"/>
      <c r="AY77" s="414"/>
      <c r="AZ77" s="140"/>
      <c r="BA77" s="414"/>
      <c r="BB77" s="115"/>
      <c r="BC77" s="140"/>
      <c r="BD77" s="414"/>
      <c r="BE77" s="140"/>
      <c r="BF77" s="414"/>
      <c r="BG77" s="114"/>
      <c r="BH77" s="140"/>
      <c r="BI77" s="414"/>
      <c r="BJ77" s="140"/>
      <c r="BK77" s="414"/>
      <c r="BL77" s="115"/>
      <c r="BM77" s="140"/>
      <c r="BN77" s="414"/>
      <c r="BO77" s="140"/>
      <c r="BP77" s="414"/>
      <c r="BQ77" s="113"/>
      <c r="BR77" s="423"/>
      <c r="BS77" s="413"/>
      <c r="BT77" s="423"/>
      <c r="BU77" s="413"/>
      <c r="BV77" s="112"/>
      <c r="BW77" s="423"/>
      <c r="BX77" s="413"/>
      <c r="BY77" s="423"/>
      <c r="BZ77" s="413"/>
      <c r="CA77" s="112"/>
      <c r="CB77" s="423"/>
      <c r="CC77" s="413"/>
      <c r="CD77" s="423"/>
      <c r="CE77" s="413"/>
      <c r="CF77" s="112"/>
      <c r="CG77" s="421"/>
      <c r="CH77" s="419"/>
      <c r="CI77" s="421"/>
      <c r="CJ77" s="419"/>
      <c r="CK77" s="112"/>
      <c r="CL77" s="421"/>
      <c r="CM77" s="419"/>
      <c r="CN77" s="421"/>
      <c r="CO77" s="419"/>
      <c r="CP77" s="112"/>
      <c r="CQ77" s="421"/>
      <c r="CR77" s="419"/>
      <c r="CS77" s="421"/>
      <c r="CT77" s="419"/>
      <c r="CU77" s="112"/>
      <c r="CV77" s="421"/>
      <c r="CW77" s="419"/>
      <c r="CX77" s="425"/>
      <c r="CY77" s="419"/>
      <c r="CZ77" s="112"/>
      <c r="DA77" s="421"/>
      <c r="DB77" s="419"/>
      <c r="DC77" s="421"/>
      <c r="DD77" s="419"/>
      <c r="DE77" s="113"/>
      <c r="DF77" s="140"/>
      <c r="DG77" s="414"/>
      <c r="DH77" s="140"/>
      <c r="DI77" s="414"/>
      <c r="DJ77" s="112"/>
      <c r="DK77" s="140"/>
      <c r="DL77" s="414"/>
      <c r="DM77" s="140"/>
      <c r="DN77" s="414"/>
      <c r="DO77" s="112"/>
      <c r="DP77" s="140"/>
      <c r="DQ77" s="414"/>
      <c r="DR77" s="140"/>
      <c r="DS77" s="414"/>
      <c r="DT77" s="112"/>
      <c r="DU77" s="140"/>
      <c r="DV77" s="414"/>
      <c r="DW77" s="140"/>
      <c r="DX77" s="414"/>
      <c r="DY77" s="112"/>
      <c r="DZ77" s="140"/>
      <c r="EA77" s="414"/>
      <c r="EB77" s="140"/>
      <c r="EC77" s="414"/>
      <c r="ED77" s="113"/>
      <c r="EE77" s="411"/>
      <c r="EF77" s="413"/>
      <c r="EG77" s="411"/>
      <c r="EH77" s="413"/>
      <c r="EI77" s="112"/>
      <c r="EJ77" s="140"/>
      <c r="EK77" s="414"/>
      <c r="EL77" s="140"/>
      <c r="EM77" s="414"/>
      <c r="EN77" s="112"/>
      <c r="EO77" s="140"/>
      <c r="EP77" s="414"/>
      <c r="EQ77" s="140"/>
      <c r="ER77" s="414"/>
      <c r="ES77" s="112"/>
      <c r="ET77" s="140"/>
      <c r="EU77" s="414"/>
      <c r="EV77" s="140"/>
      <c r="EW77" s="414"/>
      <c r="EX77" s="113"/>
      <c r="EY77" s="140"/>
      <c r="EZ77" s="414"/>
      <c r="FA77" s="140"/>
      <c r="FB77" s="414"/>
    </row>
    <row r="78" spans="1:158" x14ac:dyDescent="0.25">
      <c r="A78" s="429"/>
      <c r="B78" s="426"/>
      <c r="C78" s="407" t="s">
        <v>5</v>
      </c>
      <c r="D78" s="121" t="s">
        <v>2</v>
      </c>
      <c r="E78" s="141"/>
      <c r="F78" s="406">
        <f>E79+E78</f>
        <v>0</v>
      </c>
      <c r="G78" s="141"/>
      <c r="H78" s="406">
        <f>G78+G79</f>
        <v>0</v>
      </c>
      <c r="I78" s="112"/>
      <c r="J78" s="141"/>
      <c r="K78" s="406">
        <f>J79+J78</f>
        <v>0</v>
      </c>
      <c r="L78" s="141"/>
      <c r="M78" s="406">
        <f>L78+L79</f>
        <v>0</v>
      </c>
      <c r="N78" s="112"/>
      <c r="O78" s="141"/>
      <c r="P78" s="406">
        <f>O79+O78</f>
        <v>0</v>
      </c>
      <c r="Q78" s="141"/>
      <c r="R78" s="406">
        <f>Q78+Q79</f>
        <v>0</v>
      </c>
      <c r="S78" s="112"/>
      <c r="T78" s="141"/>
      <c r="U78" s="406">
        <f>T79+T78</f>
        <v>0</v>
      </c>
      <c r="V78" s="141"/>
      <c r="W78" s="406">
        <f>V78+V79</f>
        <v>0</v>
      </c>
      <c r="X78" s="112"/>
      <c r="Y78" s="141"/>
      <c r="Z78" s="406">
        <f>Y79+Y78</f>
        <v>0</v>
      </c>
      <c r="AA78" s="141"/>
      <c r="AB78" s="406">
        <f>AA78+AA79</f>
        <v>0</v>
      </c>
      <c r="AC78" s="113"/>
      <c r="AD78" s="407" t="s">
        <v>9</v>
      </c>
      <c r="AE78" s="405">
        <f>1-AE76</f>
        <v>1</v>
      </c>
      <c r="AF78" s="407" t="s">
        <v>9</v>
      </c>
      <c r="AG78" s="405">
        <f>1-AG76</f>
        <v>1</v>
      </c>
      <c r="AH78" s="112"/>
      <c r="AI78" s="416" t="s">
        <v>9</v>
      </c>
      <c r="AJ78" s="405">
        <f>1-AJ76</f>
        <v>1</v>
      </c>
      <c r="AK78" s="416" t="s">
        <v>9</v>
      </c>
      <c r="AL78" s="405">
        <f>1-AL76</f>
        <v>1</v>
      </c>
      <c r="AM78" s="114"/>
      <c r="AN78" s="141"/>
      <c r="AO78" s="406">
        <f>AN79+AN78</f>
        <v>0</v>
      </c>
      <c r="AP78" s="141"/>
      <c r="AQ78" s="406">
        <f>AP78+AP79</f>
        <v>0</v>
      </c>
      <c r="AR78" s="115"/>
      <c r="AS78" s="141"/>
      <c r="AT78" s="406">
        <f>AS79+AS78</f>
        <v>0</v>
      </c>
      <c r="AU78" s="141"/>
      <c r="AV78" s="406">
        <f>AU78+AU79</f>
        <v>0</v>
      </c>
      <c r="AW78" s="115"/>
      <c r="AX78" s="141"/>
      <c r="AY78" s="406">
        <f>AX79+AX78</f>
        <v>0</v>
      </c>
      <c r="AZ78" s="141"/>
      <c r="BA78" s="406">
        <f>AZ78+AZ79</f>
        <v>0</v>
      </c>
      <c r="BB78" s="115"/>
      <c r="BC78" s="141"/>
      <c r="BD78" s="406">
        <f>BC79+BC78</f>
        <v>0</v>
      </c>
      <c r="BE78" s="141"/>
      <c r="BF78" s="406">
        <f>BE78+BE79</f>
        <v>0</v>
      </c>
      <c r="BG78" s="114"/>
      <c r="BH78" s="141"/>
      <c r="BI78" s="406">
        <f>BH79+BH78</f>
        <v>0</v>
      </c>
      <c r="BJ78" s="141"/>
      <c r="BK78" s="406">
        <f>BJ78+BJ79</f>
        <v>0</v>
      </c>
      <c r="BL78" s="115"/>
      <c r="BM78" s="141"/>
      <c r="BN78" s="406">
        <f>BM79+BM78</f>
        <v>0</v>
      </c>
      <c r="BO78" s="141"/>
      <c r="BP78" s="406">
        <f>BO78+BO79</f>
        <v>0</v>
      </c>
      <c r="BQ78" s="113"/>
      <c r="BR78" s="407" t="s">
        <v>9</v>
      </c>
      <c r="BS78" s="405">
        <f>1-BS76</f>
        <v>1</v>
      </c>
      <c r="BT78" s="407" t="s">
        <v>9</v>
      </c>
      <c r="BU78" s="405">
        <f>1-BU76</f>
        <v>1</v>
      </c>
      <c r="BV78" s="112"/>
      <c r="BW78" s="407" t="s">
        <v>9</v>
      </c>
      <c r="BX78" s="405">
        <f>1-BX76</f>
        <v>1</v>
      </c>
      <c r="BY78" s="407" t="s">
        <v>9</v>
      </c>
      <c r="BZ78" s="405">
        <f>1-BZ76</f>
        <v>1</v>
      </c>
      <c r="CA78" s="112"/>
      <c r="CB78" s="407" t="s">
        <v>9</v>
      </c>
      <c r="CC78" s="405">
        <f>1-CC76</f>
        <v>1</v>
      </c>
      <c r="CD78" s="407" t="s">
        <v>9</v>
      </c>
      <c r="CE78" s="405">
        <f>1-CE76</f>
        <v>1</v>
      </c>
      <c r="CF78" s="112"/>
      <c r="CG78" s="409" t="s">
        <v>9</v>
      </c>
      <c r="CH78" s="408">
        <f>1-CH76</f>
        <v>1</v>
      </c>
      <c r="CI78" s="409" t="s">
        <v>9</v>
      </c>
      <c r="CJ78" s="408">
        <f>1-CJ76</f>
        <v>1</v>
      </c>
      <c r="CK78" s="112"/>
      <c r="CL78" s="409" t="s">
        <v>9</v>
      </c>
      <c r="CM78" s="408">
        <f>1-CM76</f>
        <v>1</v>
      </c>
      <c r="CN78" s="409" t="s">
        <v>9</v>
      </c>
      <c r="CO78" s="408">
        <f>1-CO76</f>
        <v>1</v>
      </c>
      <c r="CP78" s="112"/>
      <c r="CQ78" s="409" t="s">
        <v>9</v>
      </c>
      <c r="CR78" s="408">
        <f>1-CR76</f>
        <v>1</v>
      </c>
      <c r="CS78" s="409" t="s">
        <v>9</v>
      </c>
      <c r="CT78" s="408">
        <f>1-CT76</f>
        <v>1</v>
      </c>
      <c r="CU78" s="112"/>
      <c r="CV78" s="409" t="s">
        <v>9</v>
      </c>
      <c r="CW78" s="408">
        <f>1-CW76</f>
        <v>1</v>
      </c>
      <c r="CX78" s="409" t="s">
        <v>9</v>
      </c>
      <c r="CY78" s="408">
        <f>1-CY76</f>
        <v>1</v>
      </c>
      <c r="CZ78" s="112"/>
      <c r="DA78" s="409" t="s">
        <v>9</v>
      </c>
      <c r="DB78" s="408">
        <f>1-DB76</f>
        <v>1</v>
      </c>
      <c r="DC78" s="409" t="s">
        <v>9</v>
      </c>
      <c r="DD78" s="408">
        <f>1-DD76</f>
        <v>1</v>
      </c>
      <c r="DE78" s="113"/>
      <c r="DF78" s="141"/>
      <c r="DG78" s="406">
        <f>DF79+DF78</f>
        <v>0</v>
      </c>
      <c r="DH78" s="141"/>
      <c r="DI78" s="406">
        <f>DH78+DH79</f>
        <v>0</v>
      </c>
      <c r="DJ78" s="112"/>
      <c r="DK78" s="141"/>
      <c r="DL78" s="406">
        <f>DK79+DK78</f>
        <v>0</v>
      </c>
      <c r="DM78" s="141"/>
      <c r="DN78" s="406">
        <f>DM78+DM79</f>
        <v>0</v>
      </c>
      <c r="DO78" s="112"/>
      <c r="DP78" s="141"/>
      <c r="DQ78" s="406">
        <f>DP79+DP78</f>
        <v>0</v>
      </c>
      <c r="DR78" s="141"/>
      <c r="DS78" s="406">
        <f>DR78+DR79</f>
        <v>0</v>
      </c>
      <c r="DT78" s="112"/>
      <c r="DU78" s="141"/>
      <c r="DV78" s="406">
        <f>DU79+DU78</f>
        <v>0</v>
      </c>
      <c r="DW78" s="141"/>
      <c r="DX78" s="406">
        <f>DW78+DW79</f>
        <v>0</v>
      </c>
      <c r="DY78" s="112"/>
      <c r="DZ78" s="141"/>
      <c r="EA78" s="406">
        <f>DZ79+DZ78</f>
        <v>0</v>
      </c>
      <c r="EB78" s="141"/>
      <c r="EC78" s="406">
        <f>EB78+EB79</f>
        <v>0</v>
      </c>
      <c r="ED78" s="113"/>
      <c r="EE78" s="404" t="s">
        <v>9</v>
      </c>
      <c r="EF78" s="405">
        <f>1-EF76</f>
        <v>1</v>
      </c>
      <c r="EG78" s="404" t="s">
        <v>9</v>
      </c>
      <c r="EH78" s="405">
        <f>1-EH76</f>
        <v>1</v>
      </c>
      <c r="EI78" s="112"/>
      <c r="EJ78" s="141"/>
      <c r="EK78" s="406">
        <f>EJ79+EJ78</f>
        <v>0</v>
      </c>
      <c r="EL78" s="141"/>
      <c r="EM78" s="406">
        <f>EL78+EL79</f>
        <v>0</v>
      </c>
      <c r="EN78" s="112"/>
      <c r="EO78" s="141"/>
      <c r="EP78" s="406">
        <f>EO79+EO78</f>
        <v>0</v>
      </c>
      <c r="EQ78" s="141"/>
      <c r="ER78" s="406">
        <f>EQ78+EQ79</f>
        <v>0</v>
      </c>
      <c r="ES78" s="112"/>
      <c r="ET78" s="141"/>
      <c r="EU78" s="406">
        <f>ET79+ET78</f>
        <v>0</v>
      </c>
      <c r="EV78" s="141"/>
      <c r="EW78" s="406">
        <f>EV78+EV79</f>
        <v>0</v>
      </c>
      <c r="EX78" s="113"/>
      <c r="EY78" s="141"/>
      <c r="EZ78" s="406">
        <f>EY76+EY77</f>
        <v>0</v>
      </c>
      <c r="FA78" s="141"/>
      <c r="FB78" s="406">
        <f>FA76+FA77</f>
        <v>0</v>
      </c>
    </row>
    <row r="79" spans="1:158" x14ac:dyDescent="0.25">
      <c r="A79" s="429"/>
      <c r="B79" s="426"/>
      <c r="C79" s="407"/>
      <c r="D79" s="122" t="s">
        <v>3</v>
      </c>
      <c r="E79" s="142"/>
      <c r="F79" s="407"/>
      <c r="G79" s="142"/>
      <c r="H79" s="406"/>
      <c r="I79" s="112"/>
      <c r="J79" s="142"/>
      <c r="K79" s="407"/>
      <c r="L79" s="142"/>
      <c r="M79" s="406"/>
      <c r="N79" s="112"/>
      <c r="O79" s="142"/>
      <c r="P79" s="407"/>
      <c r="Q79" s="142"/>
      <c r="R79" s="406"/>
      <c r="S79" s="112"/>
      <c r="T79" s="142"/>
      <c r="U79" s="407"/>
      <c r="V79" s="142"/>
      <c r="W79" s="406"/>
      <c r="X79" s="112"/>
      <c r="Y79" s="142"/>
      <c r="Z79" s="407"/>
      <c r="AA79" s="142"/>
      <c r="AB79" s="406"/>
      <c r="AC79" s="113"/>
      <c r="AD79" s="407"/>
      <c r="AE79" s="405"/>
      <c r="AF79" s="407"/>
      <c r="AG79" s="405"/>
      <c r="AH79" s="112"/>
      <c r="AI79" s="417"/>
      <c r="AJ79" s="405"/>
      <c r="AK79" s="417"/>
      <c r="AL79" s="405"/>
      <c r="AM79" s="114"/>
      <c r="AN79" s="142"/>
      <c r="AO79" s="407"/>
      <c r="AP79" s="142"/>
      <c r="AQ79" s="406"/>
      <c r="AR79" s="115"/>
      <c r="AS79" s="142"/>
      <c r="AT79" s="407"/>
      <c r="AU79" s="142"/>
      <c r="AV79" s="406"/>
      <c r="AW79" s="115"/>
      <c r="AX79" s="142"/>
      <c r="AY79" s="407"/>
      <c r="AZ79" s="142"/>
      <c r="BA79" s="406"/>
      <c r="BB79" s="115"/>
      <c r="BC79" s="142"/>
      <c r="BD79" s="407"/>
      <c r="BE79" s="142"/>
      <c r="BF79" s="406"/>
      <c r="BG79" s="114"/>
      <c r="BH79" s="142"/>
      <c r="BI79" s="407"/>
      <c r="BJ79" s="142"/>
      <c r="BK79" s="406"/>
      <c r="BL79" s="115"/>
      <c r="BM79" s="142"/>
      <c r="BN79" s="407"/>
      <c r="BO79" s="142"/>
      <c r="BP79" s="406"/>
      <c r="BQ79" s="113"/>
      <c r="BR79" s="407"/>
      <c r="BS79" s="405"/>
      <c r="BT79" s="407"/>
      <c r="BU79" s="405"/>
      <c r="BV79" s="112"/>
      <c r="BW79" s="407"/>
      <c r="BX79" s="405"/>
      <c r="BY79" s="407"/>
      <c r="BZ79" s="405"/>
      <c r="CA79" s="112"/>
      <c r="CB79" s="407"/>
      <c r="CC79" s="405"/>
      <c r="CD79" s="407"/>
      <c r="CE79" s="405"/>
      <c r="CF79" s="112"/>
      <c r="CG79" s="409"/>
      <c r="CH79" s="408"/>
      <c r="CI79" s="409"/>
      <c r="CJ79" s="408"/>
      <c r="CK79" s="112"/>
      <c r="CL79" s="409"/>
      <c r="CM79" s="408"/>
      <c r="CN79" s="409"/>
      <c r="CO79" s="408"/>
      <c r="CP79" s="112"/>
      <c r="CQ79" s="409"/>
      <c r="CR79" s="408"/>
      <c r="CS79" s="409"/>
      <c r="CT79" s="408"/>
      <c r="CU79" s="112"/>
      <c r="CV79" s="409"/>
      <c r="CW79" s="408"/>
      <c r="CX79" s="409"/>
      <c r="CY79" s="408"/>
      <c r="CZ79" s="112"/>
      <c r="DA79" s="409"/>
      <c r="DB79" s="408"/>
      <c r="DC79" s="409"/>
      <c r="DD79" s="408"/>
      <c r="DE79" s="113"/>
      <c r="DF79" s="142"/>
      <c r="DG79" s="407"/>
      <c r="DH79" s="142"/>
      <c r="DI79" s="406"/>
      <c r="DJ79" s="112"/>
      <c r="DK79" s="142"/>
      <c r="DL79" s="407"/>
      <c r="DM79" s="142"/>
      <c r="DN79" s="406"/>
      <c r="DO79" s="112"/>
      <c r="DP79" s="142"/>
      <c r="DQ79" s="407"/>
      <c r="DR79" s="142"/>
      <c r="DS79" s="406"/>
      <c r="DT79" s="112"/>
      <c r="DU79" s="142"/>
      <c r="DV79" s="407"/>
      <c r="DW79" s="142"/>
      <c r="DX79" s="406"/>
      <c r="DY79" s="112"/>
      <c r="DZ79" s="142"/>
      <c r="EA79" s="407"/>
      <c r="EB79" s="142"/>
      <c r="EC79" s="406"/>
      <c r="ED79" s="113"/>
      <c r="EE79" s="404"/>
      <c r="EF79" s="405"/>
      <c r="EG79" s="404"/>
      <c r="EH79" s="405"/>
      <c r="EI79" s="112"/>
      <c r="EJ79" s="142"/>
      <c r="EK79" s="407"/>
      <c r="EL79" s="142"/>
      <c r="EM79" s="406"/>
      <c r="EN79" s="112"/>
      <c r="EO79" s="142"/>
      <c r="EP79" s="407"/>
      <c r="EQ79" s="142"/>
      <c r="ER79" s="406"/>
      <c r="ES79" s="112"/>
      <c r="ET79" s="142"/>
      <c r="EU79" s="406"/>
      <c r="EV79" s="142"/>
      <c r="EW79" s="406"/>
      <c r="EX79" s="113"/>
      <c r="EY79" s="142"/>
      <c r="EZ79" s="406"/>
      <c r="FA79" s="142"/>
      <c r="FB79" s="406"/>
    </row>
    <row r="80" spans="1:158" x14ac:dyDescent="0.25">
      <c r="A80" s="429"/>
      <c r="B80" s="426" t="s">
        <v>44</v>
      </c>
      <c r="C80" s="423" t="s">
        <v>4</v>
      </c>
      <c r="D80" s="120" t="s">
        <v>1</v>
      </c>
      <c r="E80" s="140"/>
      <c r="F80" s="414">
        <f>E83-E81-E80</f>
        <v>0</v>
      </c>
      <c r="G80" s="140"/>
      <c r="H80" s="415">
        <f>G83-G81-G80</f>
        <v>0</v>
      </c>
      <c r="I80" s="112"/>
      <c r="J80" s="140"/>
      <c r="K80" s="414">
        <f>J83-J81-J80</f>
        <v>0</v>
      </c>
      <c r="L80" s="140"/>
      <c r="M80" s="415">
        <f>L83-L81-L80</f>
        <v>0</v>
      </c>
      <c r="N80" s="112"/>
      <c r="O80" s="140"/>
      <c r="P80" s="414">
        <f>O83-O81-O80</f>
        <v>0</v>
      </c>
      <c r="Q80" s="140"/>
      <c r="R80" s="415">
        <f>Q83-Q81-Q80</f>
        <v>0</v>
      </c>
      <c r="S80" s="112"/>
      <c r="T80" s="140"/>
      <c r="U80" s="414">
        <f>T83-T81-T80</f>
        <v>0</v>
      </c>
      <c r="V80" s="140"/>
      <c r="W80" s="415">
        <f>V83-V81-V80</f>
        <v>0</v>
      </c>
      <c r="X80" s="112"/>
      <c r="Y80" s="140"/>
      <c r="Z80" s="414">
        <f>Y83-Y81-Y80</f>
        <v>0</v>
      </c>
      <c r="AA80" s="140"/>
      <c r="AB80" s="415">
        <f>AA83-AA81-AA80</f>
        <v>0</v>
      </c>
      <c r="AC80" s="113"/>
      <c r="AD80" s="422" t="s">
        <v>8</v>
      </c>
      <c r="AE80" s="413"/>
      <c r="AF80" s="422" t="s">
        <v>8</v>
      </c>
      <c r="AG80" s="412"/>
      <c r="AH80" s="112"/>
      <c r="AI80" s="427" t="s">
        <v>8</v>
      </c>
      <c r="AJ80" s="413"/>
      <c r="AK80" s="427" t="s">
        <v>8</v>
      </c>
      <c r="AL80" s="412"/>
      <c r="AM80" s="114"/>
      <c r="AN80" s="140"/>
      <c r="AO80" s="414">
        <f>AN83-AN81-AN80</f>
        <v>0</v>
      </c>
      <c r="AP80" s="140"/>
      <c r="AQ80" s="415">
        <f>AP83-AP81-AP80</f>
        <v>0</v>
      </c>
      <c r="AR80" s="115"/>
      <c r="AS80" s="140"/>
      <c r="AT80" s="414">
        <f>AS83-AS81-AS80</f>
        <v>0</v>
      </c>
      <c r="AU80" s="140"/>
      <c r="AV80" s="415">
        <f>AU83-AU81-AU80</f>
        <v>0</v>
      </c>
      <c r="AW80" s="115"/>
      <c r="AX80" s="140"/>
      <c r="AY80" s="414">
        <f>AX83-AX81-AX80</f>
        <v>0</v>
      </c>
      <c r="AZ80" s="140"/>
      <c r="BA80" s="415">
        <f>AZ83-AZ81-AZ80</f>
        <v>0</v>
      </c>
      <c r="BB80" s="115"/>
      <c r="BC80" s="140"/>
      <c r="BD80" s="414">
        <f>BC83-BC81-BC80</f>
        <v>0</v>
      </c>
      <c r="BE80" s="140"/>
      <c r="BF80" s="415">
        <f>BE83-BE81-BE80</f>
        <v>0</v>
      </c>
      <c r="BG80" s="114"/>
      <c r="BH80" s="140"/>
      <c r="BI80" s="414">
        <f>BH83-BH81-BH80</f>
        <v>0</v>
      </c>
      <c r="BJ80" s="140"/>
      <c r="BK80" s="415">
        <f>BJ83-BJ81-BJ80</f>
        <v>0</v>
      </c>
      <c r="BL80" s="115"/>
      <c r="BM80" s="140"/>
      <c r="BN80" s="414">
        <f>BM83-BM81-BM80</f>
        <v>0</v>
      </c>
      <c r="BO80" s="140"/>
      <c r="BP80" s="415">
        <f>BO83-BO81-BO80</f>
        <v>0</v>
      </c>
      <c r="BQ80" s="113"/>
      <c r="BR80" s="422" t="s">
        <v>8</v>
      </c>
      <c r="BS80" s="413"/>
      <c r="BT80" s="422" t="s">
        <v>8</v>
      </c>
      <c r="BU80" s="412"/>
      <c r="BV80" s="112"/>
      <c r="BW80" s="422" t="s">
        <v>8</v>
      </c>
      <c r="BX80" s="413"/>
      <c r="BY80" s="422" t="s">
        <v>8</v>
      </c>
      <c r="BZ80" s="412"/>
      <c r="CA80" s="112"/>
      <c r="CB80" s="422" t="s">
        <v>8</v>
      </c>
      <c r="CC80" s="413"/>
      <c r="CD80" s="422" t="s">
        <v>8</v>
      </c>
      <c r="CE80" s="412"/>
      <c r="CF80" s="112"/>
      <c r="CG80" s="420" t="s">
        <v>8</v>
      </c>
      <c r="CH80" s="419"/>
      <c r="CI80" s="420" t="s">
        <v>8</v>
      </c>
      <c r="CJ80" s="418"/>
      <c r="CK80" s="112"/>
      <c r="CL80" s="420" t="s">
        <v>8</v>
      </c>
      <c r="CM80" s="419"/>
      <c r="CN80" s="420" t="s">
        <v>8</v>
      </c>
      <c r="CO80" s="418"/>
      <c r="CP80" s="112"/>
      <c r="CQ80" s="420" t="s">
        <v>8</v>
      </c>
      <c r="CR80" s="419"/>
      <c r="CS80" s="420" t="s">
        <v>8</v>
      </c>
      <c r="CT80" s="418"/>
      <c r="CU80" s="112"/>
      <c r="CV80" s="420" t="s">
        <v>8</v>
      </c>
      <c r="CW80" s="419"/>
      <c r="CX80" s="424" t="s">
        <v>8</v>
      </c>
      <c r="CY80" s="418"/>
      <c r="CZ80" s="112"/>
      <c r="DA80" s="420" t="s">
        <v>8</v>
      </c>
      <c r="DB80" s="419"/>
      <c r="DC80" s="420" t="s">
        <v>8</v>
      </c>
      <c r="DD80" s="418"/>
      <c r="DE80" s="113"/>
      <c r="DF80" s="140"/>
      <c r="DG80" s="414">
        <f>DF83-DF81-DF80</f>
        <v>0</v>
      </c>
      <c r="DH80" s="140"/>
      <c r="DI80" s="415">
        <f>DH83-DH81-DH80</f>
        <v>0</v>
      </c>
      <c r="DJ80" s="112"/>
      <c r="DK80" s="140"/>
      <c r="DL80" s="414">
        <f>DK83-DK81-DK80</f>
        <v>0</v>
      </c>
      <c r="DM80" s="140"/>
      <c r="DN80" s="415">
        <f>DM83-DM81-DM80</f>
        <v>0</v>
      </c>
      <c r="DO80" s="112"/>
      <c r="DP80" s="140"/>
      <c r="DQ80" s="414">
        <f>DP83-DP81-DP80</f>
        <v>0</v>
      </c>
      <c r="DR80" s="140"/>
      <c r="DS80" s="415">
        <f>DR83-DR81-DR80</f>
        <v>0</v>
      </c>
      <c r="DT80" s="112"/>
      <c r="DU80" s="140"/>
      <c r="DV80" s="414">
        <f>DU83-DU81-DU80</f>
        <v>0</v>
      </c>
      <c r="DW80" s="140"/>
      <c r="DX80" s="415">
        <f>DW83-DW81-DW80</f>
        <v>0</v>
      </c>
      <c r="DY80" s="112"/>
      <c r="DZ80" s="140"/>
      <c r="EA80" s="414">
        <f>DZ83-DZ81-DZ80</f>
        <v>0</v>
      </c>
      <c r="EB80" s="140"/>
      <c r="EC80" s="415">
        <f>EB83-EB81-EB80</f>
        <v>0</v>
      </c>
      <c r="ED80" s="113"/>
      <c r="EE80" s="410" t="s">
        <v>8</v>
      </c>
      <c r="EF80" s="413"/>
      <c r="EG80" s="410" t="s">
        <v>8</v>
      </c>
      <c r="EH80" s="412"/>
      <c r="EI80" s="112"/>
      <c r="EJ80" s="140"/>
      <c r="EK80" s="414">
        <f>EJ83-EJ81-EJ80</f>
        <v>0</v>
      </c>
      <c r="EL80" s="140"/>
      <c r="EM80" s="415">
        <f>EL83-EL81-EL80</f>
        <v>0</v>
      </c>
      <c r="EN80" s="112"/>
      <c r="EO80" s="140"/>
      <c r="EP80" s="414">
        <f>EO83-EO81-EO80</f>
        <v>0</v>
      </c>
      <c r="EQ80" s="140"/>
      <c r="ER80" s="415">
        <f>EQ83-EQ81-EQ80</f>
        <v>0</v>
      </c>
      <c r="ES80" s="112"/>
      <c r="ET80" s="140"/>
      <c r="EU80" s="414">
        <f>ET83-ET81-ET80</f>
        <v>0</v>
      </c>
      <c r="EV80" s="140"/>
      <c r="EW80" s="415">
        <f>EV83-EV81-EV80</f>
        <v>0</v>
      </c>
      <c r="EX80" s="113"/>
      <c r="EY80" s="140"/>
      <c r="EZ80" s="415">
        <f>EY80-EY82-EY83</f>
        <v>0</v>
      </c>
      <c r="FA80" s="140"/>
      <c r="FB80" s="415">
        <f>FA80-FA82-FA83</f>
        <v>0</v>
      </c>
    </row>
    <row r="81" spans="1:158" x14ac:dyDescent="0.25">
      <c r="A81" s="429"/>
      <c r="B81" s="426"/>
      <c r="C81" s="423"/>
      <c r="D81" s="120" t="s">
        <v>197</v>
      </c>
      <c r="E81" s="140"/>
      <c r="F81" s="414"/>
      <c r="G81" s="140"/>
      <c r="H81" s="414"/>
      <c r="I81" s="112"/>
      <c r="J81" s="140"/>
      <c r="K81" s="414"/>
      <c r="L81" s="140"/>
      <c r="M81" s="414"/>
      <c r="N81" s="112"/>
      <c r="O81" s="140"/>
      <c r="P81" s="414"/>
      <c r="Q81" s="140"/>
      <c r="R81" s="414"/>
      <c r="S81" s="112"/>
      <c r="T81" s="140"/>
      <c r="U81" s="414"/>
      <c r="V81" s="140"/>
      <c r="W81" s="414"/>
      <c r="X81" s="112"/>
      <c r="Y81" s="140"/>
      <c r="Z81" s="414"/>
      <c r="AA81" s="140"/>
      <c r="AB81" s="414"/>
      <c r="AC81" s="113"/>
      <c r="AD81" s="423"/>
      <c r="AE81" s="413"/>
      <c r="AF81" s="423"/>
      <c r="AG81" s="413"/>
      <c r="AH81" s="112"/>
      <c r="AI81" s="422"/>
      <c r="AJ81" s="413"/>
      <c r="AK81" s="422"/>
      <c r="AL81" s="413"/>
      <c r="AM81" s="114"/>
      <c r="AN81" s="140"/>
      <c r="AO81" s="414"/>
      <c r="AP81" s="140"/>
      <c r="AQ81" s="414"/>
      <c r="AR81" s="115"/>
      <c r="AS81" s="140"/>
      <c r="AT81" s="414"/>
      <c r="AU81" s="140"/>
      <c r="AV81" s="414"/>
      <c r="AW81" s="115"/>
      <c r="AX81" s="140"/>
      <c r="AY81" s="414"/>
      <c r="AZ81" s="140"/>
      <c r="BA81" s="414"/>
      <c r="BB81" s="115"/>
      <c r="BC81" s="140"/>
      <c r="BD81" s="414"/>
      <c r="BE81" s="140"/>
      <c r="BF81" s="414"/>
      <c r="BG81" s="114"/>
      <c r="BH81" s="140"/>
      <c r="BI81" s="414"/>
      <c r="BJ81" s="140"/>
      <c r="BK81" s="414"/>
      <c r="BL81" s="115"/>
      <c r="BM81" s="140"/>
      <c r="BN81" s="414"/>
      <c r="BO81" s="140"/>
      <c r="BP81" s="414"/>
      <c r="BQ81" s="113"/>
      <c r="BR81" s="423"/>
      <c r="BS81" s="413"/>
      <c r="BT81" s="423"/>
      <c r="BU81" s="413"/>
      <c r="BV81" s="112"/>
      <c r="BW81" s="423"/>
      <c r="BX81" s="413"/>
      <c r="BY81" s="423"/>
      <c r="BZ81" s="413"/>
      <c r="CA81" s="112"/>
      <c r="CB81" s="423"/>
      <c r="CC81" s="413"/>
      <c r="CD81" s="423"/>
      <c r="CE81" s="413"/>
      <c r="CF81" s="112"/>
      <c r="CG81" s="421"/>
      <c r="CH81" s="419"/>
      <c r="CI81" s="421"/>
      <c r="CJ81" s="419"/>
      <c r="CK81" s="112"/>
      <c r="CL81" s="421"/>
      <c r="CM81" s="419"/>
      <c r="CN81" s="421"/>
      <c r="CO81" s="419"/>
      <c r="CP81" s="112"/>
      <c r="CQ81" s="421"/>
      <c r="CR81" s="419"/>
      <c r="CS81" s="421"/>
      <c r="CT81" s="419"/>
      <c r="CU81" s="112"/>
      <c r="CV81" s="421"/>
      <c r="CW81" s="419"/>
      <c r="CX81" s="425"/>
      <c r="CY81" s="419"/>
      <c r="CZ81" s="112"/>
      <c r="DA81" s="421"/>
      <c r="DB81" s="419"/>
      <c r="DC81" s="421"/>
      <c r="DD81" s="419"/>
      <c r="DE81" s="113"/>
      <c r="DF81" s="140"/>
      <c r="DG81" s="414"/>
      <c r="DH81" s="140"/>
      <c r="DI81" s="414"/>
      <c r="DJ81" s="112"/>
      <c r="DK81" s="140"/>
      <c r="DL81" s="414"/>
      <c r="DM81" s="140"/>
      <c r="DN81" s="414"/>
      <c r="DO81" s="112"/>
      <c r="DP81" s="140"/>
      <c r="DQ81" s="414"/>
      <c r="DR81" s="140"/>
      <c r="DS81" s="414"/>
      <c r="DT81" s="112"/>
      <c r="DU81" s="140"/>
      <c r="DV81" s="414"/>
      <c r="DW81" s="140"/>
      <c r="DX81" s="414"/>
      <c r="DY81" s="112"/>
      <c r="DZ81" s="140"/>
      <c r="EA81" s="414"/>
      <c r="EB81" s="140"/>
      <c r="EC81" s="414"/>
      <c r="ED81" s="113"/>
      <c r="EE81" s="411"/>
      <c r="EF81" s="413"/>
      <c r="EG81" s="411"/>
      <c r="EH81" s="413"/>
      <c r="EI81" s="112"/>
      <c r="EJ81" s="140"/>
      <c r="EK81" s="414"/>
      <c r="EL81" s="140"/>
      <c r="EM81" s="414"/>
      <c r="EN81" s="112"/>
      <c r="EO81" s="140"/>
      <c r="EP81" s="414"/>
      <c r="EQ81" s="140"/>
      <c r="ER81" s="414"/>
      <c r="ES81" s="112"/>
      <c r="ET81" s="140"/>
      <c r="EU81" s="414"/>
      <c r="EV81" s="140"/>
      <c r="EW81" s="414"/>
      <c r="EX81" s="113"/>
      <c r="EY81" s="140"/>
      <c r="EZ81" s="414"/>
      <c r="FA81" s="140"/>
      <c r="FB81" s="414"/>
    </row>
    <row r="82" spans="1:158" x14ac:dyDescent="0.25">
      <c r="A82" s="429"/>
      <c r="B82" s="426"/>
      <c r="C82" s="407" t="s">
        <v>5</v>
      </c>
      <c r="D82" s="121" t="s">
        <v>2</v>
      </c>
      <c r="E82" s="141"/>
      <c r="F82" s="406">
        <f>E83+E82</f>
        <v>0</v>
      </c>
      <c r="G82" s="141"/>
      <c r="H82" s="406">
        <f>G82+G83</f>
        <v>0</v>
      </c>
      <c r="I82" s="112"/>
      <c r="J82" s="141"/>
      <c r="K82" s="406">
        <f>J83+J82</f>
        <v>0</v>
      </c>
      <c r="L82" s="141"/>
      <c r="M82" s="406">
        <f>L82+L83</f>
        <v>0</v>
      </c>
      <c r="N82" s="112"/>
      <c r="O82" s="141"/>
      <c r="P82" s="406">
        <f>O83+O82</f>
        <v>0</v>
      </c>
      <c r="Q82" s="141"/>
      <c r="R82" s="406">
        <f>Q82+Q83</f>
        <v>0</v>
      </c>
      <c r="S82" s="112"/>
      <c r="T82" s="141"/>
      <c r="U82" s="406">
        <f>T83+T82</f>
        <v>0</v>
      </c>
      <c r="V82" s="141"/>
      <c r="W82" s="406">
        <f>V82+V83</f>
        <v>0</v>
      </c>
      <c r="X82" s="112"/>
      <c r="Y82" s="141"/>
      <c r="Z82" s="406">
        <f>Y83+Y82</f>
        <v>0</v>
      </c>
      <c r="AA82" s="141"/>
      <c r="AB82" s="406">
        <f>AA82+AA83</f>
        <v>0</v>
      </c>
      <c r="AC82" s="113"/>
      <c r="AD82" s="407" t="s">
        <v>9</v>
      </c>
      <c r="AE82" s="405">
        <f>1-AE80</f>
        <v>1</v>
      </c>
      <c r="AF82" s="407" t="s">
        <v>9</v>
      </c>
      <c r="AG82" s="405">
        <f>1-AG80</f>
        <v>1</v>
      </c>
      <c r="AH82" s="112"/>
      <c r="AI82" s="416" t="s">
        <v>9</v>
      </c>
      <c r="AJ82" s="405">
        <f>1-AJ80</f>
        <v>1</v>
      </c>
      <c r="AK82" s="416" t="s">
        <v>9</v>
      </c>
      <c r="AL82" s="405">
        <f>1-AL80</f>
        <v>1</v>
      </c>
      <c r="AM82" s="114"/>
      <c r="AN82" s="141"/>
      <c r="AO82" s="406">
        <f>AN83+AN82</f>
        <v>0</v>
      </c>
      <c r="AP82" s="141"/>
      <c r="AQ82" s="406">
        <f>AP82+AP83</f>
        <v>0</v>
      </c>
      <c r="AR82" s="115"/>
      <c r="AS82" s="141"/>
      <c r="AT82" s="406">
        <f>AS83+AS82</f>
        <v>0</v>
      </c>
      <c r="AU82" s="141"/>
      <c r="AV82" s="406">
        <f>AU82+AU83</f>
        <v>0</v>
      </c>
      <c r="AW82" s="115"/>
      <c r="AX82" s="141"/>
      <c r="AY82" s="406">
        <f>AX83+AX82</f>
        <v>0</v>
      </c>
      <c r="AZ82" s="141"/>
      <c r="BA82" s="406">
        <f>AZ82+AZ83</f>
        <v>0</v>
      </c>
      <c r="BB82" s="115"/>
      <c r="BC82" s="141"/>
      <c r="BD82" s="406">
        <f>BC83+BC82</f>
        <v>0</v>
      </c>
      <c r="BE82" s="141"/>
      <c r="BF82" s="406">
        <f>BE82+BE83</f>
        <v>0</v>
      </c>
      <c r="BG82" s="114"/>
      <c r="BH82" s="141"/>
      <c r="BI82" s="406">
        <f>BH83+BH82</f>
        <v>0</v>
      </c>
      <c r="BJ82" s="141"/>
      <c r="BK82" s="406">
        <f>BJ82+BJ83</f>
        <v>0</v>
      </c>
      <c r="BL82" s="115"/>
      <c r="BM82" s="141"/>
      <c r="BN82" s="406">
        <f>BM83+BM82</f>
        <v>0</v>
      </c>
      <c r="BO82" s="141"/>
      <c r="BP82" s="406">
        <f>BO82+BO83</f>
        <v>0</v>
      </c>
      <c r="BQ82" s="113"/>
      <c r="BR82" s="407" t="s">
        <v>9</v>
      </c>
      <c r="BS82" s="405">
        <f>1-BS80</f>
        <v>1</v>
      </c>
      <c r="BT82" s="407" t="s">
        <v>9</v>
      </c>
      <c r="BU82" s="405">
        <f>1-BU80</f>
        <v>1</v>
      </c>
      <c r="BV82" s="112"/>
      <c r="BW82" s="407" t="s">
        <v>9</v>
      </c>
      <c r="BX82" s="405">
        <f>1-BX80</f>
        <v>1</v>
      </c>
      <c r="BY82" s="407" t="s">
        <v>9</v>
      </c>
      <c r="BZ82" s="405">
        <f>1-BZ80</f>
        <v>1</v>
      </c>
      <c r="CA82" s="112"/>
      <c r="CB82" s="407" t="s">
        <v>9</v>
      </c>
      <c r="CC82" s="405">
        <f>1-CC80</f>
        <v>1</v>
      </c>
      <c r="CD82" s="407" t="s">
        <v>9</v>
      </c>
      <c r="CE82" s="405">
        <f>1-CE80</f>
        <v>1</v>
      </c>
      <c r="CF82" s="112"/>
      <c r="CG82" s="409" t="s">
        <v>9</v>
      </c>
      <c r="CH82" s="408">
        <f>1-CH80</f>
        <v>1</v>
      </c>
      <c r="CI82" s="409" t="s">
        <v>9</v>
      </c>
      <c r="CJ82" s="408">
        <f>1-CJ80</f>
        <v>1</v>
      </c>
      <c r="CK82" s="112"/>
      <c r="CL82" s="409" t="s">
        <v>9</v>
      </c>
      <c r="CM82" s="408">
        <f>1-CM80</f>
        <v>1</v>
      </c>
      <c r="CN82" s="409" t="s">
        <v>9</v>
      </c>
      <c r="CO82" s="408">
        <f>1-CO80</f>
        <v>1</v>
      </c>
      <c r="CP82" s="112"/>
      <c r="CQ82" s="409" t="s">
        <v>9</v>
      </c>
      <c r="CR82" s="408">
        <f>1-CR80</f>
        <v>1</v>
      </c>
      <c r="CS82" s="409" t="s">
        <v>9</v>
      </c>
      <c r="CT82" s="408">
        <f>1-CT80</f>
        <v>1</v>
      </c>
      <c r="CU82" s="112"/>
      <c r="CV82" s="409" t="s">
        <v>9</v>
      </c>
      <c r="CW82" s="408">
        <f>1-CW80</f>
        <v>1</v>
      </c>
      <c r="CX82" s="409" t="s">
        <v>9</v>
      </c>
      <c r="CY82" s="408">
        <f>1-CY80</f>
        <v>1</v>
      </c>
      <c r="CZ82" s="112"/>
      <c r="DA82" s="409" t="s">
        <v>9</v>
      </c>
      <c r="DB82" s="408">
        <f>1-DB80</f>
        <v>1</v>
      </c>
      <c r="DC82" s="409" t="s">
        <v>9</v>
      </c>
      <c r="DD82" s="408">
        <f>1-DD80</f>
        <v>1</v>
      </c>
      <c r="DE82" s="113"/>
      <c r="DF82" s="141"/>
      <c r="DG82" s="406">
        <f>DF83+DF82</f>
        <v>0</v>
      </c>
      <c r="DH82" s="141"/>
      <c r="DI82" s="406">
        <f>DH82+DH83</f>
        <v>0</v>
      </c>
      <c r="DJ82" s="112"/>
      <c r="DK82" s="141"/>
      <c r="DL82" s="406">
        <f>DK83+DK82</f>
        <v>0</v>
      </c>
      <c r="DM82" s="141"/>
      <c r="DN82" s="406">
        <f>DM82+DM83</f>
        <v>0</v>
      </c>
      <c r="DO82" s="112"/>
      <c r="DP82" s="141"/>
      <c r="DQ82" s="406">
        <f>DP83+DP82</f>
        <v>0</v>
      </c>
      <c r="DR82" s="141"/>
      <c r="DS82" s="406">
        <f>DR82+DR83</f>
        <v>0</v>
      </c>
      <c r="DT82" s="112"/>
      <c r="DU82" s="141"/>
      <c r="DV82" s="406">
        <f>DU83+DU82</f>
        <v>0</v>
      </c>
      <c r="DW82" s="141"/>
      <c r="DX82" s="406">
        <f>DW82+DW83</f>
        <v>0</v>
      </c>
      <c r="DY82" s="112"/>
      <c r="DZ82" s="141"/>
      <c r="EA82" s="406">
        <f>DZ83+DZ82</f>
        <v>0</v>
      </c>
      <c r="EB82" s="141"/>
      <c r="EC82" s="406">
        <f>EB82+EB83</f>
        <v>0</v>
      </c>
      <c r="ED82" s="113"/>
      <c r="EE82" s="404" t="s">
        <v>9</v>
      </c>
      <c r="EF82" s="405">
        <f>1-EF80</f>
        <v>1</v>
      </c>
      <c r="EG82" s="404" t="s">
        <v>9</v>
      </c>
      <c r="EH82" s="405">
        <f>1-EH80</f>
        <v>1</v>
      </c>
      <c r="EI82" s="112"/>
      <c r="EJ82" s="141"/>
      <c r="EK82" s="406">
        <f>EJ83+EJ82</f>
        <v>0</v>
      </c>
      <c r="EL82" s="141"/>
      <c r="EM82" s="406">
        <f>EL82+EL83</f>
        <v>0</v>
      </c>
      <c r="EN82" s="112"/>
      <c r="EO82" s="141"/>
      <c r="EP82" s="406">
        <f>EO83+EO82</f>
        <v>0</v>
      </c>
      <c r="EQ82" s="141"/>
      <c r="ER82" s="406">
        <f>EQ82+EQ83</f>
        <v>0</v>
      </c>
      <c r="ES82" s="112"/>
      <c r="ET82" s="141"/>
      <c r="EU82" s="406">
        <f>ET83+ET82</f>
        <v>0</v>
      </c>
      <c r="EV82" s="141"/>
      <c r="EW82" s="406">
        <f>EV82+EV83</f>
        <v>0</v>
      </c>
      <c r="EX82" s="113"/>
      <c r="EY82" s="141"/>
      <c r="EZ82" s="406">
        <f>EY80+EY81</f>
        <v>0</v>
      </c>
      <c r="FA82" s="141"/>
      <c r="FB82" s="406">
        <f>FA80+FA81</f>
        <v>0</v>
      </c>
    </row>
    <row r="83" spans="1:158" x14ac:dyDescent="0.25">
      <c r="A83" s="429"/>
      <c r="B83" s="426"/>
      <c r="C83" s="407"/>
      <c r="D83" s="123" t="s">
        <v>3</v>
      </c>
      <c r="E83" s="142"/>
      <c r="F83" s="407"/>
      <c r="G83" s="142"/>
      <c r="H83" s="406"/>
      <c r="I83" s="112"/>
      <c r="J83" s="142"/>
      <c r="K83" s="407"/>
      <c r="L83" s="142"/>
      <c r="M83" s="406"/>
      <c r="N83" s="112"/>
      <c r="O83" s="142"/>
      <c r="P83" s="407"/>
      <c r="Q83" s="142"/>
      <c r="R83" s="406"/>
      <c r="S83" s="112"/>
      <c r="T83" s="142"/>
      <c r="U83" s="407"/>
      <c r="V83" s="142"/>
      <c r="W83" s="406"/>
      <c r="X83" s="112"/>
      <c r="Y83" s="142"/>
      <c r="Z83" s="407"/>
      <c r="AA83" s="142"/>
      <c r="AB83" s="406"/>
      <c r="AC83" s="113"/>
      <c r="AD83" s="407"/>
      <c r="AE83" s="405"/>
      <c r="AF83" s="407"/>
      <c r="AG83" s="405"/>
      <c r="AH83" s="112"/>
      <c r="AI83" s="417"/>
      <c r="AJ83" s="405"/>
      <c r="AK83" s="417"/>
      <c r="AL83" s="405"/>
      <c r="AM83" s="114"/>
      <c r="AN83" s="142"/>
      <c r="AO83" s="407"/>
      <c r="AP83" s="142"/>
      <c r="AQ83" s="406"/>
      <c r="AR83" s="115"/>
      <c r="AS83" s="142"/>
      <c r="AT83" s="407"/>
      <c r="AU83" s="142"/>
      <c r="AV83" s="406"/>
      <c r="AW83" s="115"/>
      <c r="AX83" s="142"/>
      <c r="AY83" s="407"/>
      <c r="AZ83" s="142"/>
      <c r="BA83" s="406"/>
      <c r="BB83" s="115"/>
      <c r="BC83" s="142"/>
      <c r="BD83" s="407"/>
      <c r="BE83" s="142"/>
      <c r="BF83" s="406"/>
      <c r="BG83" s="114"/>
      <c r="BH83" s="142"/>
      <c r="BI83" s="407"/>
      <c r="BJ83" s="142"/>
      <c r="BK83" s="406"/>
      <c r="BL83" s="115"/>
      <c r="BM83" s="142"/>
      <c r="BN83" s="407"/>
      <c r="BO83" s="142"/>
      <c r="BP83" s="406"/>
      <c r="BQ83" s="113"/>
      <c r="BR83" s="407"/>
      <c r="BS83" s="405"/>
      <c r="BT83" s="407"/>
      <c r="BU83" s="405"/>
      <c r="BV83" s="112"/>
      <c r="BW83" s="407"/>
      <c r="BX83" s="405"/>
      <c r="BY83" s="407"/>
      <c r="BZ83" s="405"/>
      <c r="CA83" s="112"/>
      <c r="CB83" s="407"/>
      <c r="CC83" s="405"/>
      <c r="CD83" s="407"/>
      <c r="CE83" s="405"/>
      <c r="CF83" s="112"/>
      <c r="CG83" s="409"/>
      <c r="CH83" s="408"/>
      <c r="CI83" s="409"/>
      <c r="CJ83" s="408"/>
      <c r="CK83" s="112"/>
      <c r="CL83" s="409"/>
      <c r="CM83" s="408"/>
      <c r="CN83" s="409"/>
      <c r="CO83" s="408"/>
      <c r="CP83" s="112"/>
      <c r="CQ83" s="409"/>
      <c r="CR83" s="408"/>
      <c r="CS83" s="409"/>
      <c r="CT83" s="408"/>
      <c r="CU83" s="112"/>
      <c r="CV83" s="409"/>
      <c r="CW83" s="408"/>
      <c r="CX83" s="409"/>
      <c r="CY83" s="408"/>
      <c r="CZ83" s="112"/>
      <c r="DA83" s="409"/>
      <c r="DB83" s="408"/>
      <c r="DC83" s="409"/>
      <c r="DD83" s="408"/>
      <c r="DE83" s="113"/>
      <c r="DF83" s="142"/>
      <c r="DG83" s="407"/>
      <c r="DH83" s="142"/>
      <c r="DI83" s="406"/>
      <c r="DJ83" s="112"/>
      <c r="DK83" s="142"/>
      <c r="DL83" s="407"/>
      <c r="DM83" s="142"/>
      <c r="DN83" s="406"/>
      <c r="DO83" s="112"/>
      <c r="DP83" s="142"/>
      <c r="DQ83" s="407"/>
      <c r="DR83" s="142"/>
      <c r="DS83" s="406"/>
      <c r="DT83" s="112"/>
      <c r="DU83" s="142"/>
      <c r="DV83" s="407"/>
      <c r="DW83" s="142"/>
      <c r="DX83" s="406"/>
      <c r="DY83" s="112"/>
      <c r="DZ83" s="142"/>
      <c r="EA83" s="407"/>
      <c r="EB83" s="142"/>
      <c r="EC83" s="406"/>
      <c r="ED83" s="113"/>
      <c r="EE83" s="404"/>
      <c r="EF83" s="405"/>
      <c r="EG83" s="404"/>
      <c r="EH83" s="405"/>
      <c r="EI83" s="112"/>
      <c r="EJ83" s="142"/>
      <c r="EK83" s="407"/>
      <c r="EL83" s="142"/>
      <c r="EM83" s="406"/>
      <c r="EN83" s="112"/>
      <c r="EO83" s="142"/>
      <c r="EP83" s="407"/>
      <c r="EQ83" s="142"/>
      <c r="ER83" s="406"/>
      <c r="ES83" s="112"/>
      <c r="ET83" s="142"/>
      <c r="EU83" s="406"/>
      <c r="EV83" s="142"/>
      <c r="EW83" s="406"/>
      <c r="EX83" s="113"/>
      <c r="EY83" s="142"/>
      <c r="EZ83" s="406"/>
      <c r="FA83" s="142"/>
      <c r="FB83" s="406"/>
    </row>
    <row r="84" spans="1:158" x14ac:dyDescent="0.25">
      <c r="A84" s="429"/>
      <c r="B84" s="426" t="s">
        <v>31</v>
      </c>
      <c r="C84" s="423" t="s">
        <v>4</v>
      </c>
      <c r="D84" s="120" t="s">
        <v>1</v>
      </c>
      <c r="E84" s="140"/>
      <c r="F84" s="414">
        <f>E87-E85-E84</f>
        <v>0</v>
      </c>
      <c r="G84" s="140"/>
      <c r="H84" s="415">
        <f>G87-G85-G84</f>
        <v>0</v>
      </c>
      <c r="I84" s="112"/>
      <c r="J84" s="140"/>
      <c r="K84" s="414">
        <f>J87-J85-J84</f>
        <v>0</v>
      </c>
      <c r="L84" s="140"/>
      <c r="M84" s="415">
        <f>L87-L85-L84</f>
        <v>0</v>
      </c>
      <c r="N84" s="112"/>
      <c r="O84" s="140"/>
      <c r="P84" s="414">
        <f>O87-O85-O84</f>
        <v>0</v>
      </c>
      <c r="Q84" s="140"/>
      <c r="R84" s="415">
        <f>Q87-Q85-Q84</f>
        <v>0</v>
      </c>
      <c r="S84" s="112"/>
      <c r="T84" s="140"/>
      <c r="U84" s="414">
        <f>T87-T85-T84</f>
        <v>0</v>
      </c>
      <c r="V84" s="140"/>
      <c r="W84" s="415">
        <f>V87-V85-V84</f>
        <v>0</v>
      </c>
      <c r="X84" s="112"/>
      <c r="Y84" s="140"/>
      <c r="Z84" s="414">
        <f>Y87-Y85-Y84</f>
        <v>0</v>
      </c>
      <c r="AA84" s="140"/>
      <c r="AB84" s="415">
        <f>AA87-AA85-AA84</f>
        <v>0</v>
      </c>
      <c r="AC84" s="113"/>
      <c r="AD84" s="422" t="s">
        <v>8</v>
      </c>
      <c r="AE84" s="413"/>
      <c r="AF84" s="422" t="s">
        <v>8</v>
      </c>
      <c r="AG84" s="412"/>
      <c r="AH84" s="112"/>
      <c r="AI84" s="427" t="s">
        <v>8</v>
      </c>
      <c r="AJ84" s="413"/>
      <c r="AK84" s="427" t="s">
        <v>8</v>
      </c>
      <c r="AL84" s="412"/>
      <c r="AM84" s="114"/>
      <c r="AN84" s="140"/>
      <c r="AO84" s="414">
        <f>AN87-AN85-AN84</f>
        <v>0</v>
      </c>
      <c r="AP84" s="140"/>
      <c r="AQ84" s="415">
        <f>AP87-AP85-AP84</f>
        <v>0</v>
      </c>
      <c r="AR84" s="115"/>
      <c r="AS84" s="140"/>
      <c r="AT84" s="414">
        <f>AS87-AS85-AS84</f>
        <v>0</v>
      </c>
      <c r="AU84" s="140"/>
      <c r="AV84" s="415">
        <f>AU87-AU85-AU84</f>
        <v>0</v>
      </c>
      <c r="AW84" s="115"/>
      <c r="AX84" s="140"/>
      <c r="AY84" s="414">
        <f>AX87-AX85-AX84</f>
        <v>0</v>
      </c>
      <c r="AZ84" s="140"/>
      <c r="BA84" s="415">
        <f>AZ87-AZ85-AZ84</f>
        <v>0</v>
      </c>
      <c r="BB84" s="115"/>
      <c r="BC84" s="140"/>
      <c r="BD84" s="414">
        <f>BC87-BC85-BC84</f>
        <v>0</v>
      </c>
      <c r="BE84" s="140"/>
      <c r="BF84" s="415">
        <f>BE87-BE85-BE84</f>
        <v>0</v>
      </c>
      <c r="BG84" s="114"/>
      <c r="BH84" s="140"/>
      <c r="BI84" s="414">
        <f>BH87-BH85-BH84</f>
        <v>0</v>
      </c>
      <c r="BJ84" s="140"/>
      <c r="BK84" s="415">
        <f>BJ87-BJ85-BJ84</f>
        <v>0</v>
      </c>
      <c r="BL84" s="115"/>
      <c r="BM84" s="140"/>
      <c r="BN84" s="414">
        <f>BM87-BM85-BM84</f>
        <v>0</v>
      </c>
      <c r="BO84" s="140"/>
      <c r="BP84" s="415">
        <f>BO87-BO85-BO84</f>
        <v>0</v>
      </c>
      <c r="BQ84" s="113"/>
      <c r="BR84" s="422" t="s">
        <v>8</v>
      </c>
      <c r="BS84" s="413"/>
      <c r="BT84" s="422" t="s">
        <v>8</v>
      </c>
      <c r="BU84" s="412"/>
      <c r="BV84" s="112"/>
      <c r="BW84" s="422" t="s">
        <v>8</v>
      </c>
      <c r="BX84" s="413"/>
      <c r="BY84" s="422" t="s">
        <v>8</v>
      </c>
      <c r="BZ84" s="412"/>
      <c r="CA84" s="112"/>
      <c r="CB84" s="422" t="s">
        <v>8</v>
      </c>
      <c r="CC84" s="413"/>
      <c r="CD84" s="422" t="s">
        <v>8</v>
      </c>
      <c r="CE84" s="412"/>
      <c r="CF84" s="112"/>
      <c r="CG84" s="420" t="s">
        <v>8</v>
      </c>
      <c r="CH84" s="419"/>
      <c r="CI84" s="420" t="s">
        <v>8</v>
      </c>
      <c r="CJ84" s="418"/>
      <c r="CK84" s="112"/>
      <c r="CL84" s="420" t="s">
        <v>8</v>
      </c>
      <c r="CM84" s="419"/>
      <c r="CN84" s="420" t="s">
        <v>8</v>
      </c>
      <c r="CO84" s="418"/>
      <c r="CP84" s="112"/>
      <c r="CQ84" s="420" t="s">
        <v>8</v>
      </c>
      <c r="CR84" s="419"/>
      <c r="CS84" s="420" t="s">
        <v>8</v>
      </c>
      <c r="CT84" s="418"/>
      <c r="CU84" s="112"/>
      <c r="CV84" s="420" t="s">
        <v>8</v>
      </c>
      <c r="CW84" s="419"/>
      <c r="CX84" s="424" t="s">
        <v>8</v>
      </c>
      <c r="CY84" s="418"/>
      <c r="CZ84" s="112"/>
      <c r="DA84" s="420" t="s">
        <v>8</v>
      </c>
      <c r="DB84" s="419"/>
      <c r="DC84" s="420" t="s">
        <v>8</v>
      </c>
      <c r="DD84" s="418"/>
      <c r="DE84" s="113"/>
      <c r="DF84" s="140"/>
      <c r="DG84" s="414">
        <f>DF87-DF85-DF84</f>
        <v>0</v>
      </c>
      <c r="DH84" s="140"/>
      <c r="DI84" s="415">
        <f>DH87-DH85-DH84</f>
        <v>0</v>
      </c>
      <c r="DJ84" s="112"/>
      <c r="DK84" s="140"/>
      <c r="DL84" s="414">
        <f>DK87-DK85-DK84</f>
        <v>0</v>
      </c>
      <c r="DM84" s="140"/>
      <c r="DN84" s="415">
        <f>DM87-DM85-DM84</f>
        <v>0</v>
      </c>
      <c r="DO84" s="112"/>
      <c r="DP84" s="140"/>
      <c r="DQ84" s="414">
        <f>DP87-DP85-DP84</f>
        <v>0</v>
      </c>
      <c r="DR84" s="140"/>
      <c r="DS84" s="415">
        <f>DR87-DR85-DR84</f>
        <v>0</v>
      </c>
      <c r="DT84" s="112"/>
      <c r="DU84" s="140"/>
      <c r="DV84" s="414">
        <f>DU87-DU85-DU84</f>
        <v>0</v>
      </c>
      <c r="DW84" s="140"/>
      <c r="DX84" s="415">
        <f>DW87-DW85-DW84</f>
        <v>0</v>
      </c>
      <c r="DY84" s="112"/>
      <c r="DZ84" s="140"/>
      <c r="EA84" s="414">
        <f>DZ87-DZ85-DZ84</f>
        <v>0</v>
      </c>
      <c r="EB84" s="140"/>
      <c r="EC84" s="415">
        <f>EB87-EB85-EB84</f>
        <v>0</v>
      </c>
      <c r="ED84" s="113"/>
      <c r="EE84" s="410" t="s">
        <v>8</v>
      </c>
      <c r="EF84" s="413"/>
      <c r="EG84" s="410" t="s">
        <v>8</v>
      </c>
      <c r="EH84" s="412"/>
      <c r="EI84" s="112"/>
      <c r="EJ84" s="140"/>
      <c r="EK84" s="414">
        <f>EJ87-EJ85-EJ84</f>
        <v>0</v>
      </c>
      <c r="EL84" s="140"/>
      <c r="EM84" s="415">
        <f>EL87-EL85-EL84</f>
        <v>0</v>
      </c>
      <c r="EN84" s="112"/>
      <c r="EO84" s="140"/>
      <c r="EP84" s="414">
        <f>EO87-EO85-EO84</f>
        <v>0</v>
      </c>
      <c r="EQ84" s="140"/>
      <c r="ER84" s="415">
        <f>EQ87-EQ85-EQ84</f>
        <v>0</v>
      </c>
      <c r="ES84" s="112"/>
      <c r="ET84" s="140"/>
      <c r="EU84" s="414">
        <f>ET87-ET85-ET84</f>
        <v>0</v>
      </c>
      <c r="EV84" s="140"/>
      <c r="EW84" s="415">
        <f>EV87-EV85-EV84</f>
        <v>0</v>
      </c>
      <c r="EX84" s="113"/>
      <c r="EY84" s="140"/>
      <c r="EZ84" s="415">
        <f>EY84-EY86-EY87</f>
        <v>0</v>
      </c>
      <c r="FA84" s="140"/>
      <c r="FB84" s="415">
        <f>FA84-FA86-FA87</f>
        <v>0</v>
      </c>
    </row>
    <row r="85" spans="1:158" x14ac:dyDescent="0.25">
      <c r="A85" s="429"/>
      <c r="B85" s="426"/>
      <c r="C85" s="423"/>
      <c r="D85" s="120" t="s">
        <v>197</v>
      </c>
      <c r="E85" s="140"/>
      <c r="F85" s="414"/>
      <c r="G85" s="140"/>
      <c r="H85" s="414"/>
      <c r="I85" s="112"/>
      <c r="J85" s="140"/>
      <c r="K85" s="414"/>
      <c r="L85" s="140"/>
      <c r="M85" s="414"/>
      <c r="N85" s="112"/>
      <c r="O85" s="140"/>
      <c r="P85" s="414"/>
      <c r="Q85" s="140"/>
      <c r="R85" s="414"/>
      <c r="S85" s="112"/>
      <c r="T85" s="140"/>
      <c r="U85" s="414"/>
      <c r="V85" s="140"/>
      <c r="W85" s="414"/>
      <c r="X85" s="112"/>
      <c r="Y85" s="140"/>
      <c r="Z85" s="414"/>
      <c r="AA85" s="140"/>
      <c r="AB85" s="414"/>
      <c r="AC85" s="113"/>
      <c r="AD85" s="423"/>
      <c r="AE85" s="413"/>
      <c r="AF85" s="423"/>
      <c r="AG85" s="413"/>
      <c r="AH85" s="112"/>
      <c r="AI85" s="422"/>
      <c r="AJ85" s="413"/>
      <c r="AK85" s="422"/>
      <c r="AL85" s="413"/>
      <c r="AM85" s="114"/>
      <c r="AN85" s="140"/>
      <c r="AO85" s="414"/>
      <c r="AP85" s="140"/>
      <c r="AQ85" s="414"/>
      <c r="AR85" s="115"/>
      <c r="AS85" s="140"/>
      <c r="AT85" s="414"/>
      <c r="AU85" s="140"/>
      <c r="AV85" s="414"/>
      <c r="AW85" s="115"/>
      <c r="AX85" s="140"/>
      <c r="AY85" s="414"/>
      <c r="AZ85" s="140"/>
      <c r="BA85" s="414"/>
      <c r="BB85" s="115"/>
      <c r="BC85" s="140"/>
      <c r="BD85" s="414"/>
      <c r="BE85" s="140"/>
      <c r="BF85" s="414"/>
      <c r="BG85" s="114"/>
      <c r="BH85" s="140"/>
      <c r="BI85" s="414"/>
      <c r="BJ85" s="140"/>
      <c r="BK85" s="414"/>
      <c r="BL85" s="115"/>
      <c r="BM85" s="140"/>
      <c r="BN85" s="414"/>
      <c r="BO85" s="140"/>
      <c r="BP85" s="414"/>
      <c r="BQ85" s="113"/>
      <c r="BR85" s="423"/>
      <c r="BS85" s="413"/>
      <c r="BT85" s="423"/>
      <c r="BU85" s="413"/>
      <c r="BV85" s="112"/>
      <c r="BW85" s="423"/>
      <c r="BX85" s="413"/>
      <c r="BY85" s="423"/>
      <c r="BZ85" s="413"/>
      <c r="CA85" s="112"/>
      <c r="CB85" s="423"/>
      <c r="CC85" s="413"/>
      <c r="CD85" s="423"/>
      <c r="CE85" s="413"/>
      <c r="CF85" s="112"/>
      <c r="CG85" s="421"/>
      <c r="CH85" s="419"/>
      <c r="CI85" s="421"/>
      <c r="CJ85" s="419"/>
      <c r="CK85" s="112"/>
      <c r="CL85" s="421"/>
      <c r="CM85" s="419"/>
      <c r="CN85" s="421"/>
      <c r="CO85" s="419"/>
      <c r="CP85" s="112"/>
      <c r="CQ85" s="421"/>
      <c r="CR85" s="419"/>
      <c r="CS85" s="421"/>
      <c r="CT85" s="419"/>
      <c r="CU85" s="112"/>
      <c r="CV85" s="421"/>
      <c r="CW85" s="419"/>
      <c r="CX85" s="425"/>
      <c r="CY85" s="419"/>
      <c r="CZ85" s="112"/>
      <c r="DA85" s="421"/>
      <c r="DB85" s="419"/>
      <c r="DC85" s="421"/>
      <c r="DD85" s="419"/>
      <c r="DE85" s="113"/>
      <c r="DF85" s="140"/>
      <c r="DG85" s="414"/>
      <c r="DH85" s="140"/>
      <c r="DI85" s="414"/>
      <c r="DJ85" s="112"/>
      <c r="DK85" s="140"/>
      <c r="DL85" s="414"/>
      <c r="DM85" s="140"/>
      <c r="DN85" s="414"/>
      <c r="DO85" s="112"/>
      <c r="DP85" s="140"/>
      <c r="DQ85" s="414"/>
      <c r="DR85" s="140"/>
      <c r="DS85" s="414"/>
      <c r="DT85" s="112"/>
      <c r="DU85" s="140"/>
      <c r="DV85" s="414"/>
      <c r="DW85" s="140"/>
      <c r="DX85" s="414"/>
      <c r="DY85" s="112"/>
      <c r="DZ85" s="140"/>
      <c r="EA85" s="414"/>
      <c r="EB85" s="140"/>
      <c r="EC85" s="414"/>
      <c r="ED85" s="113"/>
      <c r="EE85" s="411"/>
      <c r="EF85" s="413"/>
      <c r="EG85" s="411"/>
      <c r="EH85" s="413"/>
      <c r="EI85" s="112"/>
      <c r="EJ85" s="140"/>
      <c r="EK85" s="414"/>
      <c r="EL85" s="140"/>
      <c r="EM85" s="414"/>
      <c r="EN85" s="112"/>
      <c r="EO85" s="140"/>
      <c r="EP85" s="414"/>
      <c r="EQ85" s="140"/>
      <c r="ER85" s="414"/>
      <c r="ES85" s="112"/>
      <c r="ET85" s="140"/>
      <c r="EU85" s="414"/>
      <c r="EV85" s="140"/>
      <c r="EW85" s="414"/>
      <c r="EX85" s="113"/>
      <c r="EY85" s="140"/>
      <c r="EZ85" s="414"/>
      <c r="FA85" s="140"/>
      <c r="FB85" s="414"/>
    </row>
    <row r="86" spans="1:158" x14ac:dyDescent="0.25">
      <c r="A86" s="429"/>
      <c r="B86" s="426"/>
      <c r="C86" s="407" t="s">
        <v>5</v>
      </c>
      <c r="D86" s="121" t="s">
        <v>2</v>
      </c>
      <c r="E86" s="141"/>
      <c r="F86" s="406">
        <f>E87+E86</f>
        <v>0</v>
      </c>
      <c r="G86" s="141"/>
      <c r="H86" s="406">
        <f>G86+G87</f>
        <v>0</v>
      </c>
      <c r="I86" s="112"/>
      <c r="J86" s="141"/>
      <c r="K86" s="406">
        <f>J87+J86</f>
        <v>0</v>
      </c>
      <c r="L86" s="141"/>
      <c r="M86" s="406">
        <f>L86+L87</f>
        <v>0</v>
      </c>
      <c r="N86" s="112"/>
      <c r="O86" s="141"/>
      <c r="P86" s="406">
        <f>O87+O86</f>
        <v>0</v>
      </c>
      <c r="Q86" s="141"/>
      <c r="R86" s="406">
        <f>Q86+Q87</f>
        <v>0</v>
      </c>
      <c r="S86" s="112"/>
      <c r="T86" s="141"/>
      <c r="U86" s="406">
        <f>T87+T86</f>
        <v>0</v>
      </c>
      <c r="V86" s="141"/>
      <c r="W86" s="406">
        <f>V86+V87</f>
        <v>0</v>
      </c>
      <c r="X86" s="112"/>
      <c r="Y86" s="141"/>
      <c r="Z86" s="406">
        <f>Y87+Y86</f>
        <v>0</v>
      </c>
      <c r="AA86" s="141"/>
      <c r="AB86" s="406">
        <f>AA86+AA87</f>
        <v>0</v>
      </c>
      <c r="AC86" s="113"/>
      <c r="AD86" s="407" t="s">
        <v>9</v>
      </c>
      <c r="AE86" s="405">
        <f>1-AE84</f>
        <v>1</v>
      </c>
      <c r="AF86" s="407" t="s">
        <v>9</v>
      </c>
      <c r="AG86" s="405">
        <f>1-AG84</f>
        <v>1</v>
      </c>
      <c r="AH86" s="112"/>
      <c r="AI86" s="416" t="s">
        <v>9</v>
      </c>
      <c r="AJ86" s="405">
        <f>1-AJ84</f>
        <v>1</v>
      </c>
      <c r="AK86" s="416" t="s">
        <v>9</v>
      </c>
      <c r="AL86" s="405">
        <f>1-AL84</f>
        <v>1</v>
      </c>
      <c r="AM86" s="114"/>
      <c r="AN86" s="141"/>
      <c r="AO86" s="406">
        <f>AN87+AN86</f>
        <v>0</v>
      </c>
      <c r="AP86" s="141"/>
      <c r="AQ86" s="406">
        <f>AP86+AP87</f>
        <v>0</v>
      </c>
      <c r="AR86" s="115"/>
      <c r="AS86" s="141"/>
      <c r="AT86" s="406">
        <f>AS87+AS86</f>
        <v>0</v>
      </c>
      <c r="AU86" s="141"/>
      <c r="AV86" s="406">
        <f>AU86+AU87</f>
        <v>0</v>
      </c>
      <c r="AW86" s="115"/>
      <c r="AX86" s="141"/>
      <c r="AY86" s="406">
        <f>AX87+AX86</f>
        <v>0</v>
      </c>
      <c r="AZ86" s="141"/>
      <c r="BA86" s="406">
        <f>AZ86+AZ87</f>
        <v>0</v>
      </c>
      <c r="BB86" s="115"/>
      <c r="BC86" s="141"/>
      <c r="BD86" s="406">
        <f>BC87+BC86</f>
        <v>0</v>
      </c>
      <c r="BE86" s="141"/>
      <c r="BF86" s="406">
        <f>BE86+BE87</f>
        <v>0</v>
      </c>
      <c r="BG86" s="114"/>
      <c r="BH86" s="141"/>
      <c r="BI86" s="406">
        <f>BH87+BH86</f>
        <v>0</v>
      </c>
      <c r="BJ86" s="141"/>
      <c r="BK86" s="406">
        <f>BJ86+BJ87</f>
        <v>0</v>
      </c>
      <c r="BL86" s="115"/>
      <c r="BM86" s="141"/>
      <c r="BN86" s="406">
        <f>BM87+BM86</f>
        <v>0</v>
      </c>
      <c r="BO86" s="141"/>
      <c r="BP86" s="406">
        <f>BO86+BO87</f>
        <v>0</v>
      </c>
      <c r="BQ86" s="113"/>
      <c r="BR86" s="407" t="s">
        <v>9</v>
      </c>
      <c r="BS86" s="405">
        <f>1-BS84</f>
        <v>1</v>
      </c>
      <c r="BT86" s="407" t="s">
        <v>9</v>
      </c>
      <c r="BU86" s="405">
        <f>1-BU84</f>
        <v>1</v>
      </c>
      <c r="BV86" s="112"/>
      <c r="BW86" s="407" t="s">
        <v>9</v>
      </c>
      <c r="BX86" s="405">
        <f>1-BX84</f>
        <v>1</v>
      </c>
      <c r="BY86" s="407" t="s">
        <v>9</v>
      </c>
      <c r="BZ86" s="405">
        <f>1-BZ84</f>
        <v>1</v>
      </c>
      <c r="CA86" s="112"/>
      <c r="CB86" s="407" t="s">
        <v>9</v>
      </c>
      <c r="CC86" s="405">
        <f>1-CC84</f>
        <v>1</v>
      </c>
      <c r="CD86" s="407" t="s">
        <v>9</v>
      </c>
      <c r="CE86" s="405">
        <f>1-CE84</f>
        <v>1</v>
      </c>
      <c r="CF86" s="112"/>
      <c r="CG86" s="409" t="s">
        <v>9</v>
      </c>
      <c r="CH86" s="408">
        <f>1-CH84</f>
        <v>1</v>
      </c>
      <c r="CI86" s="409" t="s">
        <v>9</v>
      </c>
      <c r="CJ86" s="408">
        <f>1-CJ84</f>
        <v>1</v>
      </c>
      <c r="CK86" s="112"/>
      <c r="CL86" s="409" t="s">
        <v>9</v>
      </c>
      <c r="CM86" s="408">
        <f>1-CM84</f>
        <v>1</v>
      </c>
      <c r="CN86" s="409" t="s">
        <v>9</v>
      </c>
      <c r="CO86" s="408">
        <f>1-CO84</f>
        <v>1</v>
      </c>
      <c r="CP86" s="112"/>
      <c r="CQ86" s="409" t="s">
        <v>9</v>
      </c>
      <c r="CR86" s="408">
        <f>1-CR84</f>
        <v>1</v>
      </c>
      <c r="CS86" s="409" t="s">
        <v>9</v>
      </c>
      <c r="CT86" s="408">
        <f>1-CT84</f>
        <v>1</v>
      </c>
      <c r="CU86" s="112"/>
      <c r="CV86" s="409" t="s">
        <v>9</v>
      </c>
      <c r="CW86" s="408">
        <f>1-CW84</f>
        <v>1</v>
      </c>
      <c r="CX86" s="409" t="s">
        <v>9</v>
      </c>
      <c r="CY86" s="408">
        <f>1-CY84</f>
        <v>1</v>
      </c>
      <c r="CZ86" s="112"/>
      <c r="DA86" s="409" t="s">
        <v>9</v>
      </c>
      <c r="DB86" s="408">
        <f>1-DB84</f>
        <v>1</v>
      </c>
      <c r="DC86" s="409" t="s">
        <v>9</v>
      </c>
      <c r="DD86" s="408">
        <f>1-DD84</f>
        <v>1</v>
      </c>
      <c r="DE86" s="113"/>
      <c r="DF86" s="141"/>
      <c r="DG86" s="406">
        <f>DF87+DF86</f>
        <v>0</v>
      </c>
      <c r="DH86" s="141"/>
      <c r="DI86" s="406">
        <f>DH86+DH87</f>
        <v>0</v>
      </c>
      <c r="DJ86" s="112"/>
      <c r="DK86" s="141"/>
      <c r="DL86" s="406">
        <f>DK87+DK86</f>
        <v>0</v>
      </c>
      <c r="DM86" s="141"/>
      <c r="DN86" s="406">
        <f>DM86+DM87</f>
        <v>0</v>
      </c>
      <c r="DO86" s="112"/>
      <c r="DP86" s="141"/>
      <c r="DQ86" s="406">
        <f>DP87+DP86</f>
        <v>0</v>
      </c>
      <c r="DR86" s="141"/>
      <c r="DS86" s="406">
        <f>DR86+DR87</f>
        <v>0</v>
      </c>
      <c r="DT86" s="112"/>
      <c r="DU86" s="141"/>
      <c r="DV86" s="406">
        <f>DU87+DU86</f>
        <v>0</v>
      </c>
      <c r="DW86" s="141"/>
      <c r="DX86" s="406">
        <f>DW86+DW87</f>
        <v>0</v>
      </c>
      <c r="DY86" s="112"/>
      <c r="DZ86" s="141"/>
      <c r="EA86" s="406">
        <f>DZ87+DZ86</f>
        <v>0</v>
      </c>
      <c r="EB86" s="141"/>
      <c r="EC86" s="406">
        <f>EB86+EB87</f>
        <v>0</v>
      </c>
      <c r="ED86" s="113"/>
      <c r="EE86" s="404" t="s">
        <v>9</v>
      </c>
      <c r="EF86" s="405">
        <f>1-EF84</f>
        <v>1</v>
      </c>
      <c r="EG86" s="404" t="s">
        <v>9</v>
      </c>
      <c r="EH86" s="405">
        <f>1-EH84</f>
        <v>1</v>
      </c>
      <c r="EI86" s="112"/>
      <c r="EJ86" s="141"/>
      <c r="EK86" s="406">
        <f>EJ87+EJ86</f>
        <v>0</v>
      </c>
      <c r="EL86" s="141"/>
      <c r="EM86" s="406">
        <f>EL86+EL87</f>
        <v>0</v>
      </c>
      <c r="EN86" s="112"/>
      <c r="EO86" s="141"/>
      <c r="EP86" s="406">
        <f>EO87+EO86</f>
        <v>0</v>
      </c>
      <c r="EQ86" s="141"/>
      <c r="ER86" s="406">
        <f>EQ86+EQ87</f>
        <v>0</v>
      </c>
      <c r="ES86" s="112"/>
      <c r="ET86" s="141"/>
      <c r="EU86" s="406">
        <f>ET87+ET86</f>
        <v>0</v>
      </c>
      <c r="EV86" s="141"/>
      <c r="EW86" s="406">
        <f>EV86+EV87</f>
        <v>0</v>
      </c>
      <c r="EX86" s="113"/>
      <c r="EY86" s="141"/>
      <c r="EZ86" s="406">
        <f>EY84+EY85</f>
        <v>0</v>
      </c>
      <c r="FA86" s="141"/>
      <c r="FB86" s="406">
        <f>FA84+FA85</f>
        <v>0</v>
      </c>
    </row>
    <row r="87" spans="1:158" x14ac:dyDescent="0.25">
      <c r="A87" s="429"/>
      <c r="B87" s="426"/>
      <c r="C87" s="407"/>
      <c r="D87" s="122" t="s">
        <v>3</v>
      </c>
      <c r="E87" s="142"/>
      <c r="F87" s="407"/>
      <c r="G87" s="142"/>
      <c r="H87" s="406"/>
      <c r="I87" s="112"/>
      <c r="J87" s="142"/>
      <c r="K87" s="407"/>
      <c r="L87" s="142"/>
      <c r="M87" s="406"/>
      <c r="N87" s="112"/>
      <c r="O87" s="142"/>
      <c r="P87" s="407"/>
      <c r="Q87" s="142"/>
      <c r="R87" s="406"/>
      <c r="S87" s="112"/>
      <c r="T87" s="142"/>
      <c r="U87" s="407"/>
      <c r="V87" s="142"/>
      <c r="W87" s="406"/>
      <c r="X87" s="112"/>
      <c r="Y87" s="142"/>
      <c r="Z87" s="407"/>
      <c r="AA87" s="142"/>
      <c r="AB87" s="406"/>
      <c r="AC87" s="113"/>
      <c r="AD87" s="407"/>
      <c r="AE87" s="405"/>
      <c r="AF87" s="407"/>
      <c r="AG87" s="405"/>
      <c r="AH87" s="112"/>
      <c r="AI87" s="417"/>
      <c r="AJ87" s="405"/>
      <c r="AK87" s="417"/>
      <c r="AL87" s="405"/>
      <c r="AM87" s="114"/>
      <c r="AN87" s="142"/>
      <c r="AO87" s="407"/>
      <c r="AP87" s="142"/>
      <c r="AQ87" s="406"/>
      <c r="AR87" s="115"/>
      <c r="AS87" s="142"/>
      <c r="AT87" s="407"/>
      <c r="AU87" s="142"/>
      <c r="AV87" s="406"/>
      <c r="AW87" s="115"/>
      <c r="AX87" s="142"/>
      <c r="AY87" s="407"/>
      <c r="AZ87" s="142"/>
      <c r="BA87" s="406"/>
      <c r="BB87" s="115"/>
      <c r="BC87" s="142"/>
      <c r="BD87" s="407"/>
      <c r="BE87" s="142"/>
      <c r="BF87" s="406"/>
      <c r="BG87" s="114"/>
      <c r="BH87" s="142"/>
      <c r="BI87" s="407"/>
      <c r="BJ87" s="142"/>
      <c r="BK87" s="406"/>
      <c r="BL87" s="115"/>
      <c r="BM87" s="142"/>
      <c r="BN87" s="407"/>
      <c r="BO87" s="142"/>
      <c r="BP87" s="406"/>
      <c r="BQ87" s="113"/>
      <c r="BR87" s="407"/>
      <c r="BS87" s="405"/>
      <c r="BT87" s="407"/>
      <c r="BU87" s="405"/>
      <c r="BV87" s="112"/>
      <c r="BW87" s="407"/>
      <c r="BX87" s="405"/>
      <c r="BY87" s="407"/>
      <c r="BZ87" s="405"/>
      <c r="CA87" s="112"/>
      <c r="CB87" s="407"/>
      <c r="CC87" s="405"/>
      <c r="CD87" s="407"/>
      <c r="CE87" s="405"/>
      <c r="CF87" s="112"/>
      <c r="CG87" s="409"/>
      <c r="CH87" s="408"/>
      <c r="CI87" s="409"/>
      <c r="CJ87" s="408"/>
      <c r="CK87" s="112"/>
      <c r="CL87" s="409"/>
      <c r="CM87" s="408"/>
      <c r="CN87" s="409"/>
      <c r="CO87" s="408"/>
      <c r="CP87" s="112"/>
      <c r="CQ87" s="409"/>
      <c r="CR87" s="408"/>
      <c r="CS87" s="409"/>
      <c r="CT87" s="408"/>
      <c r="CU87" s="112"/>
      <c r="CV87" s="409"/>
      <c r="CW87" s="408"/>
      <c r="CX87" s="409"/>
      <c r="CY87" s="408"/>
      <c r="CZ87" s="112"/>
      <c r="DA87" s="409"/>
      <c r="DB87" s="408"/>
      <c r="DC87" s="409"/>
      <c r="DD87" s="408"/>
      <c r="DE87" s="113"/>
      <c r="DF87" s="142"/>
      <c r="DG87" s="407"/>
      <c r="DH87" s="142"/>
      <c r="DI87" s="406"/>
      <c r="DJ87" s="112"/>
      <c r="DK87" s="142"/>
      <c r="DL87" s="407"/>
      <c r="DM87" s="142"/>
      <c r="DN87" s="406"/>
      <c r="DO87" s="112"/>
      <c r="DP87" s="142"/>
      <c r="DQ87" s="407"/>
      <c r="DR87" s="142"/>
      <c r="DS87" s="406"/>
      <c r="DT87" s="112"/>
      <c r="DU87" s="142"/>
      <c r="DV87" s="407"/>
      <c r="DW87" s="142"/>
      <c r="DX87" s="406"/>
      <c r="DY87" s="112"/>
      <c r="DZ87" s="142"/>
      <c r="EA87" s="407"/>
      <c r="EB87" s="142"/>
      <c r="EC87" s="406"/>
      <c r="ED87" s="113"/>
      <c r="EE87" s="404"/>
      <c r="EF87" s="405"/>
      <c r="EG87" s="404"/>
      <c r="EH87" s="405"/>
      <c r="EI87" s="112"/>
      <c r="EJ87" s="142"/>
      <c r="EK87" s="407"/>
      <c r="EL87" s="142"/>
      <c r="EM87" s="406"/>
      <c r="EN87" s="112"/>
      <c r="EO87" s="142"/>
      <c r="EP87" s="407"/>
      <c r="EQ87" s="142"/>
      <c r="ER87" s="406"/>
      <c r="ES87" s="112"/>
      <c r="ET87" s="142"/>
      <c r="EU87" s="406"/>
      <c r="EV87" s="142"/>
      <c r="EW87" s="406"/>
      <c r="EX87" s="113"/>
      <c r="EY87" s="142"/>
      <c r="EZ87" s="406"/>
      <c r="FA87" s="142"/>
      <c r="FB87" s="406"/>
    </row>
    <row r="88" spans="1:158" x14ac:dyDescent="0.25">
      <c r="A88" s="429"/>
      <c r="B88" s="426" t="s">
        <v>32</v>
      </c>
      <c r="C88" s="423" t="s">
        <v>4</v>
      </c>
      <c r="D88" s="120" t="s">
        <v>1</v>
      </c>
      <c r="E88" s="140"/>
      <c r="F88" s="414">
        <f>E91-E89-E88</f>
        <v>0</v>
      </c>
      <c r="G88" s="140"/>
      <c r="H88" s="415">
        <f>G91-G89-G88</f>
        <v>0</v>
      </c>
      <c r="I88" s="112"/>
      <c r="J88" s="140"/>
      <c r="K88" s="414">
        <f>J91-J89-J88</f>
        <v>0</v>
      </c>
      <c r="L88" s="140"/>
      <c r="M88" s="415">
        <f>L91-L89-L88</f>
        <v>0</v>
      </c>
      <c r="N88" s="112"/>
      <c r="O88" s="140"/>
      <c r="P88" s="414">
        <f>O91-O89-O88</f>
        <v>0</v>
      </c>
      <c r="Q88" s="140"/>
      <c r="R88" s="415">
        <f>Q91-Q89-Q88</f>
        <v>0</v>
      </c>
      <c r="S88" s="112"/>
      <c r="T88" s="140"/>
      <c r="U88" s="414">
        <f>T91-T89-T88</f>
        <v>0</v>
      </c>
      <c r="V88" s="140"/>
      <c r="W88" s="415">
        <f>V91-V89-V88</f>
        <v>0</v>
      </c>
      <c r="X88" s="112"/>
      <c r="Y88" s="140"/>
      <c r="Z88" s="414">
        <f>Y91-Y89-Y88</f>
        <v>0</v>
      </c>
      <c r="AA88" s="140"/>
      <c r="AB88" s="415">
        <f>AA91-AA89-AA88</f>
        <v>0</v>
      </c>
      <c r="AC88" s="113"/>
      <c r="AD88" s="422" t="s">
        <v>8</v>
      </c>
      <c r="AE88" s="413"/>
      <c r="AF88" s="422" t="s">
        <v>8</v>
      </c>
      <c r="AG88" s="412"/>
      <c r="AH88" s="112"/>
      <c r="AI88" s="427" t="s">
        <v>8</v>
      </c>
      <c r="AJ88" s="413"/>
      <c r="AK88" s="427" t="s">
        <v>8</v>
      </c>
      <c r="AL88" s="412"/>
      <c r="AM88" s="114"/>
      <c r="AN88" s="140"/>
      <c r="AO88" s="414">
        <f>AN91-AN89-AN88</f>
        <v>0</v>
      </c>
      <c r="AP88" s="140"/>
      <c r="AQ88" s="415">
        <f>AP91-AP89-AP88</f>
        <v>0</v>
      </c>
      <c r="AR88" s="115"/>
      <c r="AS88" s="140"/>
      <c r="AT88" s="414">
        <f>AS91-AS89-AS88</f>
        <v>0</v>
      </c>
      <c r="AU88" s="140"/>
      <c r="AV88" s="415">
        <f>AU91-AU89-AU88</f>
        <v>0</v>
      </c>
      <c r="AW88" s="115"/>
      <c r="AX88" s="140"/>
      <c r="AY88" s="414">
        <f>AX91-AX89-AX88</f>
        <v>0</v>
      </c>
      <c r="AZ88" s="140"/>
      <c r="BA88" s="415">
        <f>AZ91-AZ89-AZ88</f>
        <v>0</v>
      </c>
      <c r="BB88" s="115"/>
      <c r="BC88" s="140"/>
      <c r="BD88" s="414">
        <f>BC91-BC89-BC88</f>
        <v>0</v>
      </c>
      <c r="BE88" s="140"/>
      <c r="BF88" s="415">
        <f>BE91-BE89-BE88</f>
        <v>0</v>
      </c>
      <c r="BG88" s="114"/>
      <c r="BH88" s="140"/>
      <c r="BI88" s="414">
        <f>BH91-BH89-BH88</f>
        <v>0</v>
      </c>
      <c r="BJ88" s="140"/>
      <c r="BK88" s="415">
        <f>BJ91-BJ89-BJ88</f>
        <v>0</v>
      </c>
      <c r="BL88" s="115"/>
      <c r="BM88" s="140"/>
      <c r="BN88" s="414">
        <f>BM91-BM89-BM88</f>
        <v>0</v>
      </c>
      <c r="BO88" s="140"/>
      <c r="BP88" s="415">
        <f>BO91-BO89-BO88</f>
        <v>0</v>
      </c>
      <c r="BQ88" s="113"/>
      <c r="BR88" s="422" t="s">
        <v>8</v>
      </c>
      <c r="BS88" s="413"/>
      <c r="BT88" s="422" t="s">
        <v>8</v>
      </c>
      <c r="BU88" s="412"/>
      <c r="BV88" s="112"/>
      <c r="BW88" s="422" t="s">
        <v>8</v>
      </c>
      <c r="BX88" s="413"/>
      <c r="BY88" s="422" t="s">
        <v>8</v>
      </c>
      <c r="BZ88" s="412"/>
      <c r="CA88" s="112"/>
      <c r="CB88" s="422" t="s">
        <v>8</v>
      </c>
      <c r="CC88" s="413"/>
      <c r="CD88" s="422" t="s">
        <v>8</v>
      </c>
      <c r="CE88" s="412"/>
      <c r="CF88" s="112"/>
      <c r="CG88" s="420" t="s">
        <v>8</v>
      </c>
      <c r="CH88" s="419"/>
      <c r="CI88" s="420" t="s">
        <v>8</v>
      </c>
      <c r="CJ88" s="418"/>
      <c r="CK88" s="112"/>
      <c r="CL88" s="420" t="s">
        <v>8</v>
      </c>
      <c r="CM88" s="419"/>
      <c r="CN88" s="420" t="s">
        <v>8</v>
      </c>
      <c r="CO88" s="418"/>
      <c r="CP88" s="112"/>
      <c r="CQ88" s="420" t="s">
        <v>8</v>
      </c>
      <c r="CR88" s="419"/>
      <c r="CS88" s="420" t="s">
        <v>8</v>
      </c>
      <c r="CT88" s="418"/>
      <c r="CU88" s="112"/>
      <c r="CV88" s="420" t="s">
        <v>8</v>
      </c>
      <c r="CW88" s="419"/>
      <c r="CX88" s="424" t="s">
        <v>8</v>
      </c>
      <c r="CY88" s="418"/>
      <c r="CZ88" s="112"/>
      <c r="DA88" s="420" t="s">
        <v>8</v>
      </c>
      <c r="DB88" s="419"/>
      <c r="DC88" s="420" t="s">
        <v>8</v>
      </c>
      <c r="DD88" s="418"/>
      <c r="DE88" s="113"/>
      <c r="DF88" s="140"/>
      <c r="DG88" s="414">
        <f>DF91-DF89-DF88</f>
        <v>0</v>
      </c>
      <c r="DH88" s="140"/>
      <c r="DI88" s="415">
        <f>DH91-DH89-DH88</f>
        <v>0</v>
      </c>
      <c r="DJ88" s="112"/>
      <c r="DK88" s="140"/>
      <c r="DL88" s="414">
        <f>DK91-DK89-DK88</f>
        <v>0</v>
      </c>
      <c r="DM88" s="140"/>
      <c r="DN88" s="415">
        <f>DM91-DM89-DM88</f>
        <v>0</v>
      </c>
      <c r="DO88" s="112"/>
      <c r="DP88" s="140"/>
      <c r="DQ88" s="414">
        <f>DP91-DP89-DP88</f>
        <v>0</v>
      </c>
      <c r="DR88" s="140"/>
      <c r="DS88" s="415">
        <f>DR91-DR89-DR88</f>
        <v>0</v>
      </c>
      <c r="DT88" s="112"/>
      <c r="DU88" s="140"/>
      <c r="DV88" s="414">
        <f>DU91-DU89-DU88</f>
        <v>0</v>
      </c>
      <c r="DW88" s="140"/>
      <c r="DX88" s="415">
        <f>DW91-DW89-DW88</f>
        <v>0</v>
      </c>
      <c r="DY88" s="112"/>
      <c r="DZ88" s="140"/>
      <c r="EA88" s="414">
        <f>DZ91-DZ89-DZ88</f>
        <v>0</v>
      </c>
      <c r="EB88" s="140"/>
      <c r="EC88" s="415">
        <f>EB91-EB89-EB88</f>
        <v>0</v>
      </c>
      <c r="ED88" s="113"/>
      <c r="EE88" s="410" t="s">
        <v>8</v>
      </c>
      <c r="EF88" s="413"/>
      <c r="EG88" s="410" t="s">
        <v>8</v>
      </c>
      <c r="EH88" s="412"/>
      <c r="EI88" s="112"/>
      <c r="EJ88" s="140"/>
      <c r="EK88" s="414">
        <f>EJ91-EJ89-EJ88</f>
        <v>0</v>
      </c>
      <c r="EL88" s="140"/>
      <c r="EM88" s="415">
        <f>EL91-EL89-EL88</f>
        <v>0</v>
      </c>
      <c r="EN88" s="112"/>
      <c r="EO88" s="140"/>
      <c r="EP88" s="414">
        <f>EO91-EO89-EO88</f>
        <v>0</v>
      </c>
      <c r="EQ88" s="140"/>
      <c r="ER88" s="415">
        <f>EQ91-EQ89-EQ88</f>
        <v>0</v>
      </c>
      <c r="ES88" s="112"/>
      <c r="ET88" s="140"/>
      <c r="EU88" s="414">
        <f>ET91-ET89-ET88</f>
        <v>0</v>
      </c>
      <c r="EV88" s="140"/>
      <c r="EW88" s="415">
        <f>EV91-EV89-EV88</f>
        <v>0</v>
      </c>
      <c r="EX88" s="113"/>
      <c r="EY88" s="140"/>
      <c r="EZ88" s="415">
        <f>EY88-EY90-EY91</f>
        <v>0</v>
      </c>
      <c r="FA88" s="140"/>
      <c r="FB88" s="415">
        <f>FA88-FA90-FA91</f>
        <v>0</v>
      </c>
    </row>
    <row r="89" spans="1:158" x14ac:dyDescent="0.25">
      <c r="A89" s="429"/>
      <c r="B89" s="426"/>
      <c r="C89" s="423"/>
      <c r="D89" s="120" t="s">
        <v>197</v>
      </c>
      <c r="E89" s="140"/>
      <c r="F89" s="414"/>
      <c r="G89" s="140"/>
      <c r="H89" s="414"/>
      <c r="I89" s="112"/>
      <c r="J89" s="140"/>
      <c r="K89" s="414"/>
      <c r="L89" s="140"/>
      <c r="M89" s="414"/>
      <c r="N89" s="112"/>
      <c r="O89" s="140"/>
      <c r="P89" s="414"/>
      <c r="Q89" s="140"/>
      <c r="R89" s="414"/>
      <c r="S89" s="112"/>
      <c r="T89" s="140"/>
      <c r="U89" s="414"/>
      <c r="V89" s="140"/>
      <c r="W89" s="414"/>
      <c r="X89" s="112"/>
      <c r="Y89" s="140"/>
      <c r="Z89" s="414"/>
      <c r="AA89" s="140"/>
      <c r="AB89" s="414"/>
      <c r="AC89" s="113"/>
      <c r="AD89" s="423"/>
      <c r="AE89" s="413"/>
      <c r="AF89" s="423"/>
      <c r="AG89" s="413"/>
      <c r="AH89" s="112"/>
      <c r="AI89" s="422"/>
      <c r="AJ89" s="413"/>
      <c r="AK89" s="422"/>
      <c r="AL89" s="413"/>
      <c r="AM89" s="114"/>
      <c r="AN89" s="140"/>
      <c r="AO89" s="414"/>
      <c r="AP89" s="140"/>
      <c r="AQ89" s="414"/>
      <c r="AR89" s="115"/>
      <c r="AS89" s="140"/>
      <c r="AT89" s="414"/>
      <c r="AU89" s="140"/>
      <c r="AV89" s="414"/>
      <c r="AW89" s="115"/>
      <c r="AX89" s="140"/>
      <c r="AY89" s="414"/>
      <c r="AZ89" s="140"/>
      <c r="BA89" s="414"/>
      <c r="BB89" s="115"/>
      <c r="BC89" s="140"/>
      <c r="BD89" s="414"/>
      <c r="BE89" s="140"/>
      <c r="BF89" s="414"/>
      <c r="BG89" s="114"/>
      <c r="BH89" s="140"/>
      <c r="BI89" s="414"/>
      <c r="BJ89" s="140"/>
      <c r="BK89" s="414"/>
      <c r="BL89" s="115"/>
      <c r="BM89" s="140"/>
      <c r="BN89" s="414"/>
      <c r="BO89" s="140"/>
      <c r="BP89" s="414"/>
      <c r="BQ89" s="113"/>
      <c r="BR89" s="423"/>
      <c r="BS89" s="413"/>
      <c r="BT89" s="423"/>
      <c r="BU89" s="413"/>
      <c r="BV89" s="112"/>
      <c r="BW89" s="423"/>
      <c r="BX89" s="413"/>
      <c r="BY89" s="423"/>
      <c r="BZ89" s="413"/>
      <c r="CA89" s="112"/>
      <c r="CB89" s="423"/>
      <c r="CC89" s="413"/>
      <c r="CD89" s="423"/>
      <c r="CE89" s="413"/>
      <c r="CF89" s="112"/>
      <c r="CG89" s="421"/>
      <c r="CH89" s="419"/>
      <c r="CI89" s="421"/>
      <c r="CJ89" s="419"/>
      <c r="CK89" s="112"/>
      <c r="CL89" s="421"/>
      <c r="CM89" s="419"/>
      <c r="CN89" s="421"/>
      <c r="CO89" s="419"/>
      <c r="CP89" s="112"/>
      <c r="CQ89" s="421"/>
      <c r="CR89" s="419"/>
      <c r="CS89" s="421"/>
      <c r="CT89" s="419"/>
      <c r="CU89" s="112"/>
      <c r="CV89" s="421"/>
      <c r="CW89" s="419"/>
      <c r="CX89" s="425"/>
      <c r="CY89" s="419"/>
      <c r="CZ89" s="112"/>
      <c r="DA89" s="421"/>
      <c r="DB89" s="419"/>
      <c r="DC89" s="421"/>
      <c r="DD89" s="419"/>
      <c r="DE89" s="113"/>
      <c r="DF89" s="140"/>
      <c r="DG89" s="414"/>
      <c r="DH89" s="140"/>
      <c r="DI89" s="414"/>
      <c r="DJ89" s="112"/>
      <c r="DK89" s="140"/>
      <c r="DL89" s="414"/>
      <c r="DM89" s="140"/>
      <c r="DN89" s="414"/>
      <c r="DO89" s="112"/>
      <c r="DP89" s="140"/>
      <c r="DQ89" s="414"/>
      <c r="DR89" s="140"/>
      <c r="DS89" s="414"/>
      <c r="DT89" s="112"/>
      <c r="DU89" s="140"/>
      <c r="DV89" s="414"/>
      <c r="DW89" s="140"/>
      <c r="DX89" s="414"/>
      <c r="DY89" s="112"/>
      <c r="DZ89" s="140"/>
      <c r="EA89" s="414"/>
      <c r="EB89" s="140"/>
      <c r="EC89" s="414"/>
      <c r="ED89" s="113"/>
      <c r="EE89" s="411"/>
      <c r="EF89" s="413"/>
      <c r="EG89" s="411"/>
      <c r="EH89" s="413"/>
      <c r="EI89" s="112"/>
      <c r="EJ89" s="140"/>
      <c r="EK89" s="414"/>
      <c r="EL89" s="140"/>
      <c r="EM89" s="414"/>
      <c r="EN89" s="112"/>
      <c r="EO89" s="140"/>
      <c r="EP89" s="414"/>
      <c r="EQ89" s="140"/>
      <c r="ER89" s="414"/>
      <c r="ES89" s="112"/>
      <c r="ET89" s="140"/>
      <c r="EU89" s="414"/>
      <c r="EV89" s="140"/>
      <c r="EW89" s="414"/>
      <c r="EX89" s="113"/>
      <c r="EY89" s="140"/>
      <c r="EZ89" s="414"/>
      <c r="FA89" s="140"/>
      <c r="FB89" s="414"/>
    </row>
    <row r="90" spans="1:158" x14ac:dyDescent="0.25">
      <c r="A90" s="429"/>
      <c r="B90" s="426"/>
      <c r="C90" s="407" t="s">
        <v>5</v>
      </c>
      <c r="D90" s="121" t="s">
        <v>2</v>
      </c>
      <c r="E90" s="141"/>
      <c r="F90" s="406">
        <f>E91+E90</f>
        <v>0</v>
      </c>
      <c r="G90" s="141"/>
      <c r="H90" s="406">
        <f>G90+G91</f>
        <v>0</v>
      </c>
      <c r="I90" s="112"/>
      <c r="J90" s="141"/>
      <c r="K90" s="406">
        <f>J91+J90</f>
        <v>0</v>
      </c>
      <c r="L90" s="141"/>
      <c r="M90" s="406">
        <f>L90+L91</f>
        <v>0</v>
      </c>
      <c r="N90" s="112"/>
      <c r="O90" s="141"/>
      <c r="P90" s="406">
        <f>O91+O90</f>
        <v>0</v>
      </c>
      <c r="Q90" s="141"/>
      <c r="R90" s="406">
        <f>Q90+Q91</f>
        <v>0</v>
      </c>
      <c r="S90" s="112"/>
      <c r="T90" s="141"/>
      <c r="U90" s="406">
        <f>T91+T90</f>
        <v>0</v>
      </c>
      <c r="V90" s="141"/>
      <c r="W90" s="406">
        <f>V90+V91</f>
        <v>0</v>
      </c>
      <c r="X90" s="112"/>
      <c r="Y90" s="141"/>
      <c r="Z90" s="406">
        <f>Y91+Y90</f>
        <v>0</v>
      </c>
      <c r="AA90" s="141"/>
      <c r="AB90" s="406">
        <f>AA90+AA91</f>
        <v>0</v>
      </c>
      <c r="AC90" s="113"/>
      <c r="AD90" s="407" t="s">
        <v>9</v>
      </c>
      <c r="AE90" s="405">
        <f>1-AE88</f>
        <v>1</v>
      </c>
      <c r="AF90" s="407" t="s">
        <v>9</v>
      </c>
      <c r="AG90" s="405">
        <f>1-AG88</f>
        <v>1</v>
      </c>
      <c r="AH90" s="112"/>
      <c r="AI90" s="416" t="s">
        <v>9</v>
      </c>
      <c r="AJ90" s="405">
        <f>1-AJ88</f>
        <v>1</v>
      </c>
      <c r="AK90" s="416" t="s">
        <v>9</v>
      </c>
      <c r="AL90" s="405">
        <f>1-AL88</f>
        <v>1</v>
      </c>
      <c r="AM90" s="114"/>
      <c r="AN90" s="141"/>
      <c r="AO90" s="406">
        <f>AN91+AN90</f>
        <v>0</v>
      </c>
      <c r="AP90" s="141"/>
      <c r="AQ90" s="406">
        <f>AP90+AP91</f>
        <v>0</v>
      </c>
      <c r="AR90" s="115"/>
      <c r="AS90" s="141"/>
      <c r="AT90" s="406">
        <f>AS91+AS90</f>
        <v>0</v>
      </c>
      <c r="AU90" s="141"/>
      <c r="AV90" s="406">
        <f>AU90+AU91</f>
        <v>0</v>
      </c>
      <c r="AW90" s="115"/>
      <c r="AX90" s="141"/>
      <c r="AY90" s="406">
        <f>AX91+AX90</f>
        <v>0</v>
      </c>
      <c r="AZ90" s="141"/>
      <c r="BA90" s="406">
        <f>AZ90+AZ91</f>
        <v>0</v>
      </c>
      <c r="BB90" s="115"/>
      <c r="BC90" s="141"/>
      <c r="BD90" s="406">
        <f>BC91+BC90</f>
        <v>0</v>
      </c>
      <c r="BE90" s="141"/>
      <c r="BF90" s="406">
        <f>BE90+BE91</f>
        <v>0</v>
      </c>
      <c r="BG90" s="114"/>
      <c r="BH90" s="141"/>
      <c r="BI90" s="406">
        <f>BH91+BH90</f>
        <v>0</v>
      </c>
      <c r="BJ90" s="141"/>
      <c r="BK90" s="406">
        <f>BJ90+BJ91</f>
        <v>0</v>
      </c>
      <c r="BL90" s="115"/>
      <c r="BM90" s="141"/>
      <c r="BN90" s="406">
        <f>BM91+BM90</f>
        <v>0</v>
      </c>
      <c r="BO90" s="141"/>
      <c r="BP90" s="406">
        <f>BO90+BO91</f>
        <v>0</v>
      </c>
      <c r="BQ90" s="113"/>
      <c r="BR90" s="407" t="s">
        <v>9</v>
      </c>
      <c r="BS90" s="405">
        <f>1-BS88</f>
        <v>1</v>
      </c>
      <c r="BT90" s="407" t="s">
        <v>9</v>
      </c>
      <c r="BU90" s="405">
        <f>1-BU88</f>
        <v>1</v>
      </c>
      <c r="BV90" s="112"/>
      <c r="BW90" s="407" t="s">
        <v>9</v>
      </c>
      <c r="BX90" s="405">
        <f>1-BX88</f>
        <v>1</v>
      </c>
      <c r="BY90" s="407" t="s">
        <v>9</v>
      </c>
      <c r="BZ90" s="405">
        <f>1-BZ88</f>
        <v>1</v>
      </c>
      <c r="CA90" s="112"/>
      <c r="CB90" s="407" t="s">
        <v>9</v>
      </c>
      <c r="CC90" s="405">
        <f>1-CC88</f>
        <v>1</v>
      </c>
      <c r="CD90" s="407" t="s">
        <v>9</v>
      </c>
      <c r="CE90" s="405">
        <f>1-CE88</f>
        <v>1</v>
      </c>
      <c r="CF90" s="112"/>
      <c r="CG90" s="409" t="s">
        <v>9</v>
      </c>
      <c r="CH90" s="408">
        <f>1-CH88</f>
        <v>1</v>
      </c>
      <c r="CI90" s="409" t="s">
        <v>9</v>
      </c>
      <c r="CJ90" s="408">
        <f>1-CJ88</f>
        <v>1</v>
      </c>
      <c r="CK90" s="112"/>
      <c r="CL90" s="409" t="s">
        <v>9</v>
      </c>
      <c r="CM90" s="408">
        <f>1-CM88</f>
        <v>1</v>
      </c>
      <c r="CN90" s="409" t="s">
        <v>9</v>
      </c>
      <c r="CO90" s="408">
        <f>1-CO88</f>
        <v>1</v>
      </c>
      <c r="CP90" s="112"/>
      <c r="CQ90" s="409" t="s">
        <v>9</v>
      </c>
      <c r="CR90" s="408">
        <f>1-CR88</f>
        <v>1</v>
      </c>
      <c r="CS90" s="409" t="s">
        <v>9</v>
      </c>
      <c r="CT90" s="408">
        <f>1-CT88</f>
        <v>1</v>
      </c>
      <c r="CU90" s="112"/>
      <c r="CV90" s="409" t="s">
        <v>9</v>
      </c>
      <c r="CW90" s="408">
        <f>1-CW88</f>
        <v>1</v>
      </c>
      <c r="CX90" s="409" t="s">
        <v>9</v>
      </c>
      <c r="CY90" s="408">
        <f>1-CY88</f>
        <v>1</v>
      </c>
      <c r="CZ90" s="112"/>
      <c r="DA90" s="409" t="s">
        <v>9</v>
      </c>
      <c r="DB90" s="408">
        <f>1-DB88</f>
        <v>1</v>
      </c>
      <c r="DC90" s="409" t="s">
        <v>9</v>
      </c>
      <c r="DD90" s="408">
        <f>1-DD88</f>
        <v>1</v>
      </c>
      <c r="DE90" s="113"/>
      <c r="DF90" s="141"/>
      <c r="DG90" s="406">
        <f>DF91+DF90</f>
        <v>0</v>
      </c>
      <c r="DH90" s="141"/>
      <c r="DI90" s="406">
        <f>DH90+DH91</f>
        <v>0</v>
      </c>
      <c r="DJ90" s="112"/>
      <c r="DK90" s="141"/>
      <c r="DL90" s="406">
        <f>DK91+DK90</f>
        <v>0</v>
      </c>
      <c r="DM90" s="141"/>
      <c r="DN90" s="406">
        <f>DM90+DM91</f>
        <v>0</v>
      </c>
      <c r="DO90" s="112"/>
      <c r="DP90" s="141"/>
      <c r="DQ90" s="406">
        <f>DP91+DP90</f>
        <v>0</v>
      </c>
      <c r="DR90" s="141"/>
      <c r="DS90" s="406">
        <f>DR90+DR91</f>
        <v>0</v>
      </c>
      <c r="DT90" s="112"/>
      <c r="DU90" s="141"/>
      <c r="DV90" s="406">
        <f>DU91+DU90</f>
        <v>0</v>
      </c>
      <c r="DW90" s="141"/>
      <c r="DX90" s="406">
        <f>DW90+DW91</f>
        <v>0</v>
      </c>
      <c r="DY90" s="112"/>
      <c r="DZ90" s="141"/>
      <c r="EA90" s="406">
        <f>DZ91+DZ90</f>
        <v>0</v>
      </c>
      <c r="EB90" s="141"/>
      <c r="EC90" s="406">
        <f>EB90+EB91</f>
        <v>0</v>
      </c>
      <c r="ED90" s="113"/>
      <c r="EE90" s="404" t="s">
        <v>9</v>
      </c>
      <c r="EF90" s="405">
        <f>1-EF88</f>
        <v>1</v>
      </c>
      <c r="EG90" s="404" t="s">
        <v>9</v>
      </c>
      <c r="EH90" s="405">
        <f>1-EH88</f>
        <v>1</v>
      </c>
      <c r="EI90" s="112"/>
      <c r="EJ90" s="141"/>
      <c r="EK90" s="406">
        <f>EJ91+EJ90</f>
        <v>0</v>
      </c>
      <c r="EL90" s="141"/>
      <c r="EM90" s="406">
        <f>EL90+EL91</f>
        <v>0</v>
      </c>
      <c r="EN90" s="112"/>
      <c r="EO90" s="141"/>
      <c r="EP90" s="406">
        <f>EO91+EO90</f>
        <v>0</v>
      </c>
      <c r="EQ90" s="141"/>
      <c r="ER90" s="406">
        <f>EQ90+EQ91</f>
        <v>0</v>
      </c>
      <c r="ES90" s="112"/>
      <c r="ET90" s="141"/>
      <c r="EU90" s="406">
        <f>ET91+ET90</f>
        <v>0</v>
      </c>
      <c r="EV90" s="141"/>
      <c r="EW90" s="406">
        <f>EV90+EV91</f>
        <v>0</v>
      </c>
      <c r="EX90" s="113"/>
      <c r="EY90" s="141"/>
      <c r="EZ90" s="406">
        <f>EY88+EY89</f>
        <v>0</v>
      </c>
      <c r="FA90" s="141"/>
      <c r="FB90" s="406">
        <f>FA88+FA89</f>
        <v>0</v>
      </c>
    </row>
    <row r="91" spans="1:158" x14ac:dyDescent="0.25">
      <c r="A91" s="429"/>
      <c r="B91" s="426"/>
      <c r="C91" s="407"/>
      <c r="D91" s="123" t="s">
        <v>3</v>
      </c>
      <c r="E91" s="142"/>
      <c r="F91" s="407"/>
      <c r="G91" s="142"/>
      <c r="H91" s="406"/>
      <c r="I91" s="112"/>
      <c r="J91" s="142"/>
      <c r="K91" s="407"/>
      <c r="L91" s="142"/>
      <c r="M91" s="406"/>
      <c r="N91" s="112"/>
      <c r="O91" s="142"/>
      <c r="P91" s="407"/>
      <c r="Q91" s="142"/>
      <c r="R91" s="406"/>
      <c r="S91" s="112"/>
      <c r="T91" s="142"/>
      <c r="U91" s="407"/>
      <c r="V91" s="142"/>
      <c r="W91" s="406"/>
      <c r="X91" s="112"/>
      <c r="Y91" s="142"/>
      <c r="Z91" s="407"/>
      <c r="AA91" s="142"/>
      <c r="AB91" s="406"/>
      <c r="AC91" s="113"/>
      <c r="AD91" s="407"/>
      <c r="AE91" s="405"/>
      <c r="AF91" s="407"/>
      <c r="AG91" s="405"/>
      <c r="AH91" s="112"/>
      <c r="AI91" s="417"/>
      <c r="AJ91" s="405"/>
      <c r="AK91" s="417"/>
      <c r="AL91" s="405"/>
      <c r="AM91" s="114"/>
      <c r="AN91" s="142"/>
      <c r="AO91" s="407"/>
      <c r="AP91" s="142"/>
      <c r="AQ91" s="406"/>
      <c r="AR91" s="115"/>
      <c r="AS91" s="142"/>
      <c r="AT91" s="407"/>
      <c r="AU91" s="142"/>
      <c r="AV91" s="406"/>
      <c r="AW91" s="115"/>
      <c r="AX91" s="142"/>
      <c r="AY91" s="407"/>
      <c r="AZ91" s="142"/>
      <c r="BA91" s="406"/>
      <c r="BB91" s="115"/>
      <c r="BC91" s="142"/>
      <c r="BD91" s="407"/>
      <c r="BE91" s="142"/>
      <c r="BF91" s="406"/>
      <c r="BG91" s="114"/>
      <c r="BH91" s="142"/>
      <c r="BI91" s="407"/>
      <c r="BJ91" s="142"/>
      <c r="BK91" s="406"/>
      <c r="BL91" s="115"/>
      <c r="BM91" s="142"/>
      <c r="BN91" s="407"/>
      <c r="BO91" s="142"/>
      <c r="BP91" s="406"/>
      <c r="BQ91" s="113"/>
      <c r="BR91" s="407"/>
      <c r="BS91" s="405"/>
      <c r="BT91" s="407"/>
      <c r="BU91" s="405"/>
      <c r="BV91" s="112"/>
      <c r="BW91" s="407"/>
      <c r="BX91" s="405"/>
      <c r="BY91" s="407"/>
      <c r="BZ91" s="405"/>
      <c r="CA91" s="112"/>
      <c r="CB91" s="407"/>
      <c r="CC91" s="405"/>
      <c r="CD91" s="407"/>
      <c r="CE91" s="405"/>
      <c r="CF91" s="112"/>
      <c r="CG91" s="409"/>
      <c r="CH91" s="408"/>
      <c r="CI91" s="409"/>
      <c r="CJ91" s="408"/>
      <c r="CK91" s="112"/>
      <c r="CL91" s="409"/>
      <c r="CM91" s="408"/>
      <c r="CN91" s="409"/>
      <c r="CO91" s="408"/>
      <c r="CP91" s="112"/>
      <c r="CQ91" s="409"/>
      <c r="CR91" s="408"/>
      <c r="CS91" s="409"/>
      <c r="CT91" s="408"/>
      <c r="CU91" s="112"/>
      <c r="CV91" s="409"/>
      <c r="CW91" s="408"/>
      <c r="CX91" s="409"/>
      <c r="CY91" s="408"/>
      <c r="CZ91" s="112"/>
      <c r="DA91" s="409"/>
      <c r="DB91" s="408"/>
      <c r="DC91" s="409"/>
      <c r="DD91" s="408"/>
      <c r="DE91" s="113"/>
      <c r="DF91" s="142"/>
      <c r="DG91" s="407"/>
      <c r="DH91" s="142"/>
      <c r="DI91" s="406"/>
      <c r="DJ91" s="112"/>
      <c r="DK91" s="142"/>
      <c r="DL91" s="407"/>
      <c r="DM91" s="142"/>
      <c r="DN91" s="406"/>
      <c r="DO91" s="112"/>
      <c r="DP91" s="142"/>
      <c r="DQ91" s="407"/>
      <c r="DR91" s="142"/>
      <c r="DS91" s="406"/>
      <c r="DT91" s="112"/>
      <c r="DU91" s="142"/>
      <c r="DV91" s="407"/>
      <c r="DW91" s="142"/>
      <c r="DX91" s="406"/>
      <c r="DY91" s="112"/>
      <c r="DZ91" s="142"/>
      <c r="EA91" s="407"/>
      <c r="EB91" s="142"/>
      <c r="EC91" s="406"/>
      <c r="ED91" s="113"/>
      <c r="EE91" s="404"/>
      <c r="EF91" s="405"/>
      <c r="EG91" s="404"/>
      <c r="EH91" s="405"/>
      <c r="EI91" s="112"/>
      <c r="EJ91" s="142"/>
      <c r="EK91" s="407"/>
      <c r="EL91" s="142"/>
      <c r="EM91" s="406"/>
      <c r="EN91" s="112"/>
      <c r="EO91" s="142"/>
      <c r="EP91" s="407"/>
      <c r="EQ91" s="142"/>
      <c r="ER91" s="406"/>
      <c r="ES91" s="112"/>
      <c r="ET91" s="142"/>
      <c r="EU91" s="406"/>
      <c r="EV91" s="142"/>
      <c r="EW91" s="406"/>
      <c r="EX91" s="113"/>
      <c r="EY91" s="142"/>
      <c r="EZ91" s="406"/>
      <c r="FA91" s="142"/>
      <c r="FB91" s="406"/>
    </row>
    <row r="92" spans="1:158" x14ac:dyDescent="0.25">
      <c r="A92" s="429"/>
      <c r="B92" s="426" t="s">
        <v>33</v>
      </c>
      <c r="C92" s="423" t="s">
        <v>4</v>
      </c>
      <c r="D92" s="120" t="s">
        <v>1</v>
      </c>
      <c r="E92" s="140"/>
      <c r="F92" s="414">
        <f>E95-E93-E92</f>
        <v>0</v>
      </c>
      <c r="G92" s="140"/>
      <c r="H92" s="415">
        <f>G95-G93-G92</f>
        <v>0</v>
      </c>
      <c r="I92" s="112"/>
      <c r="J92" s="140"/>
      <c r="K92" s="414">
        <f>J95-J93-J92</f>
        <v>0</v>
      </c>
      <c r="L92" s="140"/>
      <c r="M92" s="415">
        <f>L95-L93-L92</f>
        <v>0</v>
      </c>
      <c r="N92" s="112"/>
      <c r="O92" s="140"/>
      <c r="P92" s="414">
        <f>O95-O93-O92</f>
        <v>0</v>
      </c>
      <c r="Q92" s="140"/>
      <c r="R92" s="415">
        <f>Q95-Q93-Q92</f>
        <v>0</v>
      </c>
      <c r="S92" s="112"/>
      <c r="T92" s="140"/>
      <c r="U92" s="414">
        <f>T95-T93-T92</f>
        <v>0</v>
      </c>
      <c r="V92" s="140"/>
      <c r="W92" s="415">
        <f>V95-V93-V92</f>
        <v>0</v>
      </c>
      <c r="X92" s="112"/>
      <c r="Y92" s="140"/>
      <c r="Z92" s="414">
        <f>Y95-Y93-Y92</f>
        <v>0</v>
      </c>
      <c r="AA92" s="140"/>
      <c r="AB92" s="415">
        <f>AA95-AA93-AA92</f>
        <v>0</v>
      </c>
      <c r="AC92" s="113"/>
      <c r="AD92" s="422" t="s">
        <v>8</v>
      </c>
      <c r="AE92" s="413"/>
      <c r="AF92" s="422" t="s">
        <v>8</v>
      </c>
      <c r="AG92" s="412"/>
      <c r="AH92" s="112"/>
      <c r="AI92" s="427" t="s">
        <v>8</v>
      </c>
      <c r="AJ92" s="413"/>
      <c r="AK92" s="427" t="s">
        <v>8</v>
      </c>
      <c r="AL92" s="412"/>
      <c r="AM92" s="114"/>
      <c r="AN92" s="140"/>
      <c r="AO92" s="414">
        <f>AN95-AN93-AN92</f>
        <v>0</v>
      </c>
      <c r="AP92" s="140"/>
      <c r="AQ92" s="415">
        <f>AP95-AP93-AP92</f>
        <v>0</v>
      </c>
      <c r="AR92" s="115"/>
      <c r="AS92" s="140"/>
      <c r="AT92" s="414">
        <f>AS95-AS93-AS92</f>
        <v>0</v>
      </c>
      <c r="AU92" s="140"/>
      <c r="AV92" s="415">
        <f>AU95-AU93-AU92</f>
        <v>0</v>
      </c>
      <c r="AW92" s="115"/>
      <c r="AX92" s="140"/>
      <c r="AY92" s="414">
        <f>AX95-AX93-AX92</f>
        <v>0</v>
      </c>
      <c r="AZ92" s="140"/>
      <c r="BA92" s="415">
        <f>AZ95-AZ93-AZ92</f>
        <v>0</v>
      </c>
      <c r="BB92" s="115"/>
      <c r="BC92" s="140"/>
      <c r="BD92" s="414">
        <f>BC95-BC93-BC92</f>
        <v>0</v>
      </c>
      <c r="BE92" s="140"/>
      <c r="BF92" s="415">
        <f>BE95-BE93-BE92</f>
        <v>0</v>
      </c>
      <c r="BG92" s="114"/>
      <c r="BH92" s="140"/>
      <c r="BI92" s="414">
        <f>BH95-BH93-BH92</f>
        <v>0</v>
      </c>
      <c r="BJ92" s="140"/>
      <c r="BK92" s="415">
        <f>BJ95-BJ93-BJ92</f>
        <v>0</v>
      </c>
      <c r="BL92" s="115"/>
      <c r="BM92" s="140"/>
      <c r="BN92" s="414">
        <f>BM95-BM93-BM92</f>
        <v>0</v>
      </c>
      <c r="BO92" s="140"/>
      <c r="BP92" s="415">
        <f>BO95-BO93-BO92</f>
        <v>0</v>
      </c>
      <c r="BQ92" s="113"/>
      <c r="BR92" s="422" t="s">
        <v>8</v>
      </c>
      <c r="BS92" s="413"/>
      <c r="BT92" s="422" t="s">
        <v>8</v>
      </c>
      <c r="BU92" s="412"/>
      <c r="BV92" s="112"/>
      <c r="BW92" s="422" t="s">
        <v>8</v>
      </c>
      <c r="BX92" s="413"/>
      <c r="BY92" s="422" t="s">
        <v>8</v>
      </c>
      <c r="BZ92" s="412"/>
      <c r="CA92" s="112"/>
      <c r="CB92" s="422" t="s">
        <v>8</v>
      </c>
      <c r="CC92" s="413"/>
      <c r="CD92" s="422" t="s">
        <v>8</v>
      </c>
      <c r="CE92" s="412"/>
      <c r="CF92" s="112"/>
      <c r="CG92" s="420" t="s">
        <v>8</v>
      </c>
      <c r="CH92" s="419"/>
      <c r="CI92" s="420" t="s">
        <v>8</v>
      </c>
      <c r="CJ92" s="418"/>
      <c r="CK92" s="112"/>
      <c r="CL92" s="420" t="s">
        <v>8</v>
      </c>
      <c r="CM92" s="419"/>
      <c r="CN92" s="420" t="s">
        <v>8</v>
      </c>
      <c r="CO92" s="418"/>
      <c r="CP92" s="112"/>
      <c r="CQ92" s="420" t="s">
        <v>8</v>
      </c>
      <c r="CR92" s="419"/>
      <c r="CS92" s="420" t="s">
        <v>8</v>
      </c>
      <c r="CT92" s="418"/>
      <c r="CU92" s="112"/>
      <c r="CV92" s="420" t="s">
        <v>8</v>
      </c>
      <c r="CW92" s="419"/>
      <c r="CX92" s="424" t="s">
        <v>8</v>
      </c>
      <c r="CY92" s="418"/>
      <c r="CZ92" s="112"/>
      <c r="DA92" s="420" t="s">
        <v>8</v>
      </c>
      <c r="DB92" s="419"/>
      <c r="DC92" s="420" t="s">
        <v>8</v>
      </c>
      <c r="DD92" s="418"/>
      <c r="DE92" s="113"/>
      <c r="DF92" s="140"/>
      <c r="DG92" s="414">
        <f>DF95-DF93-DF92</f>
        <v>0</v>
      </c>
      <c r="DH92" s="140"/>
      <c r="DI92" s="415">
        <f>DH95-DH93-DH92</f>
        <v>0</v>
      </c>
      <c r="DJ92" s="112"/>
      <c r="DK92" s="140"/>
      <c r="DL92" s="414">
        <f>DK95-DK93-DK92</f>
        <v>0</v>
      </c>
      <c r="DM92" s="140"/>
      <c r="DN92" s="415">
        <f>DM95-DM93-DM92</f>
        <v>0</v>
      </c>
      <c r="DO92" s="112"/>
      <c r="DP92" s="140"/>
      <c r="DQ92" s="414">
        <f>DP95-DP93-DP92</f>
        <v>0</v>
      </c>
      <c r="DR92" s="140"/>
      <c r="DS92" s="415">
        <f>DR95-DR93-DR92</f>
        <v>0</v>
      </c>
      <c r="DT92" s="112"/>
      <c r="DU92" s="140"/>
      <c r="DV92" s="414">
        <f>DU95-DU93-DU92</f>
        <v>0</v>
      </c>
      <c r="DW92" s="140"/>
      <c r="DX92" s="415">
        <f>DW95-DW93-DW92</f>
        <v>0</v>
      </c>
      <c r="DY92" s="112"/>
      <c r="DZ92" s="140"/>
      <c r="EA92" s="414">
        <f>DZ95-DZ93-DZ92</f>
        <v>0</v>
      </c>
      <c r="EB92" s="140"/>
      <c r="EC92" s="415">
        <f>EB95-EB93-EB92</f>
        <v>0</v>
      </c>
      <c r="ED92" s="113"/>
      <c r="EE92" s="410" t="s">
        <v>8</v>
      </c>
      <c r="EF92" s="413"/>
      <c r="EG92" s="410" t="s">
        <v>8</v>
      </c>
      <c r="EH92" s="412"/>
      <c r="EI92" s="112"/>
      <c r="EJ92" s="140"/>
      <c r="EK92" s="414">
        <f>EJ95-EJ93-EJ92</f>
        <v>0</v>
      </c>
      <c r="EL92" s="140"/>
      <c r="EM92" s="415">
        <f>EL95-EL93-EL92</f>
        <v>0</v>
      </c>
      <c r="EN92" s="112"/>
      <c r="EO92" s="140"/>
      <c r="EP92" s="414">
        <f>EO95-EO93-EO92</f>
        <v>0</v>
      </c>
      <c r="EQ92" s="140"/>
      <c r="ER92" s="415">
        <f>EQ95-EQ93-EQ92</f>
        <v>0</v>
      </c>
      <c r="ES92" s="112"/>
      <c r="ET92" s="140"/>
      <c r="EU92" s="414">
        <f>ET95-ET93-ET92</f>
        <v>0</v>
      </c>
      <c r="EV92" s="140"/>
      <c r="EW92" s="415">
        <f>EV95-EV93-EV92</f>
        <v>0</v>
      </c>
      <c r="EX92" s="113"/>
      <c r="EY92" s="140"/>
      <c r="EZ92" s="415">
        <f>EY92-EY94-EY95</f>
        <v>0</v>
      </c>
      <c r="FA92" s="140"/>
      <c r="FB92" s="415">
        <f>FA92-FA94-FA95</f>
        <v>0</v>
      </c>
    </row>
    <row r="93" spans="1:158" x14ac:dyDescent="0.25">
      <c r="A93" s="429"/>
      <c r="B93" s="426"/>
      <c r="C93" s="423"/>
      <c r="D93" s="120" t="s">
        <v>197</v>
      </c>
      <c r="E93" s="140"/>
      <c r="F93" s="414"/>
      <c r="G93" s="140"/>
      <c r="H93" s="414"/>
      <c r="I93" s="112"/>
      <c r="J93" s="140"/>
      <c r="K93" s="414"/>
      <c r="L93" s="140"/>
      <c r="M93" s="414"/>
      <c r="N93" s="112"/>
      <c r="O93" s="140"/>
      <c r="P93" s="414"/>
      <c r="Q93" s="140"/>
      <c r="R93" s="414"/>
      <c r="S93" s="112"/>
      <c r="T93" s="140"/>
      <c r="U93" s="414"/>
      <c r="V93" s="140"/>
      <c r="W93" s="414"/>
      <c r="X93" s="112"/>
      <c r="Y93" s="140"/>
      <c r="Z93" s="414"/>
      <c r="AA93" s="140"/>
      <c r="AB93" s="414"/>
      <c r="AC93" s="113"/>
      <c r="AD93" s="423"/>
      <c r="AE93" s="413"/>
      <c r="AF93" s="423"/>
      <c r="AG93" s="413"/>
      <c r="AH93" s="112"/>
      <c r="AI93" s="422"/>
      <c r="AJ93" s="413"/>
      <c r="AK93" s="422"/>
      <c r="AL93" s="413"/>
      <c r="AM93" s="114"/>
      <c r="AN93" s="140"/>
      <c r="AO93" s="414"/>
      <c r="AP93" s="140"/>
      <c r="AQ93" s="414"/>
      <c r="AR93" s="115"/>
      <c r="AS93" s="140"/>
      <c r="AT93" s="414"/>
      <c r="AU93" s="140"/>
      <c r="AV93" s="414"/>
      <c r="AW93" s="115"/>
      <c r="AX93" s="140"/>
      <c r="AY93" s="414"/>
      <c r="AZ93" s="140"/>
      <c r="BA93" s="414"/>
      <c r="BB93" s="115"/>
      <c r="BC93" s="140"/>
      <c r="BD93" s="414"/>
      <c r="BE93" s="140"/>
      <c r="BF93" s="414"/>
      <c r="BG93" s="114"/>
      <c r="BH93" s="140"/>
      <c r="BI93" s="414"/>
      <c r="BJ93" s="140"/>
      <c r="BK93" s="414"/>
      <c r="BL93" s="115"/>
      <c r="BM93" s="140"/>
      <c r="BN93" s="414"/>
      <c r="BO93" s="140"/>
      <c r="BP93" s="414"/>
      <c r="BQ93" s="113"/>
      <c r="BR93" s="423"/>
      <c r="BS93" s="413"/>
      <c r="BT93" s="423"/>
      <c r="BU93" s="413"/>
      <c r="BV93" s="112"/>
      <c r="BW93" s="423"/>
      <c r="BX93" s="413"/>
      <c r="BY93" s="423"/>
      <c r="BZ93" s="413"/>
      <c r="CA93" s="112"/>
      <c r="CB93" s="423"/>
      <c r="CC93" s="413"/>
      <c r="CD93" s="423"/>
      <c r="CE93" s="413"/>
      <c r="CF93" s="112"/>
      <c r="CG93" s="421"/>
      <c r="CH93" s="419"/>
      <c r="CI93" s="421"/>
      <c r="CJ93" s="419"/>
      <c r="CK93" s="112"/>
      <c r="CL93" s="421"/>
      <c r="CM93" s="419"/>
      <c r="CN93" s="421"/>
      <c r="CO93" s="419"/>
      <c r="CP93" s="112"/>
      <c r="CQ93" s="421"/>
      <c r="CR93" s="419"/>
      <c r="CS93" s="421"/>
      <c r="CT93" s="419"/>
      <c r="CU93" s="112"/>
      <c r="CV93" s="421"/>
      <c r="CW93" s="419"/>
      <c r="CX93" s="425"/>
      <c r="CY93" s="419"/>
      <c r="CZ93" s="112"/>
      <c r="DA93" s="421"/>
      <c r="DB93" s="419"/>
      <c r="DC93" s="421"/>
      <c r="DD93" s="419"/>
      <c r="DE93" s="113"/>
      <c r="DF93" s="140"/>
      <c r="DG93" s="414"/>
      <c r="DH93" s="140"/>
      <c r="DI93" s="414"/>
      <c r="DJ93" s="112"/>
      <c r="DK93" s="140"/>
      <c r="DL93" s="414"/>
      <c r="DM93" s="140"/>
      <c r="DN93" s="414"/>
      <c r="DO93" s="112"/>
      <c r="DP93" s="140"/>
      <c r="DQ93" s="414"/>
      <c r="DR93" s="140"/>
      <c r="DS93" s="414"/>
      <c r="DT93" s="112"/>
      <c r="DU93" s="140"/>
      <c r="DV93" s="414"/>
      <c r="DW93" s="140"/>
      <c r="DX93" s="414"/>
      <c r="DY93" s="112"/>
      <c r="DZ93" s="140"/>
      <c r="EA93" s="414"/>
      <c r="EB93" s="140"/>
      <c r="EC93" s="414"/>
      <c r="ED93" s="113"/>
      <c r="EE93" s="411"/>
      <c r="EF93" s="413"/>
      <c r="EG93" s="411"/>
      <c r="EH93" s="413"/>
      <c r="EI93" s="112"/>
      <c r="EJ93" s="140"/>
      <c r="EK93" s="414"/>
      <c r="EL93" s="140"/>
      <c r="EM93" s="414"/>
      <c r="EN93" s="112"/>
      <c r="EO93" s="140"/>
      <c r="EP93" s="414"/>
      <c r="EQ93" s="140"/>
      <c r="ER93" s="414"/>
      <c r="ES93" s="112"/>
      <c r="ET93" s="140"/>
      <c r="EU93" s="414"/>
      <c r="EV93" s="140"/>
      <c r="EW93" s="414"/>
      <c r="EX93" s="113"/>
      <c r="EY93" s="140"/>
      <c r="EZ93" s="414"/>
      <c r="FA93" s="140"/>
      <c r="FB93" s="414"/>
    </row>
    <row r="94" spans="1:158" x14ac:dyDescent="0.25">
      <c r="A94" s="429"/>
      <c r="B94" s="426"/>
      <c r="C94" s="407" t="s">
        <v>5</v>
      </c>
      <c r="D94" s="121" t="s">
        <v>2</v>
      </c>
      <c r="E94" s="141"/>
      <c r="F94" s="406">
        <f>E95+E94</f>
        <v>0</v>
      </c>
      <c r="G94" s="141"/>
      <c r="H94" s="406">
        <f>G94+G95</f>
        <v>0</v>
      </c>
      <c r="I94" s="112"/>
      <c r="J94" s="141"/>
      <c r="K94" s="406">
        <f>J95+J94</f>
        <v>0</v>
      </c>
      <c r="L94" s="141"/>
      <c r="M94" s="406">
        <f>L94+L95</f>
        <v>0</v>
      </c>
      <c r="N94" s="112"/>
      <c r="O94" s="141"/>
      <c r="P94" s="406">
        <f>O95+O94</f>
        <v>0</v>
      </c>
      <c r="Q94" s="141"/>
      <c r="R94" s="406">
        <f>Q94+Q95</f>
        <v>0</v>
      </c>
      <c r="S94" s="112"/>
      <c r="T94" s="141"/>
      <c r="U94" s="406">
        <f>T95+T94</f>
        <v>0</v>
      </c>
      <c r="V94" s="141"/>
      <c r="W94" s="406">
        <f>V94+V95</f>
        <v>0</v>
      </c>
      <c r="X94" s="112"/>
      <c r="Y94" s="141"/>
      <c r="Z94" s="406">
        <f>Y95+Y94</f>
        <v>0</v>
      </c>
      <c r="AA94" s="141"/>
      <c r="AB94" s="406">
        <f>AA94+AA95</f>
        <v>0</v>
      </c>
      <c r="AC94" s="113"/>
      <c r="AD94" s="407" t="s">
        <v>9</v>
      </c>
      <c r="AE94" s="405">
        <f>1-AE92</f>
        <v>1</v>
      </c>
      <c r="AF94" s="407" t="s">
        <v>9</v>
      </c>
      <c r="AG94" s="405">
        <f>1-AG92</f>
        <v>1</v>
      </c>
      <c r="AH94" s="112"/>
      <c r="AI94" s="416" t="s">
        <v>9</v>
      </c>
      <c r="AJ94" s="405">
        <f>1-AJ92</f>
        <v>1</v>
      </c>
      <c r="AK94" s="416" t="s">
        <v>9</v>
      </c>
      <c r="AL94" s="405">
        <f>1-AL92</f>
        <v>1</v>
      </c>
      <c r="AM94" s="114"/>
      <c r="AN94" s="141"/>
      <c r="AO94" s="406">
        <f>AN95+AN94</f>
        <v>0</v>
      </c>
      <c r="AP94" s="141"/>
      <c r="AQ94" s="406">
        <f>AP94+AP95</f>
        <v>0</v>
      </c>
      <c r="AR94" s="115"/>
      <c r="AS94" s="141"/>
      <c r="AT94" s="406">
        <f>AS95+AS94</f>
        <v>0</v>
      </c>
      <c r="AU94" s="141"/>
      <c r="AV94" s="406">
        <f>AU94+AU95</f>
        <v>0</v>
      </c>
      <c r="AW94" s="115"/>
      <c r="AX94" s="141"/>
      <c r="AY94" s="406">
        <f>AX95+AX94</f>
        <v>0</v>
      </c>
      <c r="AZ94" s="141"/>
      <c r="BA94" s="406">
        <f>AZ94+AZ95</f>
        <v>0</v>
      </c>
      <c r="BB94" s="115"/>
      <c r="BC94" s="141"/>
      <c r="BD94" s="406">
        <f>BC95+BC94</f>
        <v>0</v>
      </c>
      <c r="BE94" s="141"/>
      <c r="BF94" s="406">
        <f>BE94+BE95</f>
        <v>0</v>
      </c>
      <c r="BG94" s="114"/>
      <c r="BH94" s="141"/>
      <c r="BI94" s="406">
        <f>BH95+BH94</f>
        <v>0</v>
      </c>
      <c r="BJ94" s="141"/>
      <c r="BK94" s="406">
        <f>BJ94+BJ95</f>
        <v>0</v>
      </c>
      <c r="BL94" s="115"/>
      <c r="BM94" s="141"/>
      <c r="BN94" s="406">
        <f>BM95+BM94</f>
        <v>0</v>
      </c>
      <c r="BO94" s="141"/>
      <c r="BP94" s="406">
        <f>BO94+BO95</f>
        <v>0</v>
      </c>
      <c r="BQ94" s="113"/>
      <c r="BR94" s="407" t="s">
        <v>9</v>
      </c>
      <c r="BS94" s="405">
        <f>1-BS92</f>
        <v>1</v>
      </c>
      <c r="BT94" s="407" t="s">
        <v>9</v>
      </c>
      <c r="BU94" s="405">
        <f>1-BU92</f>
        <v>1</v>
      </c>
      <c r="BV94" s="112"/>
      <c r="BW94" s="407" t="s">
        <v>9</v>
      </c>
      <c r="BX94" s="405">
        <f>1-BX92</f>
        <v>1</v>
      </c>
      <c r="BY94" s="407" t="s">
        <v>9</v>
      </c>
      <c r="BZ94" s="405">
        <f>1-BZ92</f>
        <v>1</v>
      </c>
      <c r="CA94" s="112"/>
      <c r="CB94" s="407" t="s">
        <v>9</v>
      </c>
      <c r="CC94" s="405">
        <f>1-CC92</f>
        <v>1</v>
      </c>
      <c r="CD94" s="407" t="s">
        <v>9</v>
      </c>
      <c r="CE94" s="405">
        <f>1-CE92</f>
        <v>1</v>
      </c>
      <c r="CF94" s="112"/>
      <c r="CG94" s="409" t="s">
        <v>9</v>
      </c>
      <c r="CH94" s="408">
        <f>1-CH92</f>
        <v>1</v>
      </c>
      <c r="CI94" s="409" t="s">
        <v>9</v>
      </c>
      <c r="CJ94" s="408">
        <f>1-CJ92</f>
        <v>1</v>
      </c>
      <c r="CK94" s="112"/>
      <c r="CL94" s="409" t="s">
        <v>9</v>
      </c>
      <c r="CM94" s="408">
        <f>1-CM92</f>
        <v>1</v>
      </c>
      <c r="CN94" s="409" t="s">
        <v>9</v>
      </c>
      <c r="CO94" s="408">
        <f>1-CO92</f>
        <v>1</v>
      </c>
      <c r="CP94" s="112"/>
      <c r="CQ94" s="409" t="s">
        <v>9</v>
      </c>
      <c r="CR94" s="408">
        <f>1-CR92</f>
        <v>1</v>
      </c>
      <c r="CS94" s="409" t="s">
        <v>9</v>
      </c>
      <c r="CT94" s="408">
        <f>1-CT92</f>
        <v>1</v>
      </c>
      <c r="CU94" s="112"/>
      <c r="CV94" s="409" t="s">
        <v>9</v>
      </c>
      <c r="CW94" s="408">
        <f>1-CW92</f>
        <v>1</v>
      </c>
      <c r="CX94" s="409" t="s">
        <v>9</v>
      </c>
      <c r="CY94" s="408">
        <f>1-CY92</f>
        <v>1</v>
      </c>
      <c r="CZ94" s="112"/>
      <c r="DA94" s="409" t="s">
        <v>9</v>
      </c>
      <c r="DB94" s="408">
        <f>1-DB92</f>
        <v>1</v>
      </c>
      <c r="DC94" s="409" t="s">
        <v>9</v>
      </c>
      <c r="DD94" s="408">
        <f>1-DD92</f>
        <v>1</v>
      </c>
      <c r="DE94" s="113"/>
      <c r="DF94" s="141"/>
      <c r="DG94" s="406">
        <f>DF95+DF94</f>
        <v>0</v>
      </c>
      <c r="DH94" s="141"/>
      <c r="DI94" s="406">
        <f>DH94+DH95</f>
        <v>0</v>
      </c>
      <c r="DJ94" s="112"/>
      <c r="DK94" s="141"/>
      <c r="DL94" s="406">
        <f>DK95+DK94</f>
        <v>0</v>
      </c>
      <c r="DM94" s="141"/>
      <c r="DN94" s="406">
        <f>DM94+DM95</f>
        <v>0</v>
      </c>
      <c r="DO94" s="112"/>
      <c r="DP94" s="141"/>
      <c r="DQ94" s="406">
        <f>DP95+DP94</f>
        <v>0</v>
      </c>
      <c r="DR94" s="141"/>
      <c r="DS94" s="406">
        <f>DR94+DR95</f>
        <v>0</v>
      </c>
      <c r="DT94" s="112"/>
      <c r="DU94" s="141"/>
      <c r="DV94" s="406">
        <f>DU95+DU94</f>
        <v>0</v>
      </c>
      <c r="DW94" s="141"/>
      <c r="DX94" s="406">
        <f>DW94+DW95</f>
        <v>0</v>
      </c>
      <c r="DY94" s="112"/>
      <c r="DZ94" s="141"/>
      <c r="EA94" s="406">
        <f>DZ95+DZ94</f>
        <v>0</v>
      </c>
      <c r="EB94" s="141"/>
      <c r="EC94" s="406">
        <f>EB94+EB95</f>
        <v>0</v>
      </c>
      <c r="ED94" s="113"/>
      <c r="EE94" s="404" t="s">
        <v>9</v>
      </c>
      <c r="EF94" s="405">
        <f>1-EF92</f>
        <v>1</v>
      </c>
      <c r="EG94" s="404" t="s">
        <v>9</v>
      </c>
      <c r="EH94" s="405">
        <f>1-EH92</f>
        <v>1</v>
      </c>
      <c r="EI94" s="112"/>
      <c r="EJ94" s="141"/>
      <c r="EK94" s="406">
        <f>EJ95+EJ94</f>
        <v>0</v>
      </c>
      <c r="EL94" s="141"/>
      <c r="EM94" s="406">
        <f>EL94+EL95</f>
        <v>0</v>
      </c>
      <c r="EN94" s="112"/>
      <c r="EO94" s="141"/>
      <c r="EP94" s="406">
        <f>EO95+EO94</f>
        <v>0</v>
      </c>
      <c r="EQ94" s="141"/>
      <c r="ER94" s="406">
        <f>EQ94+EQ95</f>
        <v>0</v>
      </c>
      <c r="ES94" s="112"/>
      <c r="ET94" s="141"/>
      <c r="EU94" s="406">
        <f>ET95+ET94</f>
        <v>0</v>
      </c>
      <c r="EV94" s="141"/>
      <c r="EW94" s="406">
        <f>EV94+EV95</f>
        <v>0</v>
      </c>
      <c r="EX94" s="113"/>
      <c r="EY94" s="141"/>
      <c r="EZ94" s="406">
        <f>EY92+EY93</f>
        <v>0</v>
      </c>
      <c r="FA94" s="141"/>
      <c r="FB94" s="406">
        <f>FA92+FA93</f>
        <v>0</v>
      </c>
    </row>
    <row r="95" spans="1:158" x14ac:dyDescent="0.25">
      <c r="A95" s="429"/>
      <c r="B95" s="426"/>
      <c r="C95" s="407"/>
      <c r="D95" s="122" t="s">
        <v>3</v>
      </c>
      <c r="E95" s="142"/>
      <c r="F95" s="407"/>
      <c r="G95" s="142"/>
      <c r="H95" s="406"/>
      <c r="I95" s="112"/>
      <c r="J95" s="142"/>
      <c r="K95" s="407"/>
      <c r="L95" s="142"/>
      <c r="M95" s="406"/>
      <c r="N95" s="112"/>
      <c r="O95" s="142"/>
      <c r="P95" s="407"/>
      <c r="Q95" s="142"/>
      <c r="R95" s="406"/>
      <c r="S95" s="112"/>
      <c r="T95" s="142"/>
      <c r="U95" s="407"/>
      <c r="V95" s="142"/>
      <c r="W95" s="406"/>
      <c r="X95" s="112"/>
      <c r="Y95" s="142"/>
      <c r="Z95" s="407"/>
      <c r="AA95" s="142"/>
      <c r="AB95" s="406"/>
      <c r="AC95" s="113"/>
      <c r="AD95" s="407"/>
      <c r="AE95" s="405"/>
      <c r="AF95" s="407"/>
      <c r="AG95" s="405"/>
      <c r="AH95" s="112"/>
      <c r="AI95" s="417"/>
      <c r="AJ95" s="405"/>
      <c r="AK95" s="417"/>
      <c r="AL95" s="405"/>
      <c r="AM95" s="114"/>
      <c r="AN95" s="142"/>
      <c r="AO95" s="407"/>
      <c r="AP95" s="142"/>
      <c r="AQ95" s="406"/>
      <c r="AR95" s="115"/>
      <c r="AS95" s="142"/>
      <c r="AT95" s="407"/>
      <c r="AU95" s="142"/>
      <c r="AV95" s="406"/>
      <c r="AW95" s="115"/>
      <c r="AX95" s="142"/>
      <c r="AY95" s="407"/>
      <c r="AZ95" s="142"/>
      <c r="BA95" s="406"/>
      <c r="BB95" s="115"/>
      <c r="BC95" s="142"/>
      <c r="BD95" s="407"/>
      <c r="BE95" s="142"/>
      <c r="BF95" s="406"/>
      <c r="BG95" s="114"/>
      <c r="BH95" s="142"/>
      <c r="BI95" s="407"/>
      <c r="BJ95" s="142"/>
      <c r="BK95" s="406"/>
      <c r="BL95" s="115"/>
      <c r="BM95" s="142"/>
      <c r="BN95" s="407"/>
      <c r="BO95" s="142"/>
      <c r="BP95" s="406"/>
      <c r="BQ95" s="113"/>
      <c r="BR95" s="407"/>
      <c r="BS95" s="405"/>
      <c r="BT95" s="407"/>
      <c r="BU95" s="405"/>
      <c r="BV95" s="112"/>
      <c r="BW95" s="407"/>
      <c r="BX95" s="405"/>
      <c r="BY95" s="407"/>
      <c r="BZ95" s="405"/>
      <c r="CA95" s="112"/>
      <c r="CB95" s="407"/>
      <c r="CC95" s="405"/>
      <c r="CD95" s="407"/>
      <c r="CE95" s="405"/>
      <c r="CF95" s="112"/>
      <c r="CG95" s="409"/>
      <c r="CH95" s="408"/>
      <c r="CI95" s="409"/>
      <c r="CJ95" s="408"/>
      <c r="CK95" s="112"/>
      <c r="CL95" s="409"/>
      <c r="CM95" s="408"/>
      <c r="CN95" s="409"/>
      <c r="CO95" s="408"/>
      <c r="CP95" s="112"/>
      <c r="CQ95" s="409"/>
      <c r="CR95" s="408"/>
      <c r="CS95" s="409"/>
      <c r="CT95" s="408"/>
      <c r="CU95" s="112"/>
      <c r="CV95" s="409"/>
      <c r="CW95" s="408"/>
      <c r="CX95" s="409"/>
      <c r="CY95" s="408"/>
      <c r="CZ95" s="112"/>
      <c r="DA95" s="409"/>
      <c r="DB95" s="408"/>
      <c r="DC95" s="409"/>
      <c r="DD95" s="408"/>
      <c r="DE95" s="113"/>
      <c r="DF95" s="142"/>
      <c r="DG95" s="407"/>
      <c r="DH95" s="142"/>
      <c r="DI95" s="406"/>
      <c r="DJ95" s="112"/>
      <c r="DK95" s="142"/>
      <c r="DL95" s="407"/>
      <c r="DM95" s="142"/>
      <c r="DN95" s="406"/>
      <c r="DO95" s="112"/>
      <c r="DP95" s="142"/>
      <c r="DQ95" s="407"/>
      <c r="DR95" s="142"/>
      <c r="DS95" s="406"/>
      <c r="DT95" s="112"/>
      <c r="DU95" s="142"/>
      <c r="DV95" s="407"/>
      <c r="DW95" s="142"/>
      <c r="DX95" s="406"/>
      <c r="DY95" s="112"/>
      <c r="DZ95" s="142"/>
      <c r="EA95" s="407"/>
      <c r="EB95" s="142"/>
      <c r="EC95" s="406"/>
      <c r="ED95" s="113"/>
      <c r="EE95" s="404"/>
      <c r="EF95" s="405"/>
      <c r="EG95" s="404"/>
      <c r="EH95" s="405"/>
      <c r="EI95" s="112"/>
      <c r="EJ95" s="142"/>
      <c r="EK95" s="407"/>
      <c r="EL95" s="142"/>
      <c r="EM95" s="406"/>
      <c r="EN95" s="112"/>
      <c r="EO95" s="142"/>
      <c r="EP95" s="407"/>
      <c r="EQ95" s="142"/>
      <c r="ER95" s="406"/>
      <c r="ES95" s="112"/>
      <c r="ET95" s="142"/>
      <c r="EU95" s="406"/>
      <c r="EV95" s="142"/>
      <c r="EW95" s="406"/>
      <c r="EX95" s="113"/>
      <c r="EY95" s="142"/>
      <c r="EZ95" s="406"/>
      <c r="FA95" s="142"/>
      <c r="FB95" s="406"/>
    </row>
    <row r="96" spans="1:158" x14ac:dyDescent="0.25">
      <c r="A96" s="429"/>
      <c r="B96" s="426" t="s">
        <v>37</v>
      </c>
      <c r="C96" s="423" t="s">
        <v>4</v>
      </c>
      <c r="D96" s="120" t="s">
        <v>1</v>
      </c>
      <c r="E96" s="140"/>
      <c r="F96" s="414">
        <f>E99-E97-E96</f>
        <v>0</v>
      </c>
      <c r="G96" s="140"/>
      <c r="H96" s="415">
        <f>G99-G97-G96</f>
        <v>0</v>
      </c>
      <c r="I96" s="112"/>
      <c r="J96" s="140"/>
      <c r="K96" s="414">
        <f>J99-J97-J96</f>
        <v>0</v>
      </c>
      <c r="L96" s="140"/>
      <c r="M96" s="415">
        <f>L99-L97-L96</f>
        <v>0</v>
      </c>
      <c r="N96" s="112"/>
      <c r="O96" s="140"/>
      <c r="P96" s="414">
        <f>O99-O97-O96</f>
        <v>0</v>
      </c>
      <c r="Q96" s="140"/>
      <c r="R96" s="415">
        <f>Q99-Q97-Q96</f>
        <v>0</v>
      </c>
      <c r="S96" s="112"/>
      <c r="T96" s="140"/>
      <c r="U96" s="414">
        <f>T99-T97-T96</f>
        <v>0</v>
      </c>
      <c r="V96" s="140"/>
      <c r="W96" s="415">
        <f>V99-V97-V96</f>
        <v>0</v>
      </c>
      <c r="X96" s="112"/>
      <c r="Y96" s="140"/>
      <c r="Z96" s="414">
        <f>Y99-Y97-Y96</f>
        <v>0</v>
      </c>
      <c r="AA96" s="140"/>
      <c r="AB96" s="415">
        <f>AA99-AA97-AA96</f>
        <v>0</v>
      </c>
      <c r="AC96" s="113"/>
      <c r="AD96" s="422" t="s">
        <v>8</v>
      </c>
      <c r="AE96" s="413"/>
      <c r="AF96" s="422" t="s">
        <v>8</v>
      </c>
      <c r="AG96" s="412"/>
      <c r="AH96" s="112"/>
      <c r="AI96" s="427" t="s">
        <v>8</v>
      </c>
      <c r="AJ96" s="413"/>
      <c r="AK96" s="427" t="s">
        <v>8</v>
      </c>
      <c r="AL96" s="412"/>
      <c r="AM96" s="114"/>
      <c r="AN96" s="140"/>
      <c r="AO96" s="414">
        <f>AN99-AN97-AN96</f>
        <v>0</v>
      </c>
      <c r="AP96" s="140"/>
      <c r="AQ96" s="415">
        <f>AP99-AP97-AP96</f>
        <v>0</v>
      </c>
      <c r="AR96" s="115"/>
      <c r="AS96" s="140"/>
      <c r="AT96" s="414">
        <f>AS99-AS97-AS96</f>
        <v>0</v>
      </c>
      <c r="AU96" s="140"/>
      <c r="AV96" s="415">
        <f>AU99-AU97-AU96</f>
        <v>0</v>
      </c>
      <c r="AW96" s="115"/>
      <c r="AX96" s="140"/>
      <c r="AY96" s="414">
        <f>AX99-AX97-AX96</f>
        <v>0</v>
      </c>
      <c r="AZ96" s="140"/>
      <c r="BA96" s="415">
        <f>AZ99-AZ97-AZ96</f>
        <v>0</v>
      </c>
      <c r="BB96" s="115"/>
      <c r="BC96" s="140"/>
      <c r="BD96" s="414">
        <f>BC99-BC97-BC96</f>
        <v>0</v>
      </c>
      <c r="BE96" s="140"/>
      <c r="BF96" s="415">
        <f>BE99-BE97-BE96</f>
        <v>0</v>
      </c>
      <c r="BG96" s="114"/>
      <c r="BH96" s="140"/>
      <c r="BI96" s="414">
        <f>BH99-BH97-BH96</f>
        <v>0</v>
      </c>
      <c r="BJ96" s="140"/>
      <c r="BK96" s="415">
        <f>BJ99-BJ97-BJ96</f>
        <v>0</v>
      </c>
      <c r="BL96" s="115"/>
      <c r="BM96" s="140"/>
      <c r="BN96" s="414">
        <f>BM99-BM97-BM96</f>
        <v>0</v>
      </c>
      <c r="BO96" s="140"/>
      <c r="BP96" s="415">
        <f>BO99-BO97-BO96</f>
        <v>0</v>
      </c>
      <c r="BQ96" s="113"/>
      <c r="BR96" s="422" t="s">
        <v>8</v>
      </c>
      <c r="BS96" s="413"/>
      <c r="BT96" s="422" t="s">
        <v>8</v>
      </c>
      <c r="BU96" s="412"/>
      <c r="BV96" s="112"/>
      <c r="BW96" s="422" t="s">
        <v>8</v>
      </c>
      <c r="BX96" s="413"/>
      <c r="BY96" s="422" t="s">
        <v>8</v>
      </c>
      <c r="BZ96" s="412"/>
      <c r="CA96" s="112"/>
      <c r="CB96" s="422" t="s">
        <v>8</v>
      </c>
      <c r="CC96" s="413"/>
      <c r="CD96" s="422" t="s">
        <v>8</v>
      </c>
      <c r="CE96" s="412"/>
      <c r="CF96" s="112"/>
      <c r="CG96" s="420" t="s">
        <v>8</v>
      </c>
      <c r="CH96" s="419"/>
      <c r="CI96" s="420" t="s">
        <v>8</v>
      </c>
      <c r="CJ96" s="418"/>
      <c r="CK96" s="112"/>
      <c r="CL96" s="420" t="s">
        <v>8</v>
      </c>
      <c r="CM96" s="419"/>
      <c r="CN96" s="420" t="s">
        <v>8</v>
      </c>
      <c r="CO96" s="418"/>
      <c r="CP96" s="112"/>
      <c r="CQ96" s="420" t="s">
        <v>8</v>
      </c>
      <c r="CR96" s="419"/>
      <c r="CS96" s="420" t="s">
        <v>8</v>
      </c>
      <c r="CT96" s="418"/>
      <c r="CU96" s="112"/>
      <c r="CV96" s="420" t="s">
        <v>8</v>
      </c>
      <c r="CW96" s="419"/>
      <c r="CX96" s="424" t="s">
        <v>8</v>
      </c>
      <c r="CY96" s="418"/>
      <c r="CZ96" s="112"/>
      <c r="DA96" s="420" t="s">
        <v>8</v>
      </c>
      <c r="DB96" s="419"/>
      <c r="DC96" s="420" t="s">
        <v>8</v>
      </c>
      <c r="DD96" s="418"/>
      <c r="DE96" s="113"/>
      <c r="DF96" s="140"/>
      <c r="DG96" s="414">
        <f>DF99-DF97-DF96</f>
        <v>0</v>
      </c>
      <c r="DH96" s="140"/>
      <c r="DI96" s="415">
        <f>DH99-DH97-DH96</f>
        <v>0</v>
      </c>
      <c r="DJ96" s="112"/>
      <c r="DK96" s="140"/>
      <c r="DL96" s="414">
        <f>DK99-DK97-DK96</f>
        <v>0</v>
      </c>
      <c r="DM96" s="140"/>
      <c r="DN96" s="415">
        <f>DM99-DM97-DM96</f>
        <v>0</v>
      </c>
      <c r="DO96" s="112"/>
      <c r="DP96" s="140"/>
      <c r="DQ96" s="414">
        <f>DP99-DP97-DP96</f>
        <v>0</v>
      </c>
      <c r="DR96" s="140"/>
      <c r="DS96" s="415">
        <f>DR99-DR97-DR96</f>
        <v>0</v>
      </c>
      <c r="DT96" s="112"/>
      <c r="DU96" s="140"/>
      <c r="DV96" s="414">
        <f>DU99-DU97-DU96</f>
        <v>0</v>
      </c>
      <c r="DW96" s="140"/>
      <c r="DX96" s="415">
        <f>DW99-DW97-DW96</f>
        <v>0</v>
      </c>
      <c r="DY96" s="112"/>
      <c r="DZ96" s="140"/>
      <c r="EA96" s="414">
        <f>DZ99-DZ97-DZ96</f>
        <v>0</v>
      </c>
      <c r="EB96" s="140"/>
      <c r="EC96" s="415">
        <f>EB99-EB97-EB96</f>
        <v>0</v>
      </c>
      <c r="ED96" s="113"/>
      <c r="EE96" s="410" t="s">
        <v>8</v>
      </c>
      <c r="EF96" s="413"/>
      <c r="EG96" s="410" t="s">
        <v>8</v>
      </c>
      <c r="EH96" s="412"/>
      <c r="EI96" s="112"/>
      <c r="EJ96" s="140"/>
      <c r="EK96" s="414">
        <f>EJ99-EJ97-EJ96</f>
        <v>0</v>
      </c>
      <c r="EL96" s="140"/>
      <c r="EM96" s="415">
        <f>EL99-EL97-EL96</f>
        <v>0</v>
      </c>
      <c r="EN96" s="112"/>
      <c r="EO96" s="140"/>
      <c r="EP96" s="414">
        <f>EO99-EO97-EO96</f>
        <v>0</v>
      </c>
      <c r="EQ96" s="140"/>
      <c r="ER96" s="415">
        <f>EQ99-EQ97-EQ96</f>
        <v>0</v>
      </c>
      <c r="ES96" s="112"/>
      <c r="ET96" s="140"/>
      <c r="EU96" s="414">
        <f>ET99-ET97-ET96</f>
        <v>0</v>
      </c>
      <c r="EV96" s="140"/>
      <c r="EW96" s="415">
        <f>EV99-EV97-EV96</f>
        <v>0</v>
      </c>
      <c r="EX96" s="113"/>
      <c r="EY96" s="140"/>
      <c r="EZ96" s="415">
        <f>EY96-EY98-EY99</f>
        <v>0</v>
      </c>
      <c r="FA96" s="140"/>
      <c r="FB96" s="415">
        <f>FA96-FA98-FA99</f>
        <v>0</v>
      </c>
    </row>
    <row r="97" spans="1:158" x14ac:dyDescent="0.25">
      <c r="A97" s="429"/>
      <c r="B97" s="426"/>
      <c r="C97" s="423"/>
      <c r="D97" s="120" t="s">
        <v>197</v>
      </c>
      <c r="E97" s="140"/>
      <c r="F97" s="414"/>
      <c r="G97" s="140"/>
      <c r="H97" s="414"/>
      <c r="I97" s="112"/>
      <c r="J97" s="140"/>
      <c r="K97" s="414"/>
      <c r="L97" s="140"/>
      <c r="M97" s="414"/>
      <c r="N97" s="112"/>
      <c r="O97" s="140"/>
      <c r="P97" s="414"/>
      <c r="Q97" s="140"/>
      <c r="R97" s="414"/>
      <c r="S97" s="112"/>
      <c r="T97" s="140"/>
      <c r="U97" s="414"/>
      <c r="V97" s="140"/>
      <c r="W97" s="414"/>
      <c r="X97" s="112"/>
      <c r="Y97" s="140"/>
      <c r="Z97" s="414"/>
      <c r="AA97" s="140"/>
      <c r="AB97" s="414"/>
      <c r="AC97" s="113"/>
      <c r="AD97" s="423"/>
      <c r="AE97" s="413"/>
      <c r="AF97" s="423"/>
      <c r="AG97" s="413"/>
      <c r="AH97" s="112"/>
      <c r="AI97" s="422"/>
      <c r="AJ97" s="413"/>
      <c r="AK97" s="422"/>
      <c r="AL97" s="413"/>
      <c r="AM97" s="114"/>
      <c r="AN97" s="140"/>
      <c r="AO97" s="414"/>
      <c r="AP97" s="140"/>
      <c r="AQ97" s="414"/>
      <c r="AR97" s="115"/>
      <c r="AS97" s="140"/>
      <c r="AT97" s="414"/>
      <c r="AU97" s="140"/>
      <c r="AV97" s="414"/>
      <c r="AW97" s="115"/>
      <c r="AX97" s="140"/>
      <c r="AY97" s="414"/>
      <c r="AZ97" s="140"/>
      <c r="BA97" s="414"/>
      <c r="BB97" s="115"/>
      <c r="BC97" s="140"/>
      <c r="BD97" s="414"/>
      <c r="BE97" s="140"/>
      <c r="BF97" s="414"/>
      <c r="BG97" s="114"/>
      <c r="BH97" s="140"/>
      <c r="BI97" s="414"/>
      <c r="BJ97" s="140"/>
      <c r="BK97" s="414"/>
      <c r="BL97" s="115"/>
      <c r="BM97" s="140"/>
      <c r="BN97" s="414"/>
      <c r="BO97" s="140"/>
      <c r="BP97" s="414"/>
      <c r="BQ97" s="113"/>
      <c r="BR97" s="423"/>
      <c r="BS97" s="413"/>
      <c r="BT97" s="423"/>
      <c r="BU97" s="413"/>
      <c r="BV97" s="112"/>
      <c r="BW97" s="423"/>
      <c r="BX97" s="413"/>
      <c r="BY97" s="423"/>
      <c r="BZ97" s="413"/>
      <c r="CA97" s="112"/>
      <c r="CB97" s="423"/>
      <c r="CC97" s="413"/>
      <c r="CD97" s="423"/>
      <c r="CE97" s="413"/>
      <c r="CF97" s="112"/>
      <c r="CG97" s="421"/>
      <c r="CH97" s="419"/>
      <c r="CI97" s="421"/>
      <c r="CJ97" s="419"/>
      <c r="CK97" s="112"/>
      <c r="CL97" s="421"/>
      <c r="CM97" s="419"/>
      <c r="CN97" s="421"/>
      <c r="CO97" s="419"/>
      <c r="CP97" s="112"/>
      <c r="CQ97" s="421"/>
      <c r="CR97" s="419"/>
      <c r="CS97" s="421"/>
      <c r="CT97" s="419"/>
      <c r="CU97" s="112"/>
      <c r="CV97" s="421"/>
      <c r="CW97" s="419"/>
      <c r="CX97" s="425"/>
      <c r="CY97" s="419"/>
      <c r="CZ97" s="112"/>
      <c r="DA97" s="421"/>
      <c r="DB97" s="419"/>
      <c r="DC97" s="421"/>
      <c r="DD97" s="419"/>
      <c r="DE97" s="113"/>
      <c r="DF97" s="140"/>
      <c r="DG97" s="414"/>
      <c r="DH97" s="140"/>
      <c r="DI97" s="414"/>
      <c r="DJ97" s="112"/>
      <c r="DK97" s="140"/>
      <c r="DL97" s="414"/>
      <c r="DM97" s="140"/>
      <c r="DN97" s="414"/>
      <c r="DO97" s="112"/>
      <c r="DP97" s="140"/>
      <c r="DQ97" s="414"/>
      <c r="DR97" s="140"/>
      <c r="DS97" s="414"/>
      <c r="DT97" s="112"/>
      <c r="DU97" s="140"/>
      <c r="DV97" s="414"/>
      <c r="DW97" s="140"/>
      <c r="DX97" s="414"/>
      <c r="DY97" s="112"/>
      <c r="DZ97" s="140"/>
      <c r="EA97" s="414"/>
      <c r="EB97" s="140"/>
      <c r="EC97" s="414"/>
      <c r="ED97" s="113"/>
      <c r="EE97" s="411"/>
      <c r="EF97" s="413"/>
      <c r="EG97" s="411"/>
      <c r="EH97" s="413"/>
      <c r="EI97" s="112"/>
      <c r="EJ97" s="140"/>
      <c r="EK97" s="414"/>
      <c r="EL97" s="140"/>
      <c r="EM97" s="414"/>
      <c r="EN97" s="112"/>
      <c r="EO97" s="140"/>
      <c r="EP97" s="414"/>
      <c r="EQ97" s="140"/>
      <c r="ER97" s="414"/>
      <c r="ES97" s="112"/>
      <c r="ET97" s="140"/>
      <c r="EU97" s="414"/>
      <c r="EV97" s="140"/>
      <c r="EW97" s="414"/>
      <c r="EX97" s="113"/>
      <c r="EY97" s="140"/>
      <c r="EZ97" s="414"/>
      <c r="FA97" s="140"/>
      <c r="FB97" s="414"/>
    </row>
    <row r="98" spans="1:158" x14ac:dyDescent="0.25">
      <c r="A98" s="429"/>
      <c r="B98" s="426"/>
      <c r="C98" s="407" t="s">
        <v>5</v>
      </c>
      <c r="D98" s="121" t="s">
        <v>2</v>
      </c>
      <c r="E98" s="141"/>
      <c r="F98" s="406">
        <f>E99+E98</f>
        <v>0</v>
      </c>
      <c r="G98" s="141"/>
      <c r="H98" s="406">
        <f>G98+G99</f>
        <v>0</v>
      </c>
      <c r="I98" s="112"/>
      <c r="J98" s="141"/>
      <c r="K98" s="406">
        <f>J99+J98</f>
        <v>0</v>
      </c>
      <c r="L98" s="141"/>
      <c r="M98" s="406">
        <f>L98+L99</f>
        <v>0</v>
      </c>
      <c r="N98" s="112"/>
      <c r="O98" s="141"/>
      <c r="P98" s="406">
        <f>O99+O98</f>
        <v>0</v>
      </c>
      <c r="Q98" s="141"/>
      <c r="R98" s="406">
        <f>Q98+Q99</f>
        <v>0</v>
      </c>
      <c r="S98" s="112"/>
      <c r="T98" s="141"/>
      <c r="U98" s="406">
        <f>T99+T98</f>
        <v>0</v>
      </c>
      <c r="V98" s="141"/>
      <c r="W98" s="406">
        <f>V98+V99</f>
        <v>0</v>
      </c>
      <c r="X98" s="112"/>
      <c r="Y98" s="141"/>
      <c r="Z98" s="406">
        <f>Y99+Y98</f>
        <v>0</v>
      </c>
      <c r="AA98" s="141"/>
      <c r="AB98" s="406">
        <f>AA98+AA99</f>
        <v>0</v>
      </c>
      <c r="AC98" s="113"/>
      <c r="AD98" s="407" t="s">
        <v>9</v>
      </c>
      <c r="AE98" s="405">
        <f>1-AE96</f>
        <v>1</v>
      </c>
      <c r="AF98" s="407" t="s">
        <v>9</v>
      </c>
      <c r="AG98" s="405">
        <f>1-AG96</f>
        <v>1</v>
      </c>
      <c r="AH98" s="112"/>
      <c r="AI98" s="416" t="s">
        <v>9</v>
      </c>
      <c r="AJ98" s="405">
        <f>1-AJ96</f>
        <v>1</v>
      </c>
      <c r="AK98" s="416" t="s">
        <v>9</v>
      </c>
      <c r="AL98" s="405">
        <f>1-AL96</f>
        <v>1</v>
      </c>
      <c r="AM98" s="114"/>
      <c r="AN98" s="141"/>
      <c r="AO98" s="406">
        <f>AN99+AN98</f>
        <v>0</v>
      </c>
      <c r="AP98" s="141"/>
      <c r="AQ98" s="406">
        <f>AP98+AP99</f>
        <v>0</v>
      </c>
      <c r="AR98" s="115"/>
      <c r="AS98" s="141"/>
      <c r="AT98" s="406">
        <f>AS99+AS98</f>
        <v>0</v>
      </c>
      <c r="AU98" s="141"/>
      <c r="AV98" s="406">
        <f>AU98+AU99</f>
        <v>0</v>
      </c>
      <c r="AW98" s="115"/>
      <c r="AX98" s="141"/>
      <c r="AY98" s="406">
        <f>AX99+AX98</f>
        <v>0</v>
      </c>
      <c r="AZ98" s="141"/>
      <c r="BA98" s="406">
        <f>AZ98+AZ99</f>
        <v>0</v>
      </c>
      <c r="BB98" s="115"/>
      <c r="BC98" s="141"/>
      <c r="BD98" s="406">
        <f>BC99+BC98</f>
        <v>0</v>
      </c>
      <c r="BE98" s="141"/>
      <c r="BF98" s="406">
        <f>BE98+BE99</f>
        <v>0</v>
      </c>
      <c r="BG98" s="114"/>
      <c r="BH98" s="141"/>
      <c r="BI98" s="406">
        <f>BH99+BH98</f>
        <v>0</v>
      </c>
      <c r="BJ98" s="141"/>
      <c r="BK98" s="406">
        <f>BJ98+BJ99</f>
        <v>0</v>
      </c>
      <c r="BL98" s="115"/>
      <c r="BM98" s="141"/>
      <c r="BN98" s="406">
        <f>BM99+BM98</f>
        <v>0</v>
      </c>
      <c r="BO98" s="141"/>
      <c r="BP98" s="406">
        <f>BO98+BO99</f>
        <v>0</v>
      </c>
      <c r="BQ98" s="113"/>
      <c r="BR98" s="407" t="s">
        <v>9</v>
      </c>
      <c r="BS98" s="405">
        <f>1-BS96</f>
        <v>1</v>
      </c>
      <c r="BT98" s="407" t="s">
        <v>9</v>
      </c>
      <c r="BU98" s="405">
        <f>1-BU96</f>
        <v>1</v>
      </c>
      <c r="BV98" s="112"/>
      <c r="BW98" s="407" t="s">
        <v>9</v>
      </c>
      <c r="BX98" s="405">
        <f>1-BX96</f>
        <v>1</v>
      </c>
      <c r="BY98" s="407" t="s">
        <v>9</v>
      </c>
      <c r="BZ98" s="405">
        <f>1-BZ96</f>
        <v>1</v>
      </c>
      <c r="CA98" s="112"/>
      <c r="CB98" s="407" t="s">
        <v>9</v>
      </c>
      <c r="CC98" s="405">
        <f>1-CC96</f>
        <v>1</v>
      </c>
      <c r="CD98" s="407" t="s">
        <v>9</v>
      </c>
      <c r="CE98" s="405">
        <f>1-CE96</f>
        <v>1</v>
      </c>
      <c r="CF98" s="112"/>
      <c r="CG98" s="409" t="s">
        <v>9</v>
      </c>
      <c r="CH98" s="408">
        <f>1-CH96</f>
        <v>1</v>
      </c>
      <c r="CI98" s="409" t="s">
        <v>9</v>
      </c>
      <c r="CJ98" s="408">
        <f>1-CJ96</f>
        <v>1</v>
      </c>
      <c r="CK98" s="112"/>
      <c r="CL98" s="409" t="s">
        <v>9</v>
      </c>
      <c r="CM98" s="408">
        <f>1-CM96</f>
        <v>1</v>
      </c>
      <c r="CN98" s="409" t="s">
        <v>9</v>
      </c>
      <c r="CO98" s="408">
        <f>1-CO96</f>
        <v>1</v>
      </c>
      <c r="CP98" s="112"/>
      <c r="CQ98" s="409" t="s">
        <v>9</v>
      </c>
      <c r="CR98" s="408">
        <f>1-CR96</f>
        <v>1</v>
      </c>
      <c r="CS98" s="409" t="s">
        <v>9</v>
      </c>
      <c r="CT98" s="408">
        <f>1-CT96</f>
        <v>1</v>
      </c>
      <c r="CU98" s="112"/>
      <c r="CV98" s="409" t="s">
        <v>9</v>
      </c>
      <c r="CW98" s="408">
        <f>1-CW96</f>
        <v>1</v>
      </c>
      <c r="CX98" s="409" t="s">
        <v>9</v>
      </c>
      <c r="CY98" s="408">
        <f>1-CY96</f>
        <v>1</v>
      </c>
      <c r="CZ98" s="112"/>
      <c r="DA98" s="409" t="s">
        <v>9</v>
      </c>
      <c r="DB98" s="408">
        <f>1-DB96</f>
        <v>1</v>
      </c>
      <c r="DC98" s="409" t="s">
        <v>9</v>
      </c>
      <c r="DD98" s="408">
        <f>1-DD96</f>
        <v>1</v>
      </c>
      <c r="DE98" s="113"/>
      <c r="DF98" s="141"/>
      <c r="DG98" s="406">
        <f>DF99+DF98</f>
        <v>0</v>
      </c>
      <c r="DH98" s="141"/>
      <c r="DI98" s="406">
        <f>DH98+DH99</f>
        <v>0</v>
      </c>
      <c r="DJ98" s="112"/>
      <c r="DK98" s="141"/>
      <c r="DL98" s="406">
        <f>DK99+DK98</f>
        <v>0</v>
      </c>
      <c r="DM98" s="141"/>
      <c r="DN98" s="406">
        <f>DM98+DM99</f>
        <v>0</v>
      </c>
      <c r="DO98" s="112"/>
      <c r="DP98" s="141"/>
      <c r="DQ98" s="406">
        <f>DP99+DP98</f>
        <v>0</v>
      </c>
      <c r="DR98" s="141"/>
      <c r="DS98" s="406">
        <f>DR98+DR99</f>
        <v>0</v>
      </c>
      <c r="DT98" s="112"/>
      <c r="DU98" s="141"/>
      <c r="DV98" s="406">
        <f>DU99+DU98</f>
        <v>0</v>
      </c>
      <c r="DW98" s="141"/>
      <c r="DX98" s="406">
        <f>DW98+DW99</f>
        <v>0</v>
      </c>
      <c r="DY98" s="112"/>
      <c r="DZ98" s="141"/>
      <c r="EA98" s="406">
        <f>DZ99+DZ98</f>
        <v>0</v>
      </c>
      <c r="EB98" s="141"/>
      <c r="EC98" s="406">
        <f>EB98+EB99</f>
        <v>0</v>
      </c>
      <c r="ED98" s="113"/>
      <c r="EE98" s="404" t="s">
        <v>9</v>
      </c>
      <c r="EF98" s="405">
        <f>1-EF96</f>
        <v>1</v>
      </c>
      <c r="EG98" s="404" t="s">
        <v>9</v>
      </c>
      <c r="EH98" s="405">
        <f>1-EH96</f>
        <v>1</v>
      </c>
      <c r="EI98" s="112"/>
      <c r="EJ98" s="141"/>
      <c r="EK98" s="406">
        <f>EJ99+EJ98</f>
        <v>0</v>
      </c>
      <c r="EL98" s="141"/>
      <c r="EM98" s="406">
        <f>EL98+EL99</f>
        <v>0</v>
      </c>
      <c r="EN98" s="112"/>
      <c r="EO98" s="141"/>
      <c r="EP98" s="406">
        <f>EO99+EO98</f>
        <v>0</v>
      </c>
      <c r="EQ98" s="141"/>
      <c r="ER98" s="406">
        <f>EQ98+EQ99</f>
        <v>0</v>
      </c>
      <c r="ES98" s="112"/>
      <c r="ET98" s="141"/>
      <c r="EU98" s="406">
        <f>ET99+ET98</f>
        <v>0</v>
      </c>
      <c r="EV98" s="141"/>
      <c r="EW98" s="406">
        <f>EV98+EV99</f>
        <v>0</v>
      </c>
      <c r="EX98" s="113"/>
      <c r="EY98" s="141"/>
      <c r="EZ98" s="406">
        <f>EY96+EY97</f>
        <v>0</v>
      </c>
      <c r="FA98" s="141"/>
      <c r="FB98" s="406">
        <f>FA96+FA97</f>
        <v>0</v>
      </c>
    </row>
    <row r="99" spans="1:158" ht="15.75" thickBot="1" x14ac:dyDescent="0.3">
      <c r="A99" s="430"/>
      <c r="B99" s="426"/>
      <c r="C99" s="407"/>
      <c r="D99" s="123" t="s">
        <v>3</v>
      </c>
      <c r="E99" s="142"/>
      <c r="F99" s="407"/>
      <c r="G99" s="142"/>
      <c r="H99" s="406"/>
      <c r="I99" s="112"/>
      <c r="J99" s="142"/>
      <c r="K99" s="407"/>
      <c r="L99" s="142"/>
      <c r="M99" s="406"/>
      <c r="N99" s="112"/>
      <c r="O99" s="142"/>
      <c r="P99" s="407"/>
      <c r="Q99" s="142"/>
      <c r="R99" s="406"/>
      <c r="S99" s="112"/>
      <c r="T99" s="142"/>
      <c r="U99" s="407"/>
      <c r="V99" s="142"/>
      <c r="W99" s="406"/>
      <c r="X99" s="112"/>
      <c r="Y99" s="142"/>
      <c r="Z99" s="407"/>
      <c r="AA99" s="142"/>
      <c r="AB99" s="406"/>
      <c r="AC99" s="113"/>
      <c r="AD99" s="407"/>
      <c r="AE99" s="405"/>
      <c r="AF99" s="407"/>
      <c r="AG99" s="405"/>
      <c r="AH99" s="112"/>
      <c r="AI99" s="417"/>
      <c r="AJ99" s="405"/>
      <c r="AK99" s="417"/>
      <c r="AL99" s="405"/>
      <c r="AM99" s="114"/>
      <c r="AN99" s="142"/>
      <c r="AO99" s="407"/>
      <c r="AP99" s="142"/>
      <c r="AQ99" s="406"/>
      <c r="AR99" s="115"/>
      <c r="AS99" s="142"/>
      <c r="AT99" s="407"/>
      <c r="AU99" s="142"/>
      <c r="AV99" s="406"/>
      <c r="AW99" s="115"/>
      <c r="AX99" s="142"/>
      <c r="AY99" s="407"/>
      <c r="AZ99" s="142"/>
      <c r="BA99" s="406"/>
      <c r="BB99" s="115"/>
      <c r="BC99" s="142"/>
      <c r="BD99" s="407"/>
      <c r="BE99" s="142"/>
      <c r="BF99" s="406"/>
      <c r="BG99" s="114"/>
      <c r="BH99" s="142"/>
      <c r="BI99" s="407"/>
      <c r="BJ99" s="142"/>
      <c r="BK99" s="406"/>
      <c r="BL99" s="115"/>
      <c r="BM99" s="142"/>
      <c r="BN99" s="407"/>
      <c r="BO99" s="142"/>
      <c r="BP99" s="406"/>
      <c r="BQ99" s="113"/>
      <c r="BR99" s="407"/>
      <c r="BS99" s="405"/>
      <c r="BT99" s="407"/>
      <c r="BU99" s="405"/>
      <c r="BV99" s="112"/>
      <c r="BW99" s="407"/>
      <c r="BX99" s="405"/>
      <c r="BY99" s="407"/>
      <c r="BZ99" s="405"/>
      <c r="CA99" s="112"/>
      <c r="CB99" s="407"/>
      <c r="CC99" s="405"/>
      <c r="CD99" s="407"/>
      <c r="CE99" s="405"/>
      <c r="CF99" s="112"/>
      <c r="CG99" s="409"/>
      <c r="CH99" s="408"/>
      <c r="CI99" s="409"/>
      <c r="CJ99" s="408"/>
      <c r="CK99" s="112"/>
      <c r="CL99" s="409"/>
      <c r="CM99" s="408"/>
      <c r="CN99" s="409"/>
      <c r="CO99" s="408"/>
      <c r="CP99" s="112"/>
      <c r="CQ99" s="409"/>
      <c r="CR99" s="408"/>
      <c r="CS99" s="409"/>
      <c r="CT99" s="408"/>
      <c r="CU99" s="112"/>
      <c r="CV99" s="409"/>
      <c r="CW99" s="408"/>
      <c r="CX99" s="409"/>
      <c r="CY99" s="408"/>
      <c r="CZ99" s="112"/>
      <c r="DA99" s="409"/>
      <c r="DB99" s="408"/>
      <c r="DC99" s="409"/>
      <c r="DD99" s="408"/>
      <c r="DE99" s="113"/>
      <c r="DF99" s="142"/>
      <c r="DG99" s="407"/>
      <c r="DH99" s="142"/>
      <c r="DI99" s="406"/>
      <c r="DJ99" s="112"/>
      <c r="DK99" s="142"/>
      <c r="DL99" s="407"/>
      <c r="DM99" s="142"/>
      <c r="DN99" s="406"/>
      <c r="DO99" s="112"/>
      <c r="DP99" s="142"/>
      <c r="DQ99" s="407"/>
      <c r="DR99" s="142"/>
      <c r="DS99" s="406"/>
      <c r="DT99" s="112"/>
      <c r="DU99" s="142"/>
      <c r="DV99" s="407"/>
      <c r="DW99" s="142"/>
      <c r="DX99" s="406"/>
      <c r="DY99" s="112"/>
      <c r="DZ99" s="142"/>
      <c r="EA99" s="407"/>
      <c r="EB99" s="142"/>
      <c r="EC99" s="406"/>
      <c r="ED99" s="113"/>
      <c r="EE99" s="404"/>
      <c r="EF99" s="405"/>
      <c r="EG99" s="404"/>
      <c r="EH99" s="405"/>
      <c r="EI99" s="112"/>
      <c r="EJ99" s="142"/>
      <c r="EK99" s="407"/>
      <c r="EL99" s="142"/>
      <c r="EM99" s="406"/>
      <c r="EN99" s="112"/>
      <c r="EO99" s="142"/>
      <c r="EP99" s="407"/>
      <c r="EQ99" s="142"/>
      <c r="ER99" s="406"/>
      <c r="ES99" s="112"/>
      <c r="ET99" s="142"/>
      <c r="EU99" s="406"/>
      <c r="EV99" s="142"/>
      <c r="EW99" s="406"/>
      <c r="EX99" s="113"/>
      <c r="EY99" s="142"/>
      <c r="EZ99" s="406"/>
      <c r="FA99" s="142"/>
      <c r="FB99" s="406"/>
    </row>
    <row r="100" spans="1:158" ht="15.75" thickBot="1" x14ac:dyDescent="0.3">
      <c r="A100" s="113"/>
      <c r="B100" s="136"/>
      <c r="C100" s="136"/>
      <c r="D100" s="136"/>
      <c r="E100" s="136"/>
      <c r="F100" s="136"/>
      <c r="G100" s="136"/>
      <c r="H100" s="136"/>
      <c r="I100" s="112"/>
      <c r="J100" s="136"/>
      <c r="K100" s="136"/>
      <c r="L100" s="136"/>
      <c r="M100" s="136"/>
      <c r="N100" s="112"/>
      <c r="O100" s="136"/>
      <c r="P100" s="136"/>
      <c r="Q100" s="136"/>
      <c r="R100" s="136"/>
      <c r="S100" s="112"/>
      <c r="T100" s="136"/>
      <c r="U100" s="136"/>
      <c r="V100" s="136"/>
      <c r="W100" s="136"/>
      <c r="X100" s="112"/>
      <c r="Y100" s="136"/>
      <c r="Z100" s="136"/>
      <c r="AA100" s="136"/>
      <c r="AB100" s="136"/>
      <c r="AC100" s="113"/>
      <c r="AD100" s="136"/>
      <c r="AE100" s="137"/>
      <c r="AF100" s="136"/>
      <c r="AG100" s="137"/>
      <c r="AH100" s="112"/>
      <c r="AI100" s="136"/>
      <c r="AJ100" s="137"/>
      <c r="AK100" s="136"/>
      <c r="AL100" s="137"/>
      <c r="AM100" s="114"/>
      <c r="AN100" s="136"/>
      <c r="AO100" s="136"/>
      <c r="AP100" s="136"/>
      <c r="AQ100" s="136"/>
      <c r="AR100" s="115"/>
      <c r="AS100" s="136"/>
      <c r="AT100" s="136"/>
      <c r="AU100" s="136"/>
      <c r="AV100" s="136"/>
      <c r="AW100" s="115"/>
      <c r="AX100" s="136"/>
      <c r="AY100" s="136"/>
      <c r="AZ100" s="136"/>
      <c r="BA100" s="136"/>
      <c r="BB100" s="115"/>
      <c r="BC100" s="136"/>
      <c r="BD100" s="136"/>
      <c r="BE100" s="136"/>
      <c r="BF100" s="136"/>
      <c r="BG100" s="114"/>
      <c r="BH100" s="136"/>
      <c r="BI100" s="136"/>
      <c r="BJ100" s="136"/>
      <c r="BK100" s="136"/>
      <c r="BL100" s="115"/>
      <c r="BM100" s="136"/>
      <c r="BN100" s="136"/>
      <c r="BO100" s="136"/>
      <c r="BP100" s="136"/>
      <c r="BQ100" s="113"/>
      <c r="BR100" s="136"/>
      <c r="BS100" s="137"/>
      <c r="BT100" s="136"/>
      <c r="BU100" s="137"/>
      <c r="BV100" s="112"/>
      <c r="BW100" s="136"/>
      <c r="BX100" s="137"/>
      <c r="BY100" s="136"/>
      <c r="BZ100" s="137"/>
      <c r="CA100" s="112"/>
      <c r="CB100" s="136"/>
      <c r="CC100" s="137"/>
      <c r="CD100" s="136"/>
      <c r="CE100" s="137"/>
      <c r="CF100" s="112"/>
      <c r="CG100" s="136"/>
      <c r="CH100" s="137"/>
      <c r="CI100" s="136"/>
      <c r="CJ100" s="137"/>
      <c r="CK100" s="112"/>
      <c r="CL100" s="136"/>
      <c r="CM100" s="137"/>
      <c r="CN100" s="136"/>
      <c r="CO100" s="137"/>
      <c r="CP100" s="112"/>
      <c r="CQ100" s="136"/>
      <c r="CR100" s="137"/>
      <c r="CS100" s="136"/>
      <c r="CT100" s="137"/>
      <c r="CU100" s="112"/>
      <c r="CV100" s="136"/>
      <c r="CW100" s="137"/>
      <c r="CX100" s="136"/>
      <c r="CY100" s="137"/>
      <c r="CZ100" s="112"/>
      <c r="DA100" s="136"/>
      <c r="DB100" s="137"/>
      <c r="DC100" s="136"/>
      <c r="DD100" s="137"/>
      <c r="DE100" s="113"/>
      <c r="DF100" s="136"/>
      <c r="DG100" s="136"/>
      <c r="DH100" s="136"/>
      <c r="DI100" s="136"/>
      <c r="DJ100" s="112"/>
      <c r="DK100" s="136"/>
      <c r="DL100" s="136"/>
      <c r="DM100" s="136"/>
      <c r="DN100" s="136"/>
      <c r="DO100" s="112"/>
      <c r="DP100" s="136"/>
      <c r="DQ100" s="136"/>
      <c r="DR100" s="136"/>
      <c r="DS100" s="136"/>
      <c r="DT100" s="112"/>
      <c r="DU100" s="136"/>
      <c r="DV100" s="136"/>
      <c r="DW100" s="136"/>
      <c r="DX100" s="136"/>
      <c r="DY100" s="112"/>
      <c r="DZ100" s="136"/>
      <c r="EA100" s="136"/>
      <c r="EB100" s="136"/>
      <c r="EC100" s="136"/>
      <c r="ED100" s="113"/>
      <c r="EE100" s="136"/>
      <c r="EF100" s="137"/>
      <c r="EG100" s="136"/>
      <c r="EH100" s="137"/>
      <c r="EI100" s="112"/>
      <c r="EJ100" s="136"/>
      <c r="EK100" s="136"/>
      <c r="EL100" s="136"/>
      <c r="EM100" s="136"/>
      <c r="EN100" s="112"/>
      <c r="EO100" s="136"/>
      <c r="EP100" s="136"/>
      <c r="EQ100" s="136"/>
      <c r="ER100" s="136"/>
      <c r="ES100" s="112"/>
      <c r="ET100" s="138"/>
      <c r="EU100" s="138"/>
      <c r="EV100" s="138"/>
      <c r="EW100" s="138"/>
      <c r="EX100" s="113"/>
      <c r="EY100" s="138"/>
      <c r="EZ100" s="138"/>
      <c r="FA100" s="138"/>
      <c r="FB100" s="138"/>
    </row>
    <row r="101" spans="1:158" x14ac:dyDescent="0.25">
      <c r="A101" s="461">
        <v>2028</v>
      </c>
      <c r="B101" s="460" t="s">
        <v>34</v>
      </c>
      <c r="C101" s="423" t="s">
        <v>4</v>
      </c>
      <c r="D101" s="120" t="s">
        <v>1</v>
      </c>
      <c r="E101" s="140"/>
      <c r="F101" s="414">
        <f>E55-E53-E52</f>
        <v>0</v>
      </c>
      <c r="G101" s="140"/>
      <c r="H101" s="415">
        <f>G55-G53-G52</f>
        <v>0</v>
      </c>
      <c r="I101" s="112"/>
      <c r="J101" s="140"/>
      <c r="K101" s="414">
        <f>J55-J53-J52</f>
        <v>0</v>
      </c>
      <c r="L101" s="140"/>
      <c r="M101" s="415">
        <f>L55-L53-L52</f>
        <v>0</v>
      </c>
      <c r="N101" s="112"/>
      <c r="O101" s="140"/>
      <c r="P101" s="414">
        <f>O55-O53-O52</f>
        <v>0</v>
      </c>
      <c r="Q101" s="140"/>
      <c r="R101" s="415">
        <f>Q55-Q53-Q52</f>
        <v>0</v>
      </c>
      <c r="S101" s="112"/>
      <c r="T101" s="140"/>
      <c r="U101" s="414">
        <f>T55-T53-T52</f>
        <v>0</v>
      </c>
      <c r="V101" s="140"/>
      <c r="W101" s="415">
        <f>V55-V53-V52</f>
        <v>0</v>
      </c>
      <c r="X101" s="112"/>
      <c r="Y101" s="140"/>
      <c r="Z101" s="414">
        <f>Y55-Y53-Y52</f>
        <v>0</v>
      </c>
      <c r="AA101" s="140"/>
      <c r="AB101" s="415">
        <f>AA55-AA53-AA52</f>
        <v>0</v>
      </c>
      <c r="AC101" s="113"/>
      <c r="AD101" s="422" t="s">
        <v>8</v>
      </c>
      <c r="AE101" s="413"/>
      <c r="AF101" s="422" t="s">
        <v>8</v>
      </c>
      <c r="AG101" s="412"/>
      <c r="AH101" s="112"/>
      <c r="AI101" s="427" t="s">
        <v>8</v>
      </c>
      <c r="AJ101" s="413"/>
      <c r="AK101" s="427" t="s">
        <v>8</v>
      </c>
      <c r="AL101" s="412"/>
      <c r="AM101" s="114"/>
      <c r="AN101" s="140"/>
      <c r="AO101" s="414">
        <f>AN55-AN53-AN52</f>
        <v>0</v>
      </c>
      <c r="AP101" s="140"/>
      <c r="AQ101" s="415">
        <f>AP55-AP53-AP52</f>
        <v>0</v>
      </c>
      <c r="AR101" s="115"/>
      <c r="AS101" s="140"/>
      <c r="AT101" s="414">
        <f>AS55-AS53-AS52</f>
        <v>0</v>
      </c>
      <c r="AU101" s="140"/>
      <c r="AV101" s="415">
        <f>AU55-AU53-AU52</f>
        <v>0</v>
      </c>
      <c r="AW101" s="115"/>
      <c r="AX101" s="140"/>
      <c r="AY101" s="414">
        <f>AX55-AX53-AX52</f>
        <v>0</v>
      </c>
      <c r="AZ101" s="140"/>
      <c r="BA101" s="415">
        <f>AZ55-AZ53-AZ52</f>
        <v>0</v>
      </c>
      <c r="BB101" s="115"/>
      <c r="BC101" s="140"/>
      <c r="BD101" s="414">
        <f>BC55-BC53-BC52</f>
        <v>0</v>
      </c>
      <c r="BE101" s="140"/>
      <c r="BF101" s="415">
        <f>BE55-BE53-BE52</f>
        <v>0</v>
      </c>
      <c r="BG101" s="114"/>
      <c r="BH101" s="140"/>
      <c r="BI101" s="414">
        <f>BH55-BH53-BH52</f>
        <v>0</v>
      </c>
      <c r="BJ101" s="140"/>
      <c r="BK101" s="415">
        <f>BJ55-BJ53-BJ52</f>
        <v>0</v>
      </c>
      <c r="BL101" s="115"/>
      <c r="BM101" s="140"/>
      <c r="BN101" s="414">
        <f>BM55-BM53-BM52</f>
        <v>0</v>
      </c>
      <c r="BO101" s="140"/>
      <c r="BP101" s="415">
        <f>BO55-BO53-BO52</f>
        <v>0</v>
      </c>
      <c r="BQ101" s="113"/>
      <c r="BR101" s="422" t="s">
        <v>8</v>
      </c>
      <c r="BS101" s="413"/>
      <c r="BT101" s="422" t="s">
        <v>8</v>
      </c>
      <c r="BU101" s="412"/>
      <c r="BV101" s="112"/>
      <c r="BW101" s="422" t="s">
        <v>8</v>
      </c>
      <c r="BX101" s="413"/>
      <c r="BY101" s="422" t="s">
        <v>8</v>
      </c>
      <c r="BZ101" s="412"/>
      <c r="CA101" s="112"/>
      <c r="CB101" s="422" t="s">
        <v>8</v>
      </c>
      <c r="CC101" s="413"/>
      <c r="CD101" s="422" t="s">
        <v>8</v>
      </c>
      <c r="CE101" s="412"/>
      <c r="CF101" s="112"/>
      <c r="CG101" s="422" t="s">
        <v>8</v>
      </c>
      <c r="CH101" s="413"/>
      <c r="CI101" s="422" t="s">
        <v>8</v>
      </c>
      <c r="CJ101" s="412"/>
      <c r="CK101" s="112"/>
      <c r="CL101" s="422" t="s">
        <v>8</v>
      </c>
      <c r="CM101" s="413"/>
      <c r="CN101" s="422" t="s">
        <v>8</v>
      </c>
      <c r="CO101" s="412"/>
      <c r="CP101" s="112"/>
      <c r="CQ101" s="422" t="s">
        <v>8</v>
      </c>
      <c r="CR101" s="413"/>
      <c r="CS101" s="422" t="s">
        <v>8</v>
      </c>
      <c r="CT101" s="412"/>
      <c r="CU101" s="112"/>
      <c r="CV101" s="422" t="s">
        <v>8</v>
      </c>
      <c r="CW101" s="413"/>
      <c r="CX101" s="431" t="s">
        <v>8</v>
      </c>
      <c r="CY101" s="412"/>
      <c r="CZ101" s="112"/>
      <c r="DA101" s="422" t="s">
        <v>8</v>
      </c>
      <c r="DB101" s="413"/>
      <c r="DC101" s="422" t="s">
        <v>8</v>
      </c>
      <c r="DD101" s="412"/>
      <c r="DE101" s="113"/>
      <c r="DF101" s="140"/>
      <c r="DG101" s="414">
        <f>DF55-DF53-DF52</f>
        <v>0</v>
      </c>
      <c r="DH101" s="140"/>
      <c r="DI101" s="415">
        <f>DH55-DH53-DH52</f>
        <v>0</v>
      </c>
      <c r="DJ101" s="112"/>
      <c r="DK101" s="140"/>
      <c r="DL101" s="414">
        <f>DK55-DK53-DK52</f>
        <v>0</v>
      </c>
      <c r="DM101" s="140"/>
      <c r="DN101" s="415">
        <f>DM55-DM53-DM52</f>
        <v>0</v>
      </c>
      <c r="DO101" s="112"/>
      <c r="DP101" s="140"/>
      <c r="DQ101" s="414">
        <f>DP55-DP53-DP52</f>
        <v>0</v>
      </c>
      <c r="DR101" s="140"/>
      <c r="DS101" s="415">
        <f>DR55-DR53-DR52</f>
        <v>0</v>
      </c>
      <c r="DT101" s="112"/>
      <c r="DU101" s="140"/>
      <c r="DV101" s="414">
        <f>DU55-DU53-DU52</f>
        <v>0</v>
      </c>
      <c r="DW101" s="140"/>
      <c r="DX101" s="415">
        <f>DW55-DW53-DW52</f>
        <v>0</v>
      </c>
      <c r="DY101" s="112"/>
      <c r="DZ101" s="140"/>
      <c r="EA101" s="414">
        <f>DZ55-DZ53-DZ52</f>
        <v>0</v>
      </c>
      <c r="EB101" s="140"/>
      <c r="EC101" s="415">
        <f>EB55-EB53-EB52</f>
        <v>0</v>
      </c>
      <c r="ED101" s="113"/>
      <c r="EE101" s="422" t="s">
        <v>8</v>
      </c>
      <c r="EF101" s="413"/>
      <c r="EG101" s="422" t="s">
        <v>8</v>
      </c>
      <c r="EH101" s="412"/>
      <c r="EI101" s="112"/>
      <c r="EJ101" s="140"/>
      <c r="EK101" s="414">
        <f>EJ55-EJ53-EJ52</f>
        <v>0</v>
      </c>
      <c r="EL101" s="140"/>
      <c r="EM101" s="415">
        <f>EL55-EL53-EL52</f>
        <v>0</v>
      </c>
      <c r="EN101" s="112"/>
      <c r="EO101" s="140"/>
      <c r="EP101" s="414">
        <f>EO55-EO53-EO52</f>
        <v>0</v>
      </c>
      <c r="EQ101" s="140"/>
      <c r="ER101" s="415">
        <f>EQ55-EQ53-EQ52</f>
        <v>0</v>
      </c>
      <c r="ES101" s="112"/>
      <c r="ET101" s="140"/>
      <c r="EU101" s="414">
        <f>ET55-ET53-ET52</f>
        <v>0</v>
      </c>
      <c r="EV101" s="140"/>
      <c r="EW101" s="415">
        <f>EV55-EV53-EV52</f>
        <v>0</v>
      </c>
      <c r="EX101" s="113"/>
      <c r="EY101" s="140"/>
      <c r="EZ101" s="415">
        <f>EY52-EY54-EY55</f>
        <v>0</v>
      </c>
      <c r="FA101" s="140"/>
      <c r="FB101" s="415">
        <f>FA52-FA54-FA55</f>
        <v>0</v>
      </c>
    </row>
    <row r="102" spans="1:158" x14ac:dyDescent="0.25">
      <c r="A102" s="462"/>
      <c r="B102" s="460"/>
      <c r="C102" s="423"/>
      <c r="D102" s="120" t="s">
        <v>197</v>
      </c>
      <c r="E102" s="140"/>
      <c r="F102" s="414"/>
      <c r="G102" s="140"/>
      <c r="H102" s="414"/>
      <c r="I102" s="112"/>
      <c r="J102" s="140"/>
      <c r="K102" s="414"/>
      <c r="L102" s="140"/>
      <c r="M102" s="414"/>
      <c r="N102" s="112"/>
      <c r="O102" s="140"/>
      <c r="P102" s="414"/>
      <c r="Q102" s="140"/>
      <c r="R102" s="414"/>
      <c r="S102" s="112"/>
      <c r="T102" s="140"/>
      <c r="U102" s="414"/>
      <c r="V102" s="140"/>
      <c r="W102" s="414"/>
      <c r="X102" s="112"/>
      <c r="Y102" s="140"/>
      <c r="Z102" s="414"/>
      <c r="AA102" s="140"/>
      <c r="AB102" s="414"/>
      <c r="AC102" s="113"/>
      <c r="AD102" s="423"/>
      <c r="AE102" s="413"/>
      <c r="AF102" s="423"/>
      <c r="AG102" s="413"/>
      <c r="AH102" s="112"/>
      <c r="AI102" s="422"/>
      <c r="AJ102" s="413"/>
      <c r="AK102" s="422"/>
      <c r="AL102" s="413"/>
      <c r="AM102" s="114"/>
      <c r="AN102" s="140"/>
      <c r="AO102" s="414"/>
      <c r="AP102" s="140"/>
      <c r="AQ102" s="414"/>
      <c r="AR102" s="115"/>
      <c r="AS102" s="140"/>
      <c r="AT102" s="414"/>
      <c r="AU102" s="140"/>
      <c r="AV102" s="414"/>
      <c r="AW102" s="115"/>
      <c r="AX102" s="140"/>
      <c r="AY102" s="414"/>
      <c r="AZ102" s="140"/>
      <c r="BA102" s="414"/>
      <c r="BB102" s="115"/>
      <c r="BC102" s="140"/>
      <c r="BD102" s="414"/>
      <c r="BE102" s="140"/>
      <c r="BF102" s="414"/>
      <c r="BG102" s="114"/>
      <c r="BH102" s="140"/>
      <c r="BI102" s="414"/>
      <c r="BJ102" s="140"/>
      <c r="BK102" s="414"/>
      <c r="BL102" s="115"/>
      <c r="BM102" s="140"/>
      <c r="BN102" s="414"/>
      <c r="BO102" s="140"/>
      <c r="BP102" s="414"/>
      <c r="BQ102" s="113"/>
      <c r="BR102" s="423"/>
      <c r="BS102" s="413"/>
      <c r="BT102" s="423"/>
      <c r="BU102" s="413"/>
      <c r="BV102" s="112"/>
      <c r="BW102" s="423"/>
      <c r="BX102" s="413"/>
      <c r="BY102" s="423"/>
      <c r="BZ102" s="413"/>
      <c r="CA102" s="112"/>
      <c r="CB102" s="423"/>
      <c r="CC102" s="413"/>
      <c r="CD102" s="423"/>
      <c r="CE102" s="413"/>
      <c r="CF102" s="112"/>
      <c r="CG102" s="423"/>
      <c r="CH102" s="413"/>
      <c r="CI102" s="423"/>
      <c r="CJ102" s="413"/>
      <c r="CK102" s="112"/>
      <c r="CL102" s="423"/>
      <c r="CM102" s="413"/>
      <c r="CN102" s="423"/>
      <c r="CO102" s="413"/>
      <c r="CP102" s="112"/>
      <c r="CQ102" s="423"/>
      <c r="CR102" s="413"/>
      <c r="CS102" s="423"/>
      <c r="CT102" s="413"/>
      <c r="CU102" s="112"/>
      <c r="CV102" s="423"/>
      <c r="CW102" s="413"/>
      <c r="CX102" s="432"/>
      <c r="CY102" s="413"/>
      <c r="CZ102" s="112"/>
      <c r="DA102" s="423"/>
      <c r="DB102" s="413"/>
      <c r="DC102" s="423"/>
      <c r="DD102" s="413"/>
      <c r="DE102" s="113"/>
      <c r="DF102" s="140"/>
      <c r="DG102" s="414"/>
      <c r="DH102" s="140"/>
      <c r="DI102" s="414"/>
      <c r="DJ102" s="112"/>
      <c r="DK102" s="140"/>
      <c r="DL102" s="414"/>
      <c r="DM102" s="140"/>
      <c r="DN102" s="414"/>
      <c r="DO102" s="112"/>
      <c r="DP102" s="140"/>
      <c r="DQ102" s="414"/>
      <c r="DR102" s="140"/>
      <c r="DS102" s="414"/>
      <c r="DT102" s="112"/>
      <c r="DU102" s="140"/>
      <c r="DV102" s="414"/>
      <c r="DW102" s="140"/>
      <c r="DX102" s="414"/>
      <c r="DY102" s="112"/>
      <c r="DZ102" s="140"/>
      <c r="EA102" s="414"/>
      <c r="EB102" s="140"/>
      <c r="EC102" s="414"/>
      <c r="ED102" s="113"/>
      <c r="EE102" s="423"/>
      <c r="EF102" s="413"/>
      <c r="EG102" s="423"/>
      <c r="EH102" s="413"/>
      <c r="EI102" s="112"/>
      <c r="EJ102" s="140"/>
      <c r="EK102" s="414"/>
      <c r="EL102" s="140"/>
      <c r="EM102" s="414"/>
      <c r="EN102" s="112"/>
      <c r="EO102" s="140"/>
      <c r="EP102" s="414"/>
      <c r="EQ102" s="140"/>
      <c r="ER102" s="414"/>
      <c r="ES102" s="112"/>
      <c r="ET102" s="140"/>
      <c r="EU102" s="414"/>
      <c r="EV102" s="140"/>
      <c r="EW102" s="414"/>
      <c r="EX102" s="113"/>
      <c r="EY102" s="140"/>
      <c r="EZ102" s="414"/>
      <c r="FA102" s="140"/>
      <c r="FB102" s="414"/>
    </row>
    <row r="103" spans="1:158" x14ac:dyDescent="0.25">
      <c r="A103" s="462"/>
      <c r="B103" s="460"/>
      <c r="C103" s="407" t="s">
        <v>5</v>
      </c>
      <c r="D103" s="121" t="s">
        <v>2</v>
      </c>
      <c r="E103" s="141"/>
      <c r="F103" s="406">
        <f>E55+E54</f>
        <v>0</v>
      </c>
      <c r="G103" s="141"/>
      <c r="H103" s="406">
        <f>G54+G55</f>
        <v>0</v>
      </c>
      <c r="I103" s="112"/>
      <c r="J103" s="141"/>
      <c r="K103" s="406">
        <f>J55+J54</f>
        <v>0</v>
      </c>
      <c r="L103" s="141"/>
      <c r="M103" s="406">
        <f>L54+L55</f>
        <v>0</v>
      </c>
      <c r="N103" s="112"/>
      <c r="O103" s="141"/>
      <c r="P103" s="406">
        <f>O55+O54</f>
        <v>0</v>
      </c>
      <c r="Q103" s="141"/>
      <c r="R103" s="406">
        <f>Q54+Q55</f>
        <v>0</v>
      </c>
      <c r="S103" s="112"/>
      <c r="T103" s="141"/>
      <c r="U103" s="406">
        <f>T55+T54</f>
        <v>0</v>
      </c>
      <c r="V103" s="141"/>
      <c r="W103" s="406">
        <f>V54+V55</f>
        <v>0</v>
      </c>
      <c r="X103" s="112"/>
      <c r="Y103" s="141"/>
      <c r="Z103" s="406">
        <f>Y55+Y54</f>
        <v>0</v>
      </c>
      <c r="AA103" s="141"/>
      <c r="AB103" s="406">
        <f>AA54+AA55</f>
        <v>0</v>
      </c>
      <c r="AC103" s="113"/>
      <c r="AD103" s="407" t="s">
        <v>9</v>
      </c>
      <c r="AE103" s="405">
        <f>1-AE52</f>
        <v>1</v>
      </c>
      <c r="AF103" s="407" t="s">
        <v>9</v>
      </c>
      <c r="AG103" s="405">
        <f>1-AG52</f>
        <v>1</v>
      </c>
      <c r="AH103" s="112"/>
      <c r="AI103" s="416" t="s">
        <v>9</v>
      </c>
      <c r="AJ103" s="405">
        <f>1-AJ52</f>
        <v>1</v>
      </c>
      <c r="AK103" s="416" t="s">
        <v>9</v>
      </c>
      <c r="AL103" s="405">
        <f>1-AL52</f>
        <v>1</v>
      </c>
      <c r="AM103" s="114"/>
      <c r="AN103" s="141"/>
      <c r="AO103" s="406">
        <f>AN55+AN54</f>
        <v>0</v>
      </c>
      <c r="AP103" s="141"/>
      <c r="AQ103" s="406">
        <f>AP54+AP55</f>
        <v>0</v>
      </c>
      <c r="AR103" s="115"/>
      <c r="AS103" s="141"/>
      <c r="AT103" s="406">
        <f>AS55+AS54</f>
        <v>0</v>
      </c>
      <c r="AU103" s="141"/>
      <c r="AV103" s="406">
        <f>AU54+AU55</f>
        <v>0</v>
      </c>
      <c r="AW103" s="115"/>
      <c r="AX103" s="141"/>
      <c r="AY103" s="406">
        <f>AX55+AX54</f>
        <v>0</v>
      </c>
      <c r="AZ103" s="141"/>
      <c r="BA103" s="406">
        <f>AZ54+AZ55</f>
        <v>0</v>
      </c>
      <c r="BB103" s="115"/>
      <c r="BC103" s="141"/>
      <c r="BD103" s="406">
        <f>BC55+BC54</f>
        <v>0</v>
      </c>
      <c r="BE103" s="141"/>
      <c r="BF103" s="406">
        <f>BE54+BE55</f>
        <v>0</v>
      </c>
      <c r="BG103" s="114"/>
      <c r="BH103" s="141"/>
      <c r="BI103" s="406">
        <f>BH55+BH54</f>
        <v>0</v>
      </c>
      <c r="BJ103" s="141"/>
      <c r="BK103" s="406">
        <f>BJ54+BJ55</f>
        <v>0</v>
      </c>
      <c r="BL103" s="115"/>
      <c r="BM103" s="141"/>
      <c r="BN103" s="406">
        <f>BM55+BM54</f>
        <v>0</v>
      </c>
      <c r="BO103" s="141"/>
      <c r="BP103" s="406">
        <f>BO54+BO55</f>
        <v>0</v>
      </c>
      <c r="BQ103" s="113"/>
      <c r="BR103" s="407" t="s">
        <v>9</v>
      </c>
      <c r="BS103" s="405">
        <f>1-BS52</f>
        <v>1</v>
      </c>
      <c r="BT103" s="407" t="s">
        <v>9</v>
      </c>
      <c r="BU103" s="405">
        <f>1-BU52</f>
        <v>1</v>
      </c>
      <c r="BV103" s="112"/>
      <c r="BW103" s="407" t="s">
        <v>9</v>
      </c>
      <c r="BX103" s="405">
        <f>1-BX52</f>
        <v>1</v>
      </c>
      <c r="BY103" s="407" t="s">
        <v>9</v>
      </c>
      <c r="BZ103" s="405">
        <f>1-BZ52</f>
        <v>1</v>
      </c>
      <c r="CA103" s="112"/>
      <c r="CB103" s="407" t="s">
        <v>9</v>
      </c>
      <c r="CC103" s="405">
        <f>1-CC52</f>
        <v>1</v>
      </c>
      <c r="CD103" s="407" t="s">
        <v>9</v>
      </c>
      <c r="CE103" s="405">
        <f>1-CE52</f>
        <v>1</v>
      </c>
      <c r="CF103" s="112"/>
      <c r="CG103" s="407" t="s">
        <v>9</v>
      </c>
      <c r="CH103" s="405">
        <f>1-CH52</f>
        <v>1</v>
      </c>
      <c r="CI103" s="407" t="s">
        <v>9</v>
      </c>
      <c r="CJ103" s="405">
        <f>1-CJ52</f>
        <v>1</v>
      </c>
      <c r="CK103" s="112"/>
      <c r="CL103" s="407" t="s">
        <v>9</v>
      </c>
      <c r="CM103" s="405">
        <f>1-CM52</f>
        <v>1</v>
      </c>
      <c r="CN103" s="407" t="s">
        <v>9</v>
      </c>
      <c r="CO103" s="405">
        <f>1-CO52</f>
        <v>1</v>
      </c>
      <c r="CP103" s="112"/>
      <c r="CQ103" s="407" t="s">
        <v>9</v>
      </c>
      <c r="CR103" s="405">
        <f>1-CR52</f>
        <v>1</v>
      </c>
      <c r="CS103" s="407" t="s">
        <v>9</v>
      </c>
      <c r="CT103" s="405">
        <f>1-CT52</f>
        <v>1</v>
      </c>
      <c r="CU103" s="112"/>
      <c r="CV103" s="407" t="s">
        <v>9</v>
      </c>
      <c r="CW103" s="405">
        <f>1-CW52</f>
        <v>1</v>
      </c>
      <c r="CX103" s="407" t="s">
        <v>9</v>
      </c>
      <c r="CY103" s="405">
        <f>1-CY52</f>
        <v>1</v>
      </c>
      <c r="CZ103" s="112"/>
      <c r="DA103" s="407" t="s">
        <v>9</v>
      </c>
      <c r="DB103" s="405">
        <f>1-DB52</f>
        <v>1</v>
      </c>
      <c r="DC103" s="407" t="s">
        <v>9</v>
      </c>
      <c r="DD103" s="405">
        <f>1-DD52</f>
        <v>1</v>
      </c>
      <c r="DE103" s="113"/>
      <c r="DF103" s="141"/>
      <c r="DG103" s="406">
        <f>DF55+DF54</f>
        <v>0</v>
      </c>
      <c r="DH103" s="141"/>
      <c r="DI103" s="406">
        <f>DH54+DH55</f>
        <v>0</v>
      </c>
      <c r="DJ103" s="112"/>
      <c r="DK103" s="141"/>
      <c r="DL103" s="406">
        <f>DK55+DK54</f>
        <v>0</v>
      </c>
      <c r="DM103" s="141"/>
      <c r="DN103" s="406">
        <f>DM54+DM55</f>
        <v>0</v>
      </c>
      <c r="DO103" s="112"/>
      <c r="DP103" s="141"/>
      <c r="DQ103" s="406">
        <f>DP55+DP54</f>
        <v>0</v>
      </c>
      <c r="DR103" s="141"/>
      <c r="DS103" s="406">
        <f>DR54+DR55</f>
        <v>0</v>
      </c>
      <c r="DT103" s="112"/>
      <c r="DU103" s="141"/>
      <c r="DV103" s="406">
        <f>DU55+DU54</f>
        <v>0</v>
      </c>
      <c r="DW103" s="141"/>
      <c r="DX103" s="406">
        <f>DW54+DW55</f>
        <v>0</v>
      </c>
      <c r="DY103" s="112"/>
      <c r="DZ103" s="141"/>
      <c r="EA103" s="406">
        <f>DZ55+DZ54</f>
        <v>0</v>
      </c>
      <c r="EB103" s="141"/>
      <c r="EC103" s="406">
        <f>EB54+EB55</f>
        <v>0</v>
      </c>
      <c r="ED103" s="113"/>
      <c r="EE103" s="407" t="s">
        <v>9</v>
      </c>
      <c r="EF103" s="405">
        <f>1-EF52</f>
        <v>1</v>
      </c>
      <c r="EG103" s="407" t="s">
        <v>9</v>
      </c>
      <c r="EH103" s="405">
        <f>1-EH52</f>
        <v>1</v>
      </c>
      <c r="EI103" s="112"/>
      <c r="EJ103" s="141"/>
      <c r="EK103" s="406">
        <f>EJ55+EJ54</f>
        <v>0</v>
      </c>
      <c r="EL103" s="141"/>
      <c r="EM103" s="406">
        <f>EL54+EL55</f>
        <v>0</v>
      </c>
      <c r="EN103" s="112"/>
      <c r="EO103" s="141"/>
      <c r="EP103" s="406">
        <f>EO55+EO54</f>
        <v>0</v>
      </c>
      <c r="EQ103" s="141"/>
      <c r="ER103" s="406">
        <f>EQ54+EQ55</f>
        <v>0</v>
      </c>
      <c r="ES103" s="112"/>
      <c r="ET103" s="141"/>
      <c r="EU103" s="406">
        <f>ET55+ET54</f>
        <v>0</v>
      </c>
      <c r="EV103" s="141"/>
      <c r="EW103" s="406">
        <f>EV54+EV55</f>
        <v>0</v>
      </c>
      <c r="EX103" s="113"/>
      <c r="EY103" s="141"/>
      <c r="EZ103" s="406">
        <f>EY52+EY53</f>
        <v>0</v>
      </c>
      <c r="FA103" s="141"/>
      <c r="FB103" s="406">
        <f>FA52+FA53</f>
        <v>0</v>
      </c>
    </row>
    <row r="104" spans="1:158" x14ac:dyDescent="0.25">
      <c r="A104" s="462"/>
      <c r="B104" s="460"/>
      <c r="C104" s="407"/>
      <c r="D104" s="122" t="s">
        <v>3</v>
      </c>
      <c r="E104" s="142"/>
      <c r="F104" s="407"/>
      <c r="G104" s="142"/>
      <c r="H104" s="406"/>
      <c r="I104" s="112"/>
      <c r="J104" s="142"/>
      <c r="K104" s="407"/>
      <c r="L104" s="142"/>
      <c r="M104" s="406"/>
      <c r="N104" s="112"/>
      <c r="O104" s="142"/>
      <c r="P104" s="407"/>
      <c r="Q104" s="142"/>
      <c r="R104" s="406"/>
      <c r="S104" s="112"/>
      <c r="T104" s="142"/>
      <c r="U104" s="407"/>
      <c r="V104" s="142"/>
      <c r="W104" s="406"/>
      <c r="X104" s="112"/>
      <c r="Y104" s="142"/>
      <c r="Z104" s="407"/>
      <c r="AA104" s="142"/>
      <c r="AB104" s="406"/>
      <c r="AC104" s="113"/>
      <c r="AD104" s="407"/>
      <c r="AE104" s="405"/>
      <c r="AF104" s="407"/>
      <c r="AG104" s="405"/>
      <c r="AH104" s="112"/>
      <c r="AI104" s="417"/>
      <c r="AJ104" s="405"/>
      <c r="AK104" s="417"/>
      <c r="AL104" s="405"/>
      <c r="AM104" s="114"/>
      <c r="AN104" s="142"/>
      <c r="AO104" s="407"/>
      <c r="AP104" s="142"/>
      <c r="AQ104" s="406"/>
      <c r="AR104" s="115"/>
      <c r="AS104" s="142"/>
      <c r="AT104" s="407"/>
      <c r="AU104" s="142"/>
      <c r="AV104" s="406"/>
      <c r="AW104" s="115"/>
      <c r="AX104" s="142"/>
      <c r="AY104" s="407"/>
      <c r="AZ104" s="142"/>
      <c r="BA104" s="406"/>
      <c r="BB104" s="115"/>
      <c r="BC104" s="142"/>
      <c r="BD104" s="407"/>
      <c r="BE104" s="142"/>
      <c r="BF104" s="406"/>
      <c r="BG104" s="114"/>
      <c r="BH104" s="142"/>
      <c r="BI104" s="407"/>
      <c r="BJ104" s="142"/>
      <c r="BK104" s="406"/>
      <c r="BL104" s="115"/>
      <c r="BM104" s="142"/>
      <c r="BN104" s="407"/>
      <c r="BO104" s="142"/>
      <c r="BP104" s="406"/>
      <c r="BQ104" s="113"/>
      <c r="BR104" s="407"/>
      <c r="BS104" s="405"/>
      <c r="BT104" s="407"/>
      <c r="BU104" s="405"/>
      <c r="BV104" s="112"/>
      <c r="BW104" s="407"/>
      <c r="BX104" s="405"/>
      <c r="BY104" s="407"/>
      <c r="BZ104" s="405"/>
      <c r="CA104" s="112"/>
      <c r="CB104" s="407"/>
      <c r="CC104" s="405"/>
      <c r="CD104" s="407"/>
      <c r="CE104" s="405"/>
      <c r="CF104" s="112"/>
      <c r="CG104" s="407"/>
      <c r="CH104" s="405"/>
      <c r="CI104" s="407"/>
      <c r="CJ104" s="405"/>
      <c r="CK104" s="112"/>
      <c r="CL104" s="407"/>
      <c r="CM104" s="405"/>
      <c r="CN104" s="407"/>
      <c r="CO104" s="405"/>
      <c r="CP104" s="112"/>
      <c r="CQ104" s="407"/>
      <c r="CR104" s="405"/>
      <c r="CS104" s="407"/>
      <c r="CT104" s="405"/>
      <c r="CU104" s="112"/>
      <c r="CV104" s="407"/>
      <c r="CW104" s="405"/>
      <c r="CX104" s="407"/>
      <c r="CY104" s="405"/>
      <c r="CZ104" s="112"/>
      <c r="DA104" s="407"/>
      <c r="DB104" s="405"/>
      <c r="DC104" s="407"/>
      <c r="DD104" s="405"/>
      <c r="DE104" s="113"/>
      <c r="DF104" s="142"/>
      <c r="DG104" s="407"/>
      <c r="DH104" s="142"/>
      <c r="DI104" s="406"/>
      <c r="DJ104" s="112"/>
      <c r="DK104" s="142"/>
      <c r="DL104" s="407"/>
      <c r="DM104" s="142"/>
      <c r="DN104" s="406"/>
      <c r="DO104" s="112"/>
      <c r="DP104" s="142"/>
      <c r="DQ104" s="407"/>
      <c r="DR104" s="142"/>
      <c r="DS104" s="406"/>
      <c r="DT104" s="112"/>
      <c r="DU104" s="142"/>
      <c r="DV104" s="407"/>
      <c r="DW104" s="142"/>
      <c r="DX104" s="406"/>
      <c r="DY104" s="112"/>
      <c r="DZ104" s="142"/>
      <c r="EA104" s="407"/>
      <c r="EB104" s="142"/>
      <c r="EC104" s="406"/>
      <c r="ED104" s="113"/>
      <c r="EE104" s="407"/>
      <c r="EF104" s="405"/>
      <c r="EG104" s="407"/>
      <c r="EH104" s="405"/>
      <c r="EI104" s="112"/>
      <c r="EJ104" s="142"/>
      <c r="EK104" s="407"/>
      <c r="EL104" s="142"/>
      <c r="EM104" s="406"/>
      <c r="EN104" s="112"/>
      <c r="EO104" s="142"/>
      <c r="EP104" s="407"/>
      <c r="EQ104" s="142"/>
      <c r="ER104" s="406"/>
      <c r="ES104" s="112"/>
      <c r="ET104" s="142"/>
      <c r="EU104" s="406"/>
      <c r="EV104" s="142"/>
      <c r="EW104" s="406"/>
      <c r="EX104" s="113"/>
      <c r="EY104" s="142"/>
      <c r="EZ104" s="406"/>
      <c r="FA104" s="142"/>
      <c r="FB104" s="406"/>
    </row>
    <row r="105" spans="1:158" x14ac:dyDescent="0.25">
      <c r="A105" s="462"/>
      <c r="B105" s="460" t="s">
        <v>38</v>
      </c>
      <c r="C105" s="423" t="s">
        <v>4</v>
      </c>
      <c r="D105" s="120" t="s">
        <v>1</v>
      </c>
      <c r="E105" s="140"/>
      <c r="F105" s="414">
        <f>E59-E57-E56</f>
        <v>0</v>
      </c>
      <c r="G105" s="140"/>
      <c r="H105" s="415">
        <f>G59-G57-G56</f>
        <v>0</v>
      </c>
      <c r="I105" s="112"/>
      <c r="J105" s="140"/>
      <c r="K105" s="414">
        <f>J59-J57-J56</f>
        <v>0</v>
      </c>
      <c r="L105" s="140"/>
      <c r="M105" s="415">
        <f>L59-L57-L56</f>
        <v>0</v>
      </c>
      <c r="N105" s="112"/>
      <c r="O105" s="140"/>
      <c r="P105" s="414">
        <f>O59-O57-O56</f>
        <v>0</v>
      </c>
      <c r="Q105" s="140"/>
      <c r="R105" s="415">
        <f>Q59-Q57-Q56</f>
        <v>0</v>
      </c>
      <c r="S105" s="112"/>
      <c r="T105" s="140"/>
      <c r="U105" s="414">
        <f>T59-T57-T56</f>
        <v>0</v>
      </c>
      <c r="V105" s="140"/>
      <c r="W105" s="415">
        <f>V59-V57-V56</f>
        <v>0</v>
      </c>
      <c r="X105" s="112"/>
      <c r="Y105" s="140"/>
      <c r="Z105" s="414">
        <f>Y59-Y57-Y56</f>
        <v>0</v>
      </c>
      <c r="AA105" s="140"/>
      <c r="AB105" s="415">
        <f>AA59-AA57-AA56</f>
        <v>0</v>
      </c>
      <c r="AC105" s="113"/>
      <c r="AD105" s="422" t="s">
        <v>8</v>
      </c>
      <c r="AE105" s="438"/>
      <c r="AF105" s="422" t="s">
        <v>8</v>
      </c>
      <c r="AG105" s="412"/>
      <c r="AH105" s="112"/>
      <c r="AI105" s="427" t="s">
        <v>8</v>
      </c>
      <c r="AJ105" s="413"/>
      <c r="AK105" s="427" t="s">
        <v>8</v>
      </c>
      <c r="AL105" s="412"/>
      <c r="AM105" s="114"/>
      <c r="AN105" s="140"/>
      <c r="AO105" s="414">
        <f>AN59-AN57-AN56</f>
        <v>0</v>
      </c>
      <c r="AP105" s="140"/>
      <c r="AQ105" s="415">
        <f>AP59-AP57-AP56</f>
        <v>0</v>
      </c>
      <c r="AR105" s="115"/>
      <c r="AS105" s="140"/>
      <c r="AT105" s="414">
        <f>AS59-AS57-AS56</f>
        <v>0</v>
      </c>
      <c r="AU105" s="140"/>
      <c r="AV105" s="415">
        <f>AU59-AU57-AU56</f>
        <v>0</v>
      </c>
      <c r="AW105" s="115"/>
      <c r="AX105" s="140"/>
      <c r="AY105" s="414">
        <f>AX59-AX57-AX56</f>
        <v>0</v>
      </c>
      <c r="AZ105" s="140"/>
      <c r="BA105" s="415">
        <f>AZ59-AZ57-AZ56</f>
        <v>0</v>
      </c>
      <c r="BB105" s="115"/>
      <c r="BC105" s="140"/>
      <c r="BD105" s="414">
        <f>BC59-BC57-BC56</f>
        <v>0</v>
      </c>
      <c r="BE105" s="140"/>
      <c r="BF105" s="415">
        <f>BE59-BE57-BE56</f>
        <v>0</v>
      </c>
      <c r="BG105" s="114"/>
      <c r="BH105" s="140"/>
      <c r="BI105" s="414">
        <f>BH59-BH57-BH56</f>
        <v>0</v>
      </c>
      <c r="BJ105" s="140"/>
      <c r="BK105" s="415">
        <f>BJ59-BJ57-BJ56</f>
        <v>0</v>
      </c>
      <c r="BL105" s="115"/>
      <c r="BM105" s="140"/>
      <c r="BN105" s="414">
        <f>BM59-BM57-BM56</f>
        <v>0</v>
      </c>
      <c r="BO105" s="140"/>
      <c r="BP105" s="415">
        <f>BO59-BO57-BO56</f>
        <v>0</v>
      </c>
      <c r="BQ105" s="113"/>
      <c r="BR105" s="422" t="s">
        <v>8</v>
      </c>
      <c r="BS105" s="413"/>
      <c r="BT105" s="422" t="s">
        <v>8</v>
      </c>
      <c r="BU105" s="412"/>
      <c r="BV105" s="112"/>
      <c r="BW105" s="422" t="s">
        <v>8</v>
      </c>
      <c r="BX105" s="413"/>
      <c r="BY105" s="422" t="s">
        <v>8</v>
      </c>
      <c r="BZ105" s="412"/>
      <c r="CA105" s="112"/>
      <c r="CB105" s="422" t="s">
        <v>8</v>
      </c>
      <c r="CC105" s="413"/>
      <c r="CD105" s="422" t="s">
        <v>8</v>
      </c>
      <c r="CE105" s="412"/>
      <c r="CF105" s="112"/>
      <c r="CG105" s="422" t="s">
        <v>8</v>
      </c>
      <c r="CH105" s="419"/>
      <c r="CI105" s="422" t="s">
        <v>8</v>
      </c>
      <c r="CJ105" s="418"/>
      <c r="CK105" s="112"/>
      <c r="CL105" s="422" t="s">
        <v>8</v>
      </c>
      <c r="CM105" s="438"/>
      <c r="CN105" s="422" t="s">
        <v>8</v>
      </c>
      <c r="CO105" s="418"/>
      <c r="CP105" s="112"/>
      <c r="CQ105" s="422" t="s">
        <v>8</v>
      </c>
      <c r="CR105" s="419"/>
      <c r="CS105" s="422" t="s">
        <v>8</v>
      </c>
      <c r="CT105" s="418"/>
      <c r="CU105" s="112"/>
      <c r="CV105" s="422" t="s">
        <v>8</v>
      </c>
      <c r="CW105" s="419"/>
      <c r="CX105" s="431" t="s">
        <v>8</v>
      </c>
      <c r="CY105" s="412"/>
      <c r="CZ105" s="112"/>
      <c r="DA105" s="422" t="s">
        <v>8</v>
      </c>
      <c r="DB105" s="413"/>
      <c r="DC105" s="422" t="s">
        <v>8</v>
      </c>
      <c r="DD105" s="412"/>
      <c r="DE105" s="113"/>
      <c r="DF105" s="140"/>
      <c r="DG105" s="414">
        <f>DF59-DF57-DF56</f>
        <v>0</v>
      </c>
      <c r="DH105" s="140"/>
      <c r="DI105" s="415">
        <f>DH59-DH57-DH56</f>
        <v>0</v>
      </c>
      <c r="DJ105" s="112"/>
      <c r="DK105" s="140"/>
      <c r="DL105" s="414">
        <f>DK59-DK57-DK56</f>
        <v>0</v>
      </c>
      <c r="DM105" s="140"/>
      <c r="DN105" s="415">
        <f>DM59-DM57-DM56</f>
        <v>0</v>
      </c>
      <c r="DO105" s="112"/>
      <c r="DP105" s="140"/>
      <c r="DQ105" s="414">
        <f>DP59-DP57-DP56</f>
        <v>0</v>
      </c>
      <c r="DR105" s="140"/>
      <c r="DS105" s="415">
        <f>DR59-DR57-DR56</f>
        <v>0</v>
      </c>
      <c r="DT105" s="112"/>
      <c r="DU105" s="140"/>
      <c r="DV105" s="414">
        <f>DU59-DU57-DU56</f>
        <v>0</v>
      </c>
      <c r="DW105" s="140"/>
      <c r="DX105" s="415">
        <f>DW59-DW57-DW56</f>
        <v>0</v>
      </c>
      <c r="DY105" s="112"/>
      <c r="DZ105" s="140"/>
      <c r="EA105" s="414">
        <f>DZ59-DZ57-DZ56</f>
        <v>0</v>
      </c>
      <c r="EB105" s="140"/>
      <c r="EC105" s="415">
        <f>EB59-EB57-EB56</f>
        <v>0</v>
      </c>
      <c r="ED105" s="113"/>
      <c r="EE105" s="422" t="s">
        <v>8</v>
      </c>
      <c r="EF105" s="419"/>
      <c r="EG105" s="422" t="s">
        <v>8</v>
      </c>
      <c r="EH105" s="418"/>
      <c r="EI105" s="112"/>
      <c r="EJ105" s="140"/>
      <c r="EK105" s="414">
        <f>EJ59-EJ57-EJ56</f>
        <v>0</v>
      </c>
      <c r="EL105" s="140"/>
      <c r="EM105" s="415">
        <f>EL59-EL57-EL56</f>
        <v>0</v>
      </c>
      <c r="EN105" s="112"/>
      <c r="EO105" s="140"/>
      <c r="EP105" s="414">
        <f>EO59-EO57-EO56</f>
        <v>0</v>
      </c>
      <c r="EQ105" s="140"/>
      <c r="ER105" s="415">
        <f>EQ59-EQ57-EQ56</f>
        <v>0</v>
      </c>
      <c r="ES105" s="112"/>
      <c r="ET105" s="140"/>
      <c r="EU105" s="414">
        <f>ET59-ET57-ET56</f>
        <v>0</v>
      </c>
      <c r="EV105" s="140"/>
      <c r="EW105" s="415">
        <f>EV59-EV57-EV56</f>
        <v>0</v>
      </c>
      <c r="EX105" s="113"/>
      <c r="EY105" s="140"/>
      <c r="EZ105" s="440">
        <f>EY59-EY57-EY56</f>
        <v>0</v>
      </c>
      <c r="FA105" s="140"/>
      <c r="FB105" s="415">
        <f>FA59-FA57-FA56</f>
        <v>0</v>
      </c>
    </row>
    <row r="106" spans="1:158" x14ac:dyDescent="0.25">
      <c r="A106" s="462"/>
      <c r="B106" s="460"/>
      <c r="C106" s="423"/>
      <c r="D106" s="120" t="s">
        <v>197</v>
      </c>
      <c r="E106" s="140"/>
      <c r="F106" s="414"/>
      <c r="G106" s="140"/>
      <c r="H106" s="414"/>
      <c r="I106" s="112"/>
      <c r="J106" s="140"/>
      <c r="K106" s="414"/>
      <c r="L106" s="140"/>
      <c r="M106" s="414"/>
      <c r="N106" s="112"/>
      <c r="O106" s="140"/>
      <c r="P106" s="414"/>
      <c r="Q106" s="140"/>
      <c r="R106" s="414"/>
      <c r="S106" s="112"/>
      <c r="T106" s="140"/>
      <c r="U106" s="414"/>
      <c r="V106" s="140"/>
      <c r="W106" s="414"/>
      <c r="X106" s="112"/>
      <c r="Y106" s="140"/>
      <c r="Z106" s="414"/>
      <c r="AA106" s="140"/>
      <c r="AB106" s="414"/>
      <c r="AC106" s="113"/>
      <c r="AD106" s="423"/>
      <c r="AE106" s="412"/>
      <c r="AF106" s="423"/>
      <c r="AG106" s="413"/>
      <c r="AH106" s="112"/>
      <c r="AI106" s="422"/>
      <c r="AJ106" s="413"/>
      <c r="AK106" s="422"/>
      <c r="AL106" s="413"/>
      <c r="AM106" s="114"/>
      <c r="AN106" s="140"/>
      <c r="AO106" s="414"/>
      <c r="AP106" s="140"/>
      <c r="AQ106" s="414"/>
      <c r="AR106" s="115"/>
      <c r="AS106" s="140"/>
      <c r="AT106" s="414"/>
      <c r="AU106" s="140"/>
      <c r="AV106" s="414"/>
      <c r="AW106" s="115"/>
      <c r="AX106" s="140"/>
      <c r="AY106" s="414"/>
      <c r="AZ106" s="140"/>
      <c r="BA106" s="414"/>
      <c r="BB106" s="115"/>
      <c r="BC106" s="140"/>
      <c r="BD106" s="414"/>
      <c r="BE106" s="140"/>
      <c r="BF106" s="414"/>
      <c r="BG106" s="114"/>
      <c r="BH106" s="140"/>
      <c r="BI106" s="414"/>
      <c r="BJ106" s="140"/>
      <c r="BK106" s="414"/>
      <c r="BL106" s="115"/>
      <c r="BM106" s="140"/>
      <c r="BN106" s="414"/>
      <c r="BO106" s="140"/>
      <c r="BP106" s="414"/>
      <c r="BQ106" s="113"/>
      <c r="BR106" s="423"/>
      <c r="BS106" s="413"/>
      <c r="BT106" s="423"/>
      <c r="BU106" s="413"/>
      <c r="BV106" s="112"/>
      <c r="BW106" s="423"/>
      <c r="BX106" s="413"/>
      <c r="BY106" s="423"/>
      <c r="BZ106" s="413"/>
      <c r="CA106" s="112"/>
      <c r="CB106" s="423"/>
      <c r="CC106" s="413"/>
      <c r="CD106" s="423"/>
      <c r="CE106" s="413"/>
      <c r="CF106" s="112"/>
      <c r="CG106" s="423"/>
      <c r="CH106" s="419"/>
      <c r="CI106" s="423"/>
      <c r="CJ106" s="419"/>
      <c r="CK106" s="112"/>
      <c r="CL106" s="423"/>
      <c r="CM106" s="412"/>
      <c r="CN106" s="423"/>
      <c r="CO106" s="419"/>
      <c r="CP106" s="112"/>
      <c r="CQ106" s="423"/>
      <c r="CR106" s="419"/>
      <c r="CS106" s="423"/>
      <c r="CT106" s="419"/>
      <c r="CU106" s="112"/>
      <c r="CV106" s="423"/>
      <c r="CW106" s="419"/>
      <c r="CX106" s="432"/>
      <c r="CY106" s="413"/>
      <c r="CZ106" s="112"/>
      <c r="DA106" s="423"/>
      <c r="DB106" s="413"/>
      <c r="DC106" s="423"/>
      <c r="DD106" s="413"/>
      <c r="DE106" s="113"/>
      <c r="DF106" s="140"/>
      <c r="DG106" s="414"/>
      <c r="DH106" s="140"/>
      <c r="DI106" s="414"/>
      <c r="DJ106" s="112"/>
      <c r="DK106" s="140"/>
      <c r="DL106" s="414"/>
      <c r="DM106" s="140"/>
      <c r="DN106" s="414"/>
      <c r="DO106" s="112"/>
      <c r="DP106" s="140"/>
      <c r="DQ106" s="414"/>
      <c r="DR106" s="140"/>
      <c r="DS106" s="414"/>
      <c r="DT106" s="112"/>
      <c r="DU106" s="140"/>
      <c r="DV106" s="414"/>
      <c r="DW106" s="140"/>
      <c r="DX106" s="414"/>
      <c r="DY106" s="112"/>
      <c r="DZ106" s="140"/>
      <c r="EA106" s="414"/>
      <c r="EB106" s="140"/>
      <c r="EC106" s="414"/>
      <c r="ED106" s="113"/>
      <c r="EE106" s="423"/>
      <c r="EF106" s="419"/>
      <c r="EG106" s="423"/>
      <c r="EH106" s="419"/>
      <c r="EI106" s="112"/>
      <c r="EJ106" s="140"/>
      <c r="EK106" s="414"/>
      <c r="EL106" s="140"/>
      <c r="EM106" s="414"/>
      <c r="EN106" s="112"/>
      <c r="EO106" s="140"/>
      <c r="EP106" s="414"/>
      <c r="EQ106" s="140"/>
      <c r="ER106" s="414"/>
      <c r="ES106" s="112"/>
      <c r="ET106" s="140"/>
      <c r="EU106" s="414"/>
      <c r="EV106" s="140"/>
      <c r="EW106" s="414"/>
      <c r="EX106" s="113"/>
      <c r="EY106" s="140"/>
      <c r="EZ106" s="415"/>
      <c r="FA106" s="140"/>
      <c r="FB106" s="414"/>
    </row>
    <row r="107" spans="1:158" x14ac:dyDescent="0.25">
      <c r="A107" s="462"/>
      <c r="B107" s="460"/>
      <c r="C107" s="407" t="s">
        <v>5</v>
      </c>
      <c r="D107" s="121" t="s">
        <v>2</v>
      </c>
      <c r="E107" s="141"/>
      <c r="F107" s="406">
        <f>E59+E58</f>
        <v>0</v>
      </c>
      <c r="G107" s="141"/>
      <c r="H107" s="406">
        <f>G58+G59</f>
        <v>0</v>
      </c>
      <c r="I107" s="112"/>
      <c r="J107" s="141"/>
      <c r="K107" s="406">
        <f>J59+J58</f>
        <v>0</v>
      </c>
      <c r="L107" s="141"/>
      <c r="M107" s="406">
        <f>L58+L59</f>
        <v>0</v>
      </c>
      <c r="N107" s="112"/>
      <c r="O107" s="141"/>
      <c r="P107" s="406">
        <f>O59+O58</f>
        <v>0</v>
      </c>
      <c r="Q107" s="141"/>
      <c r="R107" s="406">
        <f>Q58+Q59</f>
        <v>0</v>
      </c>
      <c r="S107" s="112"/>
      <c r="T107" s="141"/>
      <c r="U107" s="406">
        <f>T59+T58</f>
        <v>0</v>
      </c>
      <c r="V107" s="141"/>
      <c r="W107" s="406">
        <f>V58+V59</f>
        <v>0</v>
      </c>
      <c r="X107" s="112"/>
      <c r="Y107" s="141"/>
      <c r="Z107" s="406">
        <f>Y59+Y58</f>
        <v>0</v>
      </c>
      <c r="AA107" s="141"/>
      <c r="AB107" s="406">
        <f>AA58+AA59</f>
        <v>0</v>
      </c>
      <c r="AC107" s="113"/>
      <c r="AD107" s="407" t="s">
        <v>9</v>
      </c>
      <c r="AE107" s="405">
        <f>1-AE56</f>
        <v>1</v>
      </c>
      <c r="AF107" s="407" t="s">
        <v>9</v>
      </c>
      <c r="AG107" s="405">
        <f>1-AG56</f>
        <v>1</v>
      </c>
      <c r="AH107" s="112"/>
      <c r="AI107" s="416" t="s">
        <v>9</v>
      </c>
      <c r="AJ107" s="405">
        <f>1-AJ56</f>
        <v>1</v>
      </c>
      <c r="AK107" s="416" t="s">
        <v>9</v>
      </c>
      <c r="AL107" s="405">
        <f>1-AL56</f>
        <v>1</v>
      </c>
      <c r="AM107" s="114"/>
      <c r="AN107" s="141"/>
      <c r="AO107" s="406">
        <f>AN59+AN58</f>
        <v>0</v>
      </c>
      <c r="AP107" s="141"/>
      <c r="AQ107" s="406">
        <f>AP58+AP59</f>
        <v>0</v>
      </c>
      <c r="AR107" s="115"/>
      <c r="AS107" s="141"/>
      <c r="AT107" s="406">
        <f>AS59+AS58</f>
        <v>0</v>
      </c>
      <c r="AU107" s="141"/>
      <c r="AV107" s="406">
        <f>AU58+AU59</f>
        <v>0</v>
      </c>
      <c r="AW107" s="115"/>
      <c r="AX107" s="141"/>
      <c r="AY107" s="406">
        <f>AX59+AX58</f>
        <v>0</v>
      </c>
      <c r="AZ107" s="141"/>
      <c r="BA107" s="406">
        <f>AZ58+AZ59</f>
        <v>0</v>
      </c>
      <c r="BB107" s="115"/>
      <c r="BC107" s="141"/>
      <c r="BD107" s="406">
        <f>BC59+BC58</f>
        <v>0</v>
      </c>
      <c r="BE107" s="141"/>
      <c r="BF107" s="406">
        <f>BE58+BE59</f>
        <v>0</v>
      </c>
      <c r="BG107" s="114"/>
      <c r="BH107" s="141"/>
      <c r="BI107" s="406">
        <f>BH59+BH58</f>
        <v>0</v>
      </c>
      <c r="BJ107" s="141"/>
      <c r="BK107" s="406">
        <f>BJ58+BJ59</f>
        <v>0</v>
      </c>
      <c r="BL107" s="115"/>
      <c r="BM107" s="141"/>
      <c r="BN107" s="406">
        <f>BM59+BM58</f>
        <v>0</v>
      </c>
      <c r="BO107" s="141"/>
      <c r="BP107" s="406">
        <f>BO58+BO59</f>
        <v>0</v>
      </c>
      <c r="BQ107" s="113"/>
      <c r="BR107" s="407" t="s">
        <v>9</v>
      </c>
      <c r="BS107" s="405">
        <f>1-BS56</f>
        <v>1</v>
      </c>
      <c r="BT107" s="407" t="s">
        <v>9</v>
      </c>
      <c r="BU107" s="405">
        <f>1-BU56</f>
        <v>1</v>
      </c>
      <c r="BV107" s="112"/>
      <c r="BW107" s="407" t="s">
        <v>9</v>
      </c>
      <c r="BX107" s="405">
        <f>1-BX56</f>
        <v>1</v>
      </c>
      <c r="BY107" s="407" t="s">
        <v>9</v>
      </c>
      <c r="BZ107" s="405">
        <f>1-BZ56</f>
        <v>1</v>
      </c>
      <c r="CA107" s="112"/>
      <c r="CB107" s="407" t="s">
        <v>9</v>
      </c>
      <c r="CC107" s="405">
        <f>1-CC56</f>
        <v>1</v>
      </c>
      <c r="CD107" s="407" t="s">
        <v>9</v>
      </c>
      <c r="CE107" s="405">
        <f>1-CE56</f>
        <v>1</v>
      </c>
      <c r="CF107" s="112"/>
      <c r="CG107" s="407" t="s">
        <v>9</v>
      </c>
      <c r="CH107" s="408">
        <f>1-CH56</f>
        <v>1</v>
      </c>
      <c r="CI107" s="407" t="s">
        <v>9</v>
      </c>
      <c r="CJ107" s="408">
        <f>1-CJ56</f>
        <v>1</v>
      </c>
      <c r="CK107" s="112"/>
      <c r="CL107" s="407" t="s">
        <v>9</v>
      </c>
      <c r="CM107" s="408">
        <f>1-CM56</f>
        <v>1</v>
      </c>
      <c r="CN107" s="407" t="s">
        <v>9</v>
      </c>
      <c r="CO107" s="408">
        <f>1-CO56</f>
        <v>1</v>
      </c>
      <c r="CP107" s="112"/>
      <c r="CQ107" s="407" t="s">
        <v>9</v>
      </c>
      <c r="CR107" s="408">
        <f>1-CR56</f>
        <v>1</v>
      </c>
      <c r="CS107" s="407" t="s">
        <v>9</v>
      </c>
      <c r="CT107" s="408">
        <f>1-CT56</f>
        <v>1</v>
      </c>
      <c r="CU107" s="112"/>
      <c r="CV107" s="407" t="s">
        <v>9</v>
      </c>
      <c r="CW107" s="408">
        <f>1-CW56</f>
        <v>1</v>
      </c>
      <c r="CX107" s="407" t="s">
        <v>9</v>
      </c>
      <c r="CY107" s="408">
        <f>1-CY56</f>
        <v>1</v>
      </c>
      <c r="CZ107" s="112"/>
      <c r="DA107" s="407" t="s">
        <v>9</v>
      </c>
      <c r="DB107" s="408">
        <f>1-DB56</f>
        <v>1</v>
      </c>
      <c r="DC107" s="407" t="s">
        <v>9</v>
      </c>
      <c r="DD107" s="405">
        <f>1-DD56</f>
        <v>1</v>
      </c>
      <c r="DE107" s="113"/>
      <c r="DF107" s="141"/>
      <c r="DG107" s="406">
        <f>DF59+DF58</f>
        <v>0</v>
      </c>
      <c r="DH107" s="141"/>
      <c r="DI107" s="406">
        <f>DH58+DH59</f>
        <v>0</v>
      </c>
      <c r="DJ107" s="112"/>
      <c r="DK107" s="141"/>
      <c r="DL107" s="406">
        <f>DK59+DK58</f>
        <v>0</v>
      </c>
      <c r="DM107" s="141"/>
      <c r="DN107" s="406">
        <f>DM58+DM59</f>
        <v>0</v>
      </c>
      <c r="DO107" s="112"/>
      <c r="DP107" s="141"/>
      <c r="DQ107" s="406">
        <f>DP59+DP58</f>
        <v>0</v>
      </c>
      <c r="DR107" s="141"/>
      <c r="DS107" s="406">
        <f>DR58+DR59</f>
        <v>0</v>
      </c>
      <c r="DT107" s="112"/>
      <c r="DU107" s="141"/>
      <c r="DV107" s="406">
        <f>DU59+DU58</f>
        <v>0</v>
      </c>
      <c r="DW107" s="141"/>
      <c r="DX107" s="406">
        <f>DW58+DW59</f>
        <v>0</v>
      </c>
      <c r="DY107" s="112"/>
      <c r="DZ107" s="141"/>
      <c r="EA107" s="406">
        <f>DZ59+DZ58</f>
        <v>0</v>
      </c>
      <c r="EB107" s="141"/>
      <c r="EC107" s="406">
        <f>EB58+EB59</f>
        <v>0</v>
      </c>
      <c r="ED107" s="113"/>
      <c r="EE107" s="407" t="s">
        <v>9</v>
      </c>
      <c r="EF107" s="408">
        <f>1-EF56</f>
        <v>1</v>
      </c>
      <c r="EG107" s="407" t="s">
        <v>9</v>
      </c>
      <c r="EH107" s="408">
        <f>1-EH56</f>
        <v>1</v>
      </c>
      <c r="EI107" s="112"/>
      <c r="EJ107" s="141"/>
      <c r="EK107" s="406">
        <f>EJ59+EJ58</f>
        <v>0</v>
      </c>
      <c r="EL107" s="141"/>
      <c r="EM107" s="406">
        <f>EL58+EL59</f>
        <v>0</v>
      </c>
      <c r="EN107" s="112"/>
      <c r="EO107" s="141"/>
      <c r="EP107" s="406">
        <f>EO59+EO58</f>
        <v>0</v>
      </c>
      <c r="EQ107" s="141"/>
      <c r="ER107" s="406">
        <f>EQ58+EQ59</f>
        <v>0</v>
      </c>
      <c r="ES107" s="112"/>
      <c r="ET107" s="141"/>
      <c r="EU107" s="406">
        <f>ET59+ET58</f>
        <v>0</v>
      </c>
      <c r="EV107" s="141"/>
      <c r="EW107" s="406">
        <f>EV58+EV59</f>
        <v>0</v>
      </c>
      <c r="EX107" s="113"/>
      <c r="EY107" s="141"/>
      <c r="EZ107" s="406">
        <f>EY58+EY59</f>
        <v>0</v>
      </c>
      <c r="FA107" s="141"/>
      <c r="FB107" s="406">
        <f>FA58+FA59</f>
        <v>0</v>
      </c>
    </row>
    <row r="108" spans="1:158" x14ac:dyDescent="0.25">
      <c r="A108" s="462"/>
      <c r="B108" s="460"/>
      <c r="C108" s="407"/>
      <c r="D108" s="123" t="s">
        <v>3</v>
      </c>
      <c r="E108" s="142"/>
      <c r="F108" s="407"/>
      <c r="G108" s="142"/>
      <c r="H108" s="406"/>
      <c r="I108" s="112"/>
      <c r="J108" s="142"/>
      <c r="K108" s="407"/>
      <c r="L108" s="142"/>
      <c r="M108" s="406"/>
      <c r="N108" s="112"/>
      <c r="O108" s="142"/>
      <c r="P108" s="407"/>
      <c r="Q108" s="142"/>
      <c r="R108" s="406"/>
      <c r="S108" s="112"/>
      <c r="T108" s="142"/>
      <c r="U108" s="407"/>
      <c r="V108" s="142"/>
      <c r="W108" s="406"/>
      <c r="X108" s="112"/>
      <c r="Y108" s="142"/>
      <c r="Z108" s="407"/>
      <c r="AA108" s="142"/>
      <c r="AB108" s="406"/>
      <c r="AC108" s="113"/>
      <c r="AD108" s="407"/>
      <c r="AE108" s="405"/>
      <c r="AF108" s="407"/>
      <c r="AG108" s="405"/>
      <c r="AH108" s="112"/>
      <c r="AI108" s="417"/>
      <c r="AJ108" s="405"/>
      <c r="AK108" s="417"/>
      <c r="AL108" s="405"/>
      <c r="AM108" s="114"/>
      <c r="AN108" s="142"/>
      <c r="AO108" s="407"/>
      <c r="AP108" s="142"/>
      <c r="AQ108" s="406"/>
      <c r="AR108" s="115"/>
      <c r="AS108" s="142"/>
      <c r="AT108" s="407"/>
      <c r="AU108" s="142"/>
      <c r="AV108" s="406"/>
      <c r="AW108" s="115"/>
      <c r="AX108" s="142"/>
      <c r="AY108" s="407"/>
      <c r="AZ108" s="142"/>
      <c r="BA108" s="406"/>
      <c r="BB108" s="115"/>
      <c r="BC108" s="142"/>
      <c r="BD108" s="407"/>
      <c r="BE108" s="142"/>
      <c r="BF108" s="406"/>
      <c r="BG108" s="114"/>
      <c r="BH108" s="142"/>
      <c r="BI108" s="407"/>
      <c r="BJ108" s="142"/>
      <c r="BK108" s="406"/>
      <c r="BL108" s="115"/>
      <c r="BM108" s="142"/>
      <c r="BN108" s="407"/>
      <c r="BO108" s="142"/>
      <c r="BP108" s="406"/>
      <c r="BQ108" s="113"/>
      <c r="BR108" s="407"/>
      <c r="BS108" s="405"/>
      <c r="BT108" s="407"/>
      <c r="BU108" s="405"/>
      <c r="BV108" s="112"/>
      <c r="BW108" s="407"/>
      <c r="BX108" s="405"/>
      <c r="BY108" s="407"/>
      <c r="BZ108" s="405"/>
      <c r="CA108" s="112"/>
      <c r="CB108" s="407"/>
      <c r="CC108" s="405"/>
      <c r="CD108" s="407"/>
      <c r="CE108" s="405"/>
      <c r="CF108" s="112"/>
      <c r="CG108" s="407"/>
      <c r="CH108" s="408"/>
      <c r="CI108" s="407"/>
      <c r="CJ108" s="408"/>
      <c r="CK108" s="112"/>
      <c r="CL108" s="407"/>
      <c r="CM108" s="408"/>
      <c r="CN108" s="407"/>
      <c r="CO108" s="408"/>
      <c r="CP108" s="112"/>
      <c r="CQ108" s="407"/>
      <c r="CR108" s="408"/>
      <c r="CS108" s="407"/>
      <c r="CT108" s="408"/>
      <c r="CU108" s="112"/>
      <c r="CV108" s="407"/>
      <c r="CW108" s="408"/>
      <c r="CX108" s="407"/>
      <c r="CY108" s="408"/>
      <c r="CZ108" s="112"/>
      <c r="DA108" s="407"/>
      <c r="DB108" s="408"/>
      <c r="DC108" s="407"/>
      <c r="DD108" s="405"/>
      <c r="DE108" s="113"/>
      <c r="DF108" s="142"/>
      <c r="DG108" s="407"/>
      <c r="DH108" s="142"/>
      <c r="DI108" s="406"/>
      <c r="DJ108" s="112"/>
      <c r="DK108" s="142"/>
      <c r="DL108" s="407"/>
      <c r="DM108" s="142"/>
      <c r="DN108" s="406"/>
      <c r="DO108" s="112"/>
      <c r="DP108" s="142"/>
      <c r="DQ108" s="407"/>
      <c r="DR108" s="142"/>
      <c r="DS108" s="406"/>
      <c r="DT108" s="112"/>
      <c r="DU108" s="142"/>
      <c r="DV108" s="407"/>
      <c r="DW108" s="142"/>
      <c r="DX108" s="406"/>
      <c r="DY108" s="112"/>
      <c r="DZ108" s="142"/>
      <c r="EA108" s="407"/>
      <c r="EB108" s="142"/>
      <c r="EC108" s="406"/>
      <c r="ED108" s="113"/>
      <c r="EE108" s="407"/>
      <c r="EF108" s="408"/>
      <c r="EG108" s="407"/>
      <c r="EH108" s="408"/>
      <c r="EI108" s="112"/>
      <c r="EJ108" s="142"/>
      <c r="EK108" s="407"/>
      <c r="EL108" s="142"/>
      <c r="EM108" s="406"/>
      <c r="EN108" s="112"/>
      <c r="EO108" s="142"/>
      <c r="EP108" s="407"/>
      <c r="EQ108" s="142"/>
      <c r="ER108" s="406"/>
      <c r="ES108" s="112"/>
      <c r="ET108" s="142"/>
      <c r="EU108" s="406"/>
      <c r="EV108" s="142"/>
      <c r="EW108" s="406"/>
      <c r="EX108" s="113"/>
      <c r="EY108" s="142"/>
      <c r="EZ108" s="406"/>
      <c r="FA108" s="142"/>
      <c r="FB108" s="406"/>
    </row>
    <row r="109" spans="1:158" x14ac:dyDescent="0.25">
      <c r="A109" s="462"/>
      <c r="B109" s="460" t="s">
        <v>36</v>
      </c>
      <c r="C109" s="423" t="s">
        <v>4</v>
      </c>
      <c r="D109" s="120" t="s">
        <v>1</v>
      </c>
      <c r="E109" s="140"/>
      <c r="F109" s="414">
        <f>E63-E61-E60</f>
        <v>0</v>
      </c>
      <c r="G109" s="140"/>
      <c r="H109" s="415">
        <f>G63-G61-G60</f>
        <v>0</v>
      </c>
      <c r="I109" s="112"/>
      <c r="J109" s="140"/>
      <c r="K109" s="414">
        <f>J63-J61-J60</f>
        <v>0</v>
      </c>
      <c r="L109" s="140"/>
      <c r="M109" s="415">
        <f>L63-L61-L60</f>
        <v>0</v>
      </c>
      <c r="N109" s="112"/>
      <c r="O109" s="140"/>
      <c r="P109" s="414">
        <f>O63-O61-O60</f>
        <v>0</v>
      </c>
      <c r="Q109" s="140"/>
      <c r="R109" s="415">
        <f>Q63-Q61-Q60</f>
        <v>0</v>
      </c>
      <c r="S109" s="112"/>
      <c r="T109" s="140"/>
      <c r="U109" s="414">
        <f>T63-T61-T60</f>
        <v>0</v>
      </c>
      <c r="V109" s="140"/>
      <c r="W109" s="415">
        <f>V63-V61-V60</f>
        <v>0</v>
      </c>
      <c r="X109" s="112"/>
      <c r="Y109" s="140"/>
      <c r="Z109" s="414">
        <f>Y63-Y61-Y60</f>
        <v>0</v>
      </c>
      <c r="AA109" s="140"/>
      <c r="AB109" s="415">
        <f>AA63-AA61-AA60</f>
        <v>0</v>
      </c>
      <c r="AC109" s="113"/>
      <c r="AD109" s="422" t="s">
        <v>8</v>
      </c>
      <c r="AE109" s="438"/>
      <c r="AF109" s="422" t="s">
        <v>8</v>
      </c>
      <c r="AG109" s="412"/>
      <c r="AH109" s="112"/>
      <c r="AI109" s="427" t="s">
        <v>8</v>
      </c>
      <c r="AJ109" s="413"/>
      <c r="AK109" s="427" t="s">
        <v>8</v>
      </c>
      <c r="AL109" s="412"/>
      <c r="AM109" s="114"/>
      <c r="AN109" s="140"/>
      <c r="AO109" s="414">
        <f>AN63-AN61-AN60</f>
        <v>0</v>
      </c>
      <c r="AP109" s="140"/>
      <c r="AQ109" s="415">
        <f>AP63-AP61-AP60</f>
        <v>0</v>
      </c>
      <c r="AR109" s="115"/>
      <c r="AS109" s="140"/>
      <c r="AT109" s="414">
        <f>AS63-AS61-AS60</f>
        <v>0</v>
      </c>
      <c r="AU109" s="140"/>
      <c r="AV109" s="415">
        <f>AU63-AU61-AU60</f>
        <v>0</v>
      </c>
      <c r="AW109" s="115"/>
      <c r="AX109" s="140"/>
      <c r="AY109" s="414">
        <f>AX63-AX61-AX60</f>
        <v>0</v>
      </c>
      <c r="AZ109" s="140"/>
      <c r="BA109" s="415">
        <f>AZ63-AZ61-AZ60</f>
        <v>0</v>
      </c>
      <c r="BB109" s="115"/>
      <c r="BC109" s="140"/>
      <c r="BD109" s="414">
        <f>BC63-BC61-BC60</f>
        <v>0</v>
      </c>
      <c r="BE109" s="140"/>
      <c r="BF109" s="415">
        <f>BE63-BE61-BE60</f>
        <v>0</v>
      </c>
      <c r="BG109" s="114"/>
      <c r="BH109" s="140"/>
      <c r="BI109" s="414">
        <f>BH63-BH61-BH60</f>
        <v>0</v>
      </c>
      <c r="BJ109" s="140"/>
      <c r="BK109" s="415">
        <f>BJ63-BJ61-BJ60</f>
        <v>0</v>
      </c>
      <c r="BL109" s="115"/>
      <c r="BM109" s="140"/>
      <c r="BN109" s="414">
        <f>BM63-BM61-BM60</f>
        <v>0</v>
      </c>
      <c r="BO109" s="140"/>
      <c r="BP109" s="415">
        <f>BO63-BO61-BO60</f>
        <v>0</v>
      </c>
      <c r="BQ109" s="113"/>
      <c r="BR109" s="422" t="s">
        <v>8</v>
      </c>
      <c r="BS109" s="413"/>
      <c r="BT109" s="422" t="s">
        <v>8</v>
      </c>
      <c r="BU109" s="412"/>
      <c r="BV109" s="112"/>
      <c r="BW109" s="422" t="s">
        <v>8</v>
      </c>
      <c r="BX109" s="413"/>
      <c r="BY109" s="422" t="s">
        <v>8</v>
      </c>
      <c r="BZ109" s="412"/>
      <c r="CA109" s="112"/>
      <c r="CB109" s="422" t="s">
        <v>8</v>
      </c>
      <c r="CC109" s="413"/>
      <c r="CD109" s="422" t="s">
        <v>8</v>
      </c>
      <c r="CE109" s="412"/>
      <c r="CF109" s="112"/>
      <c r="CG109" s="420" t="s">
        <v>8</v>
      </c>
      <c r="CH109" s="413"/>
      <c r="CI109" s="420" t="s">
        <v>8</v>
      </c>
      <c r="CJ109" s="418"/>
      <c r="CK109" s="112"/>
      <c r="CL109" s="420" t="s">
        <v>8</v>
      </c>
      <c r="CM109" s="419"/>
      <c r="CN109" s="420" t="s">
        <v>8</v>
      </c>
      <c r="CO109" s="418"/>
      <c r="CP109" s="112"/>
      <c r="CQ109" s="420" t="s">
        <v>8</v>
      </c>
      <c r="CR109" s="419"/>
      <c r="CS109" s="420" t="s">
        <v>8</v>
      </c>
      <c r="CT109" s="418"/>
      <c r="CU109" s="112"/>
      <c r="CV109" s="420" t="s">
        <v>8</v>
      </c>
      <c r="CW109" s="419"/>
      <c r="CX109" s="424" t="s">
        <v>8</v>
      </c>
      <c r="CY109" s="418"/>
      <c r="CZ109" s="112"/>
      <c r="DA109" s="420" t="s">
        <v>8</v>
      </c>
      <c r="DB109" s="419"/>
      <c r="DC109" s="420" t="s">
        <v>8</v>
      </c>
      <c r="DD109" s="412"/>
      <c r="DE109" s="113"/>
      <c r="DF109" s="140"/>
      <c r="DG109" s="414">
        <f>DF63-DF61-DF60</f>
        <v>0</v>
      </c>
      <c r="DH109" s="140"/>
      <c r="DI109" s="415">
        <f>DH63-DH61-DH60</f>
        <v>0</v>
      </c>
      <c r="DJ109" s="112"/>
      <c r="DK109" s="140"/>
      <c r="DL109" s="414">
        <f>DK63-DK61-DK60</f>
        <v>0</v>
      </c>
      <c r="DM109" s="140"/>
      <c r="DN109" s="415">
        <f>DM63-DM61-DM60</f>
        <v>0</v>
      </c>
      <c r="DO109" s="112"/>
      <c r="DP109" s="140"/>
      <c r="DQ109" s="414">
        <f>DP63-DP61-DP60</f>
        <v>0</v>
      </c>
      <c r="DR109" s="140"/>
      <c r="DS109" s="415">
        <f>DR63-DR61-DR60</f>
        <v>0</v>
      </c>
      <c r="DT109" s="112"/>
      <c r="DU109" s="140"/>
      <c r="DV109" s="414">
        <f>DU63-DU61-DU60</f>
        <v>0</v>
      </c>
      <c r="DW109" s="140"/>
      <c r="DX109" s="415">
        <f>DW63-DW61-DW60</f>
        <v>0</v>
      </c>
      <c r="DY109" s="112"/>
      <c r="DZ109" s="140"/>
      <c r="EA109" s="414">
        <f>DZ63-DZ61-DZ60</f>
        <v>0</v>
      </c>
      <c r="EB109" s="140"/>
      <c r="EC109" s="415">
        <f>EB63-EB61-EB60</f>
        <v>0</v>
      </c>
      <c r="ED109" s="113"/>
      <c r="EE109" s="410" t="s">
        <v>8</v>
      </c>
      <c r="EF109" s="413"/>
      <c r="EG109" s="410" t="s">
        <v>8</v>
      </c>
      <c r="EH109" s="412"/>
      <c r="EI109" s="112"/>
      <c r="EJ109" s="140"/>
      <c r="EK109" s="414">
        <f>EJ63-EJ61-EJ60</f>
        <v>0</v>
      </c>
      <c r="EL109" s="140"/>
      <c r="EM109" s="415">
        <f>EL63-EL61-EL60</f>
        <v>0</v>
      </c>
      <c r="EN109" s="112"/>
      <c r="EO109" s="140"/>
      <c r="EP109" s="414">
        <f>EO63-EO61-EO60</f>
        <v>0</v>
      </c>
      <c r="EQ109" s="140"/>
      <c r="ER109" s="415">
        <f>EQ63-EQ61-EQ60</f>
        <v>0</v>
      </c>
      <c r="ES109" s="112"/>
      <c r="ET109" s="140"/>
      <c r="EU109" s="414">
        <f>ET63-ET61-ET60</f>
        <v>0</v>
      </c>
      <c r="EV109" s="140"/>
      <c r="EW109" s="415">
        <f>EV63-EV61-EV60</f>
        <v>0</v>
      </c>
      <c r="EX109" s="113"/>
      <c r="EY109" s="140"/>
      <c r="EZ109" s="415">
        <f>EY60-EY62-EY63</f>
        <v>0</v>
      </c>
      <c r="FA109" s="140"/>
      <c r="FB109" s="415">
        <f>FA60-FA62-FA63</f>
        <v>0</v>
      </c>
    </row>
    <row r="110" spans="1:158" x14ac:dyDescent="0.25">
      <c r="A110" s="462"/>
      <c r="B110" s="460"/>
      <c r="C110" s="423"/>
      <c r="D110" s="120" t="s">
        <v>197</v>
      </c>
      <c r="E110" s="140"/>
      <c r="F110" s="414"/>
      <c r="G110" s="140"/>
      <c r="H110" s="414"/>
      <c r="I110" s="112"/>
      <c r="J110" s="140"/>
      <c r="K110" s="414"/>
      <c r="L110" s="140"/>
      <c r="M110" s="414"/>
      <c r="N110" s="112"/>
      <c r="O110" s="140"/>
      <c r="P110" s="414"/>
      <c r="Q110" s="140"/>
      <c r="R110" s="414"/>
      <c r="S110" s="112"/>
      <c r="T110" s="140"/>
      <c r="U110" s="414"/>
      <c r="V110" s="140"/>
      <c r="W110" s="414"/>
      <c r="X110" s="112"/>
      <c r="Y110" s="140"/>
      <c r="Z110" s="414"/>
      <c r="AA110" s="140"/>
      <c r="AB110" s="414"/>
      <c r="AC110" s="113"/>
      <c r="AD110" s="423"/>
      <c r="AE110" s="412"/>
      <c r="AF110" s="423"/>
      <c r="AG110" s="413"/>
      <c r="AH110" s="112"/>
      <c r="AI110" s="422"/>
      <c r="AJ110" s="413"/>
      <c r="AK110" s="422"/>
      <c r="AL110" s="413"/>
      <c r="AM110" s="114"/>
      <c r="AN110" s="140"/>
      <c r="AO110" s="414"/>
      <c r="AP110" s="140"/>
      <c r="AQ110" s="414"/>
      <c r="AR110" s="115"/>
      <c r="AS110" s="140"/>
      <c r="AT110" s="414"/>
      <c r="AU110" s="140"/>
      <c r="AV110" s="414"/>
      <c r="AW110" s="115"/>
      <c r="AX110" s="140"/>
      <c r="AY110" s="414"/>
      <c r="AZ110" s="140"/>
      <c r="BA110" s="414"/>
      <c r="BB110" s="115"/>
      <c r="BC110" s="140"/>
      <c r="BD110" s="414"/>
      <c r="BE110" s="140"/>
      <c r="BF110" s="414"/>
      <c r="BG110" s="114"/>
      <c r="BH110" s="140"/>
      <c r="BI110" s="414"/>
      <c r="BJ110" s="140"/>
      <c r="BK110" s="414"/>
      <c r="BL110" s="115"/>
      <c r="BM110" s="140"/>
      <c r="BN110" s="414"/>
      <c r="BO110" s="140"/>
      <c r="BP110" s="414"/>
      <c r="BQ110" s="113"/>
      <c r="BR110" s="423"/>
      <c r="BS110" s="413"/>
      <c r="BT110" s="423"/>
      <c r="BU110" s="413"/>
      <c r="BV110" s="112"/>
      <c r="BW110" s="423"/>
      <c r="BX110" s="413"/>
      <c r="BY110" s="423"/>
      <c r="BZ110" s="413"/>
      <c r="CA110" s="112"/>
      <c r="CB110" s="423"/>
      <c r="CC110" s="413"/>
      <c r="CD110" s="423"/>
      <c r="CE110" s="413"/>
      <c r="CF110" s="112"/>
      <c r="CG110" s="421"/>
      <c r="CH110" s="413"/>
      <c r="CI110" s="421"/>
      <c r="CJ110" s="419"/>
      <c r="CK110" s="112"/>
      <c r="CL110" s="421"/>
      <c r="CM110" s="419"/>
      <c r="CN110" s="421"/>
      <c r="CO110" s="419"/>
      <c r="CP110" s="112"/>
      <c r="CQ110" s="421"/>
      <c r="CR110" s="419"/>
      <c r="CS110" s="421"/>
      <c r="CT110" s="419"/>
      <c r="CU110" s="112"/>
      <c r="CV110" s="421"/>
      <c r="CW110" s="419"/>
      <c r="CX110" s="425"/>
      <c r="CY110" s="419"/>
      <c r="CZ110" s="112"/>
      <c r="DA110" s="421"/>
      <c r="DB110" s="419"/>
      <c r="DC110" s="421"/>
      <c r="DD110" s="413"/>
      <c r="DE110" s="113"/>
      <c r="DF110" s="140"/>
      <c r="DG110" s="414"/>
      <c r="DH110" s="140"/>
      <c r="DI110" s="414"/>
      <c r="DJ110" s="112"/>
      <c r="DK110" s="140"/>
      <c r="DL110" s="414"/>
      <c r="DM110" s="140"/>
      <c r="DN110" s="414"/>
      <c r="DO110" s="112"/>
      <c r="DP110" s="140"/>
      <c r="DQ110" s="414"/>
      <c r="DR110" s="140"/>
      <c r="DS110" s="414"/>
      <c r="DT110" s="112"/>
      <c r="DU110" s="140"/>
      <c r="DV110" s="414"/>
      <c r="DW110" s="140"/>
      <c r="DX110" s="414"/>
      <c r="DY110" s="112"/>
      <c r="DZ110" s="140"/>
      <c r="EA110" s="414"/>
      <c r="EB110" s="140"/>
      <c r="EC110" s="414"/>
      <c r="ED110" s="113"/>
      <c r="EE110" s="411"/>
      <c r="EF110" s="413"/>
      <c r="EG110" s="411"/>
      <c r="EH110" s="413"/>
      <c r="EI110" s="112"/>
      <c r="EJ110" s="140"/>
      <c r="EK110" s="414"/>
      <c r="EL110" s="140"/>
      <c r="EM110" s="414"/>
      <c r="EN110" s="112"/>
      <c r="EO110" s="140"/>
      <c r="EP110" s="414"/>
      <c r="EQ110" s="140"/>
      <c r="ER110" s="414"/>
      <c r="ES110" s="112"/>
      <c r="ET110" s="140"/>
      <c r="EU110" s="414"/>
      <c r="EV110" s="140"/>
      <c r="EW110" s="414"/>
      <c r="EX110" s="113"/>
      <c r="EY110" s="140"/>
      <c r="EZ110" s="414"/>
      <c r="FA110" s="140"/>
      <c r="FB110" s="414"/>
    </row>
    <row r="111" spans="1:158" x14ac:dyDescent="0.25">
      <c r="A111" s="462"/>
      <c r="B111" s="460"/>
      <c r="C111" s="407" t="s">
        <v>5</v>
      </c>
      <c r="D111" s="121" t="s">
        <v>2</v>
      </c>
      <c r="E111" s="141"/>
      <c r="F111" s="406">
        <f>E63+E62</f>
        <v>0</v>
      </c>
      <c r="G111" s="141"/>
      <c r="H111" s="406">
        <f>G62+G63</f>
        <v>0</v>
      </c>
      <c r="I111" s="112"/>
      <c r="J111" s="141"/>
      <c r="K111" s="406">
        <f>J63+J62</f>
        <v>0</v>
      </c>
      <c r="L111" s="141"/>
      <c r="M111" s="406">
        <f>L62+L63</f>
        <v>0</v>
      </c>
      <c r="N111" s="112"/>
      <c r="O111" s="141"/>
      <c r="P111" s="406">
        <f>O63+O62</f>
        <v>0</v>
      </c>
      <c r="Q111" s="141"/>
      <c r="R111" s="406">
        <f>Q62+Q63</f>
        <v>0</v>
      </c>
      <c r="S111" s="112"/>
      <c r="T111" s="141"/>
      <c r="U111" s="406">
        <f>T63+T62</f>
        <v>0</v>
      </c>
      <c r="V111" s="141"/>
      <c r="W111" s="406">
        <f>V62+V63</f>
        <v>0</v>
      </c>
      <c r="X111" s="112"/>
      <c r="Y111" s="141"/>
      <c r="Z111" s="406">
        <f>Y63+Y62</f>
        <v>0</v>
      </c>
      <c r="AA111" s="141"/>
      <c r="AB111" s="406">
        <f>AA62+AA63</f>
        <v>0</v>
      </c>
      <c r="AC111" s="113"/>
      <c r="AD111" s="407" t="s">
        <v>9</v>
      </c>
      <c r="AE111" s="405">
        <f>1-AE60</f>
        <v>1</v>
      </c>
      <c r="AF111" s="407" t="s">
        <v>9</v>
      </c>
      <c r="AG111" s="405">
        <f>1-AG60</f>
        <v>1</v>
      </c>
      <c r="AH111" s="112"/>
      <c r="AI111" s="416" t="s">
        <v>9</v>
      </c>
      <c r="AJ111" s="405">
        <f>1-AJ60</f>
        <v>1</v>
      </c>
      <c r="AK111" s="416" t="s">
        <v>9</v>
      </c>
      <c r="AL111" s="405">
        <f>1-AL60</f>
        <v>1</v>
      </c>
      <c r="AM111" s="114"/>
      <c r="AN111" s="141"/>
      <c r="AO111" s="406">
        <f>AN63+AN62</f>
        <v>0</v>
      </c>
      <c r="AP111" s="141"/>
      <c r="AQ111" s="406">
        <f>AP62+AP63</f>
        <v>0</v>
      </c>
      <c r="AR111" s="115"/>
      <c r="AS111" s="141"/>
      <c r="AT111" s="406">
        <f>AS63+AS62</f>
        <v>0</v>
      </c>
      <c r="AU111" s="141"/>
      <c r="AV111" s="406">
        <f>AU62+AU63</f>
        <v>0</v>
      </c>
      <c r="AW111" s="115"/>
      <c r="AX111" s="141"/>
      <c r="AY111" s="406">
        <f>AX63+AX62</f>
        <v>0</v>
      </c>
      <c r="AZ111" s="141"/>
      <c r="BA111" s="406">
        <f>AZ62+AZ63</f>
        <v>0</v>
      </c>
      <c r="BB111" s="115"/>
      <c r="BC111" s="141"/>
      <c r="BD111" s="406">
        <f>BC63+BC62</f>
        <v>0</v>
      </c>
      <c r="BE111" s="141"/>
      <c r="BF111" s="406">
        <f>BE62+BE63</f>
        <v>0</v>
      </c>
      <c r="BG111" s="114"/>
      <c r="BH111" s="141"/>
      <c r="BI111" s="406">
        <f>BH63+BH62</f>
        <v>0</v>
      </c>
      <c r="BJ111" s="141"/>
      <c r="BK111" s="406">
        <f>BJ62+BJ63</f>
        <v>0</v>
      </c>
      <c r="BL111" s="115"/>
      <c r="BM111" s="141"/>
      <c r="BN111" s="406">
        <f>BM63+BM62</f>
        <v>0</v>
      </c>
      <c r="BO111" s="141"/>
      <c r="BP111" s="406">
        <f>BO62+BO63</f>
        <v>0</v>
      </c>
      <c r="BQ111" s="113"/>
      <c r="BR111" s="407" t="s">
        <v>9</v>
      </c>
      <c r="BS111" s="405">
        <f>1-BS60</f>
        <v>1</v>
      </c>
      <c r="BT111" s="407" t="s">
        <v>9</v>
      </c>
      <c r="BU111" s="405">
        <f>1-BU60</f>
        <v>1</v>
      </c>
      <c r="BV111" s="112"/>
      <c r="BW111" s="407" t="s">
        <v>9</v>
      </c>
      <c r="BX111" s="405">
        <f>1-BX60</f>
        <v>1</v>
      </c>
      <c r="BY111" s="407" t="s">
        <v>9</v>
      </c>
      <c r="BZ111" s="405">
        <f>1-BZ60</f>
        <v>1</v>
      </c>
      <c r="CA111" s="112"/>
      <c r="CB111" s="407" t="s">
        <v>9</v>
      </c>
      <c r="CC111" s="405">
        <f>1-CC60</f>
        <v>1</v>
      </c>
      <c r="CD111" s="407" t="s">
        <v>9</v>
      </c>
      <c r="CE111" s="405">
        <f>1-CE60</f>
        <v>1</v>
      </c>
      <c r="CF111" s="112"/>
      <c r="CG111" s="409" t="s">
        <v>9</v>
      </c>
      <c r="CH111" s="405">
        <f>1-CH60</f>
        <v>1</v>
      </c>
      <c r="CI111" s="409" t="s">
        <v>9</v>
      </c>
      <c r="CJ111" s="408">
        <f>1-CJ60</f>
        <v>1</v>
      </c>
      <c r="CK111" s="112"/>
      <c r="CL111" s="409" t="s">
        <v>9</v>
      </c>
      <c r="CM111" s="408">
        <f>1-CM60</f>
        <v>1</v>
      </c>
      <c r="CN111" s="409" t="s">
        <v>9</v>
      </c>
      <c r="CO111" s="408">
        <f>1-CO60</f>
        <v>1</v>
      </c>
      <c r="CP111" s="112"/>
      <c r="CQ111" s="409" t="s">
        <v>9</v>
      </c>
      <c r="CR111" s="408">
        <f>1-CR60</f>
        <v>1</v>
      </c>
      <c r="CS111" s="409" t="s">
        <v>9</v>
      </c>
      <c r="CT111" s="408">
        <f>1-CT60</f>
        <v>1</v>
      </c>
      <c r="CU111" s="112"/>
      <c r="CV111" s="409" t="s">
        <v>9</v>
      </c>
      <c r="CW111" s="408">
        <f>1-CW60</f>
        <v>1</v>
      </c>
      <c r="CX111" s="409" t="s">
        <v>9</v>
      </c>
      <c r="CY111" s="408">
        <f>1-CY60</f>
        <v>1</v>
      </c>
      <c r="CZ111" s="112"/>
      <c r="DA111" s="409" t="s">
        <v>9</v>
      </c>
      <c r="DB111" s="408">
        <f>1-DB60</f>
        <v>1</v>
      </c>
      <c r="DC111" s="409" t="s">
        <v>9</v>
      </c>
      <c r="DD111" s="408">
        <f>1-DD60</f>
        <v>1</v>
      </c>
      <c r="DE111" s="113"/>
      <c r="DF111" s="141"/>
      <c r="DG111" s="406">
        <f>DF63+DF62</f>
        <v>0</v>
      </c>
      <c r="DH111" s="141"/>
      <c r="DI111" s="406">
        <f>DH62+DH63</f>
        <v>0</v>
      </c>
      <c r="DJ111" s="112"/>
      <c r="DK111" s="141"/>
      <c r="DL111" s="406">
        <f>DK63+DK62</f>
        <v>0</v>
      </c>
      <c r="DM111" s="141"/>
      <c r="DN111" s="406">
        <f>DM62+DM63</f>
        <v>0</v>
      </c>
      <c r="DO111" s="112"/>
      <c r="DP111" s="141"/>
      <c r="DQ111" s="406">
        <f>DP63+DP62</f>
        <v>0</v>
      </c>
      <c r="DR111" s="141"/>
      <c r="DS111" s="406">
        <f>DR62+DR63</f>
        <v>0</v>
      </c>
      <c r="DT111" s="112"/>
      <c r="DU111" s="141"/>
      <c r="DV111" s="406">
        <f>DU63+DU62</f>
        <v>0</v>
      </c>
      <c r="DW111" s="141"/>
      <c r="DX111" s="406">
        <f>DW62+DW63</f>
        <v>0</v>
      </c>
      <c r="DY111" s="112"/>
      <c r="DZ111" s="141"/>
      <c r="EA111" s="406">
        <f>DZ63+DZ62</f>
        <v>0</v>
      </c>
      <c r="EB111" s="141"/>
      <c r="EC111" s="406">
        <f>EB62+EB63</f>
        <v>0</v>
      </c>
      <c r="ED111" s="113"/>
      <c r="EE111" s="404" t="s">
        <v>9</v>
      </c>
      <c r="EF111" s="405">
        <f>1-EF60</f>
        <v>1</v>
      </c>
      <c r="EG111" s="404" t="s">
        <v>9</v>
      </c>
      <c r="EH111" s="405">
        <f>1-EH60</f>
        <v>1</v>
      </c>
      <c r="EI111" s="112"/>
      <c r="EJ111" s="141"/>
      <c r="EK111" s="406">
        <f>EJ63+EJ62</f>
        <v>0</v>
      </c>
      <c r="EL111" s="141"/>
      <c r="EM111" s="406">
        <f>EL62+EL63</f>
        <v>0</v>
      </c>
      <c r="EN111" s="112"/>
      <c r="EO111" s="141"/>
      <c r="EP111" s="406">
        <f>EO63+EO62</f>
        <v>0</v>
      </c>
      <c r="EQ111" s="141"/>
      <c r="ER111" s="406">
        <f>EQ62+EQ63</f>
        <v>0</v>
      </c>
      <c r="ES111" s="112"/>
      <c r="ET111" s="141"/>
      <c r="EU111" s="406">
        <f>ET63+ET62</f>
        <v>0</v>
      </c>
      <c r="EV111" s="141"/>
      <c r="EW111" s="406">
        <f>EV62+EV63</f>
        <v>0</v>
      </c>
      <c r="EX111" s="113"/>
      <c r="EY111" s="141"/>
      <c r="EZ111" s="406">
        <f>EY60+EY61</f>
        <v>0</v>
      </c>
      <c r="FA111" s="141"/>
      <c r="FB111" s="406">
        <f>FA60+FA61</f>
        <v>0</v>
      </c>
    </row>
    <row r="112" spans="1:158" x14ac:dyDescent="0.25">
      <c r="A112" s="462"/>
      <c r="B112" s="460"/>
      <c r="C112" s="407"/>
      <c r="D112" s="122" t="s">
        <v>3</v>
      </c>
      <c r="E112" s="142"/>
      <c r="F112" s="407"/>
      <c r="G112" s="142"/>
      <c r="H112" s="406"/>
      <c r="I112" s="112"/>
      <c r="J112" s="142"/>
      <c r="K112" s="407"/>
      <c r="L112" s="142"/>
      <c r="M112" s="406"/>
      <c r="N112" s="112"/>
      <c r="O112" s="142"/>
      <c r="P112" s="407"/>
      <c r="Q112" s="142"/>
      <c r="R112" s="406"/>
      <c r="S112" s="112"/>
      <c r="T112" s="142"/>
      <c r="U112" s="407"/>
      <c r="V112" s="142"/>
      <c r="W112" s="406"/>
      <c r="X112" s="112"/>
      <c r="Y112" s="142"/>
      <c r="Z112" s="407"/>
      <c r="AA112" s="142"/>
      <c r="AB112" s="406"/>
      <c r="AC112" s="113"/>
      <c r="AD112" s="407"/>
      <c r="AE112" s="405"/>
      <c r="AF112" s="407"/>
      <c r="AG112" s="405"/>
      <c r="AH112" s="112"/>
      <c r="AI112" s="417"/>
      <c r="AJ112" s="405"/>
      <c r="AK112" s="417"/>
      <c r="AL112" s="405"/>
      <c r="AM112" s="114"/>
      <c r="AN112" s="142"/>
      <c r="AO112" s="407"/>
      <c r="AP112" s="142"/>
      <c r="AQ112" s="406"/>
      <c r="AR112" s="115"/>
      <c r="AS112" s="142"/>
      <c r="AT112" s="407"/>
      <c r="AU112" s="142"/>
      <c r="AV112" s="406"/>
      <c r="AW112" s="115"/>
      <c r="AX112" s="142"/>
      <c r="AY112" s="407"/>
      <c r="AZ112" s="142"/>
      <c r="BA112" s="406"/>
      <c r="BB112" s="115"/>
      <c r="BC112" s="142"/>
      <c r="BD112" s="407"/>
      <c r="BE112" s="142"/>
      <c r="BF112" s="406"/>
      <c r="BG112" s="114"/>
      <c r="BH112" s="142"/>
      <c r="BI112" s="407"/>
      <c r="BJ112" s="142"/>
      <c r="BK112" s="406"/>
      <c r="BL112" s="115"/>
      <c r="BM112" s="142"/>
      <c r="BN112" s="407"/>
      <c r="BO112" s="142"/>
      <c r="BP112" s="406"/>
      <c r="BQ112" s="113"/>
      <c r="BR112" s="407"/>
      <c r="BS112" s="405"/>
      <c r="BT112" s="407"/>
      <c r="BU112" s="405"/>
      <c r="BV112" s="112"/>
      <c r="BW112" s="407"/>
      <c r="BX112" s="405"/>
      <c r="BY112" s="407"/>
      <c r="BZ112" s="405"/>
      <c r="CA112" s="112"/>
      <c r="CB112" s="407"/>
      <c r="CC112" s="405"/>
      <c r="CD112" s="407"/>
      <c r="CE112" s="405"/>
      <c r="CF112" s="112"/>
      <c r="CG112" s="409"/>
      <c r="CH112" s="405"/>
      <c r="CI112" s="409"/>
      <c r="CJ112" s="408"/>
      <c r="CK112" s="112"/>
      <c r="CL112" s="409"/>
      <c r="CM112" s="408"/>
      <c r="CN112" s="409"/>
      <c r="CO112" s="408"/>
      <c r="CP112" s="112"/>
      <c r="CQ112" s="409"/>
      <c r="CR112" s="408"/>
      <c r="CS112" s="409"/>
      <c r="CT112" s="408"/>
      <c r="CU112" s="112"/>
      <c r="CV112" s="409"/>
      <c r="CW112" s="408"/>
      <c r="CX112" s="409"/>
      <c r="CY112" s="408"/>
      <c r="CZ112" s="112"/>
      <c r="DA112" s="409"/>
      <c r="DB112" s="408"/>
      <c r="DC112" s="409"/>
      <c r="DD112" s="408"/>
      <c r="DE112" s="113"/>
      <c r="DF112" s="142"/>
      <c r="DG112" s="407"/>
      <c r="DH112" s="142"/>
      <c r="DI112" s="406"/>
      <c r="DJ112" s="112"/>
      <c r="DK112" s="142"/>
      <c r="DL112" s="407"/>
      <c r="DM112" s="142"/>
      <c r="DN112" s="406"/>
      <c r="DO112" s="112"/>
      <c r="DP112" s="142"/>
      <c r="DQ112" s="407"/>
      <c r="DR112" s="142"/>
      <c r="DS112" s="406"/>
      <c r="DT112" s="112"/>
      <c r="DU112" s="142"/>
      <c r="DV112" s="407"/>
      <c r="DW112" s="142"/>
      <c r="DX112" s="406"/>
      <c r="DY112" s="112"/>
      <c r="DZ112" s="142"/>
      <c r="EA112" s="407"/>
      <c r="EB112" s="142"/>
      <c r="EC112" s="406"/>
      <c r="ED112" s="113"/>
      <c r="EE112" s="404"/>
      <c r="EF112" s="405"/>
      <c r="EG112" s="404"/>
      <c r="EH112" s="405"/>
      <c r="EI112" s="112"/>
      <c r="EJ112" s="142"/>
      <c r="EK112" s="407"/>
      <c r="EL112" s="142"/>
      <c r="EM112" s="406"/>
      <c r="EN112" s="112"/>
      <c r="EO112" s="142"/>
      <c r="EP112" s="407"/>
      <c r="EQ112" s="142"/>
      <c r="ER112" s="406"/>
      <c r="ES112" s="112"/>
      <c r="ET112" s="142"/>
      <c r="EU112" s="406"/>
      <c r="EV112" s="142"/>
      <c r="EW112" s="406"/>
      <c r="EX112" s="113"/>
      <c r="EY112" s="142"/>
      <c r="EZ112" s="406"/>
      <c r="FA112" s="142"/>
      <c r="FB112" s="406"/>
    </row>
    <row r="113" spans="1:158" x14ac:dyDescent="0.25">
      <c r="A113" s="462"/>
      <c r="B113" s="460" t="s">
        <v>39</v>
      </c>
      <c r="C113" s="423" t="s">
        <v>4</v>
      </c>
      <c r="D113" s="120" t="s">
        <v>1</v>
      </c>
      <c r="E113" s="140"/>
      <c r="F113" s="414">
        <f>E67-E65-E64</f>
        <v>0</v>
      </c>
      <c r="G113" s="140"/>
      <c r="H113" s="415">
        <f>G67-G65-G64</f>
        <v>0</v>
      </c>
      <c r="I113" s="112"/>
      <c r="J113" s="140"/>
      <c r="K113" s="414">
        <f>J67-J65-J64</f>
        <v>0</v>
      </c>
      <c r="L113" s="140"/>
      <c r="M113" s="415">
        <f>L67-L65-L64</f>
        <v>0</v>
      </c>
      <c r="N113" s="112"/>
      <c r="O113" s="140"/>
      <c r="P113" s="414">
        <f>O67-O65-O64</f>
        <v>0</v>
      </c>
      <c r="Q113" s="140"/>
      <c r="R113" s="415">
        <f>Q67-Q65-Q64</f>
        <v>0</v>
      </c>
      <c r="S113" s="112"/>
      <c r="T113" s="140"/>
      <c r="U113" s="414">
        <f>T67-T65-T64</f>
        <v>0</v>
      </c>
      <c r="V113" s="140"/>
      <c r="W113" s="415">
        <f>V67-V65-V64</f>
        <v>0</v>
      </c>
      <c r="X113" s="112"/>
      <c r="Y113" s="140"/>
      <c r="Z113" s="414">
        <f>Y67-Y65-Y64</f>
        <v>0</v>
      </c>
      <c r="AA113" s="140"/>
      <c r="AB113" s="415">
        <f>AA67-AA65-AA64</f>
        <v>0</v>
      </c>
      <c r="AC113" s="113"/>
      <c r="AD113" s="422" t="s">
        <v>8</v>
      </c>
      <c r="AE113" s="413"/>
      <c r="AF113" s="422" t="s">
        <v>8</v>
      </c>
      <c r="AG113" s="412"/>
      <c r="AH113" s="112"/>
      <c r="AI113" s="427" t="s">
        <v>8</v>
      </c>
      <c r="AJ113" s="413"/>
      <c r="AK113" s="427" t="s">
        <v>8</v>
      </c>
      <c r="AL113" s="412"/>
      <c r="AM113" s="114"/>
      <c r="AN113" s="140"/>
      <c r="AO113" s="414">
        <f>AN67-AN65-AN64</f>
        <v>0</v>
      </c>
      <c r="AP113" s="140"/>
      <c r="AQ113" s="415">
        <f>AP67-AP65-AP64</f>
        <v>0</v>
      </c>
      <c r="AR113" s="115"/>
      <c r="AS113" s="140"/>
      <c r="AT113" s="414">
        <f>AS67-AS65-AS64</f>
        <v>0</v>
      </c>
      <c r="AU113" s="140"/>
      <c r="AV113" s="415">
        <f>AU67-AU65-AU64</f>
        <v>0</v>
      </c>
      <c r="AW113" s="115"/>
      <c r="AX113" s="140"/>
      <c r="AY113" s="414">
        <f>AX67-AX65-AX64</f>
        <v>0</v>
      </c>
      <c r="AZ113" s="140"/>
      <c r="BA113" s="415">
        <f>AZ67-AZ65-AZ64</f>
        <v>0</v>
      </c>
      <c r="BB113" s="115"/>
      <c r="BC113" s="140"/>
      <c r="BD113" s="414">
        <f>BC67-BC65-BC64</f>
        <v>0</v>
      </c>
      <c r="BE113" s="140"/>
      <c r="BF113" s="415">
        <f>BE67-BE65-BE64</f>
        <v>0</v>
      </c>
      <c r="BG113" s="114"/>
      <c r="BH113" s="140"/>
      <c r="BI113" s="414">
        <f>BH67-BH65-BH64</f>
        <v>0</v>
      </c>
      <c r="BJ113" s="140"/>
      <c r="BK113" s="415">
        <f>BJ67-BJ65-BJ64</f>
        <v>0</v>
      </c>
      <c r="BL113" s="115"/>
      <c r="BM113" s="140"/>
      <c r="BN113" s="414">
        <f>BM67-BM65-BM64</f>
        <v>0</v>
      </c>
      <c r="BO113" s="140"/>
      <c r="BP113" s="415">
        <f>BO67-BO65-BO64</f>
        <v>0</v>
      </c>
      <c r="BQ113" s="113"/>
      <c r="BR113" s="422" t="s">
        <v>8</v>
      </c>
      <c r="BS113" s="413"/>
      <c r="BT113" s="441" t="s">
        <v>8</v>
      </c>
      <c r="BU113" s="412"/>
      <c r="BV113" s="112"/>
      <c r="BW113" s="422" t="s">
        <v>8</v>
      </c>
      <c r="BX113" s="413"/>
      <c r="BY113" s="422" t="s">
        <v>8</v>
      </c>
      <c r="BZ113" s="412"/>
      <c r="CA113" s="112"/>
      <c r="CB113" s="422" t="s">
        <v>8</v>
      </c>
      <c r="CC113" s="413"/>
      <c r="CD113" s="422" t="s">
        <v>8</v>
      </c>
      <c r="CE113" s="412"/>
      <c r="CF113" s="112"/>
      <c r="CG113" s="420" t="s">
        <v>8</v>
      </c>
      <c r="CH113" s="413"/>
      <c r="CI113" s="420" t="s">
        <v>8</v>
      </c>
      <c r="CJ113" s="418"/>
      <c r="CK113" s="112"/>
      <c r="CL113" s="420" t="s">
        <v>8</v>
      </c>
      <c r="CM113" s="419"/>
      <c r="CN113" s="420" t="s">
        <v>8</v>
      </c>
      <c r="CO113" s="418"/>
      <c r="CP113" s="112"/>
      <c r="CQ113" s="420" t="s">
        <v>8</v>
      </c>
      <c r="CR113" s="419"/>
      <c r="CS113" s="420" t="s">
        <v>8</v>
      </c>
      <c r="CT113" s="418"/>
      <c r="CU113" s="112"/>
      <c r="CV113" s="420" t="s">
        <v>8</v>
      </c>
      <c r="CW113" s="419"/>
      <c r="CX113" s="424" t="s">
        <v>8</v>
      </c>
      <c r="CY113" s="418"/>
      <c r="CZ113" s="112"/>
      <c r="DA113" s="420" t="s">
        <v>8</v>
      </c>
      <c r="DB113" s="419"/>
      <c r="DC113" s="420" t="s">
        <v>8</v>
      </c>
      <c r="DD113" s="418"/>
      <c r="DE113" s="113"/>
      <c r="DF113" s="140"/>
      <c r="DG113" s="414">
        <f>DF67-DF65-DF64</f>
        <v>0</v>
      </c>
      <c r="DH113" s="140"/>
      <c r="DI113" s="415">
        <f>DH67-DH65-DH64</f>
        <v>0</v>
      </c>
      <c r="DJ113" s="112"/>
      <c r="DK113" s="140"/>
      <c r="DL113" s="414">
        <f>DK67-DK65-DK64</f>
        <v>0</v>
      </c>
      <c r="DM113" s="140"/>
      <c r="DN113" s="415">
        <f>DM67-DM65-DM64</f>
        <v>0</v>
      </c>
      <c r="DO113" s="112"/>
      <c r="DP113" s="140"/>
      <c r="DQ113" s="414">
        <f>DP67-DP65-DP64</f>
        <v>0</v>
      </c>
      <c r="DR113" s="140"/>
      <c r="DS113" s="415">
        <f>DR67-DR65-DR64</f>
        <v>0</v>
      </c>
      <c r="DT113" s="112"/>
      <c r="DU113" s="140"/>
      <c r="DV113" s="414">
        <f>DU67-DU65-DU64</f>
        <v>0</v>
      </c>
      <c r="DW113" s="140"/>
      <c r="DX113" s="415">
        <f>DW67-DW65-DW64</f>
        <v>0</v>
      </c>
      <c r="DY113" s="112"/>
      <c r="DZ113" s="140"/>
      <c r="EA113" s="414">
        <f>DZ67-DZ65-DZ64</f>
        <v>0</v>
      </c>
      <c r="EB113" s="140"/>
      <c r="EC113" s="415">
        <f>EB67-EB65-EB64</f>
        <v>0</v>
      </c>
      <c r="ED113" s="113"/>
      <c r="EE113" s="410" t="s">
        <v>8</v>
      </c>
      <c r="EF113" s="413"/>
      <c r="EG113" s="410" t="s">
        <v>8</v>
      </c>
      <c r="EH113" s="412"/>
      <c r="EI113" s="112"/>
      <c r="EJ113" s="140"/>
      <c r="EK113" s="414">
        <f>EJ67-EJ65-EJ64</f>
        <v>0</v>
      </c>
      <c r="EL113" s="140"/>
      <c r="EM113" s="415">
        <f>EL67-EL65-EL64</f>
        <v>0</v>
      </c>
      <c r="EN113" s="112"/>
      <c r="EO113" s="140"/>
      <c r="EP113" s="414">
        <f>EO67-EO65-EO64</f>
        <v>0</v>
      </c>
      <c r="EQ113" s="140"/>
      <c r="ER113" s="415">
        <f>EQ67-EQ65-EQ64</f>
        <v>0</v>
      </c>
      <c r="ES113" s="112"/>
      <c r="ET113" s="140"/>
      <c r="EU113" s="414">
        <f>ET67-ET65-ET64</f>
        <v>0</v>
      </c>
      <c r="EV113" s="140"/>
      <c r="EW113" s="415">
        <f>EV67-EV65-EV64</f>
        <v>0</v>
      </c>
      <c r="EX113" s="113"/>
      <c r="EY113" s="140"/>
      <c r="EZ113" s="415">
        <f>EY64-EY66-EY67</f>
        <v>0</v>
      </c>
      <c r="FA113" s="140"/>
      <c r="FB113" s="415">
        <f>FA64-FA66-FA67</f>
        <v>0</v>
      </c>
    </row>
    <row r="114" spans="1:158" x14ac:dyDescent="0.25">
      <c r="A114" s="462"/>
      <c r="B114" s="460"/>
      <c r="C114" s="423"/>
      <c r="D114" s="120" t="s">
        <v>197</v>
      </c>
      <c r="E114" s="140"/>
      <c r="F114" s="414"/>
      <c r="G114" s="140"/>
      <c r="H114" s="414"/>
      <c r="I114" s="112"/>
      <c r="J114" s="140"/>
      <c r="K114" s="414"/>
      <c r="L114" s="140"/>
      <c r="M114" s="414"/>
      <c r="N114" s="112"/>
      <c r="O114" s="140"/>
      <c r="P114" s="414"/>
      <c r="Q114" s="140"/>
      <c r="R114" s="414"/>
      <c r="S114" s="112"/>
      <c r="T114" s="140"/>
      <c r="U114" s="414"/>
      <c r="V114" s="140"/>
      <c r="W114" s="414"/>
      <c r="X114" s="112"/>
      <c r="Y114" s="140"/>
      <c r="Z114" s="414"/>
      <c r="AA114" s="140"/>
      <c r="AB114" s="414"/>
      <c r="AC114" s="113"/>
      <c r="AD114" s="423"/>
      <c r="AE114" s="413"/>
      <c r="AF114" s="423"/>
      <c r="AG114" s="413"/>
      <c r="AH114" s="112"/>
      <c r="AI114" s="422"/>
      <c r="AJ114" s="413"/>
      <c r="AK114" s="422"/>
      <c r="AL114" s="413"/>
      <c r="AM114" s="114"/>
      <c r="AN114" s="140"/>
      <c r="AO114" s="414"/>
      <c r="AP114" s="140"/>
      <c r="AQ114" s="414"/>
      <c r="AR114" s="115"/>
      <c r="AS114" s="140"/>
      <c r="AT114" s="414"/>
      <c r="AU114" s="140"/>
      <c r="AV114" s="414"/>
      <c r="AW114" s="115"/>
      <c r="AX114" s="140"/>
      <c r="AY114" s="414"/>
      <c r="AZ114" s="140"/>
      <c r="BA114" s="414"/>
      <c r="BB114" s="115"/>
      <c r="BC114" s="140"/>
      <c r="BD114" s="414"/>
      <c r="BE114" s="140"/>
      <c r="BF114" s="414"/>
      <c r="BG114" s="114"/>
      <c r="BH114" s="140"/>
      <c r="BI114" s="414"/>
      <c r="BJ114" s="140"/>
      <c r="BK114" s="414"/>
      <c r="BL114" s="115"/>
      <c r="BM114" s="140"/>
      <c r="BN114" s="414"/>
      <c r="BO114" s="140"/>
      <c r="BP114" s="414"/>
      <c r="BQ114" s="113"/>
      <c r="BR114" s="423"/>
      <c r="BS114" s="413"/>
      <c r="BT114" s="442"/>
      <c r="BU114" s="413"/>
      <c r="BV114" s="112"/>
      <c r="BW114" s="423"/>
      <c r="BX114" s="413"/>
      <c r="BY114" s="423"/>
      <c r="BZ114" s="413"/>
      <c r="CA114" s="112"/>
      <c r="CB114" s="423"/>
      <c r="CC114" s="413"/>
      <c r="CD114" s="423"/>
      <c r="CE114" s="413"/>
      <c r="CF114" s="112"/>
      <c r="CG114" s="421"/>
      <c r="CH114" s="413"/>
      <c r="CI114" s="421"/>
      <c r="CJ114" s="419"/>
      <c r="CK114" s="112"/>
      <c r="CL114" s="421"/>
      <c r="CM114" s="419"/>
      <c r="CN114" s="421"/>
      <c r="CO114" s="419"/>
      <c r="CP114" s="112"/>
      <c r="CQ114" s="421"/>
      <c r="CR114" s="419"/>
      <c r="CS114" s="421"/>
      <c r="CT114" s="419"/>
      <c r="CU114" s="112"/>
      <c r="CV114" s="421"/>
      <c r="CW114" s="419"/>
      <c r="CX114" s="425"/>
      <c r="CY114" s="419"/>
      <c r="CZ114" s="112"/>
      <c r="DA114" s="421"/>
      <c r="DB114" s="419"/>
      <c r="DC114" s="421"/>
      <c r="DD114" s="419"/>
      <c r="DE114" s="113"/>
      <c r="DF114" s="140"/>
      <c r="DG114" s="414"/>
      <c r="DH114" s="140"/>
      <c r="DI114" s="414"/>
      <c r="DJ114" s="112"/>
      <c r="DK114" s="140"/>
      <c r="DL114" s="414"/>
      <c r="DM114" s="140"/>
      <c r="DN114" s="414"/>
      <c r="DO114" s="112"/>
      <c r="DP114" s="140"/>
      <c r="DQ114" s="414"/>
      <c r="DR114" s="140"/>
      <c r="DS114" s="414"/>
      <c r="DT114" s="112"/>
      <c r="DU114" s="140"/>
      <c r="DV114" s="414"/>
      <c r="DW114" s="140"/>
      <c r="DX114" s="414"/>
      <c r="DY114" s="112"/>
      <c r="DZ114" s="140"/>
      <c r="EA114" s="414"/>
      <c r="EB114" s="140"/>
      <c r="EC114" s="414"/>
      <c r="ED114" s="113"/>
      <c r="EE114" s="411"/>
      <c r="EF114" s="413"/>
      <c r="EG114" s="411"/>
      <c r="EH114" s="413"/>
      <c r="EI114" s="112"/>
      <c r="EJ114" s="140"/>
      <c r="EK114" s="414"/>
      <c r="EL114" s="140"/>
      <c r="EM114" s="414"/>
      <c r="EN114" s="112"/>
      <c r="EO114" s="140"/>
      <c r="EP114" s="414"/>
      <c r="EQ114" s="140"/>
      <c r="ER114" s="414"/>
      <c r="ES114" s="112"/>
      <c r="ET114" s="140"/>
      <c r="EU114" s="414"/>
      <c r="EV114" s="140"/>
      <c r="EW114" s="414"/>
      <c r="EX114" s="113"/>
      <c r="EY114" s="140"/>
      <c r="EZ114" s="414"/>
      <c r="FA114" s="140"/>
      <c r="FB114" s="414"/>
    </row>
    <row r="115" spans="1:158" x14ac:dyDescent="0.25">
      <c r="A115" s="462"/>
      <c r="B115" s="460"/>
      <c r="C115" s="407" t="s">
        <v>5</v>
      </c>
      <c r="D115" s="121" t="s">
        <v>2</v>
      </c>
      <c r="E115" s="141"/>
      <c r="F115" s="406">
        <f>E67+E66</f>
        <v>0</v>
      </c>
      <c r="G115" s="141"/>
      <c r="H115" s="406">
        <f>G66+G67</f>
        <v>0</v>
      </c>
      <c r="I115" s="112"/>
      <c r="J115" s="141"/>
      <c r="K115" s="406">
        <f>J67+J66</f>
        <v>0</v>
      </c>
      <c r="L115" s="141"/>
      <c r="M115" s="406">
        <f>L66+L67</f>
        <v>0</v>
      </c>
      <c r="N115" s="112"/>
      <c r="O115" s="141"/>
      <c r="P115" s="406">
        <f>O67+O66</f>
        <v>0</v>
      </c>
      <c r="Q115" s="141"/>
      <c r="R115" s="406">
        <f>Q66+Q67</f>
        <v>0</v>
      </c>
      <c r="S115" s="112"/>
      <c r="T115" s="141"/>
      <c r="U115" s="406">
        <f>T67+T66</f>
        <v>0</v>
      </c>
      <c r="V115" s="141"/>
      <c r="W115" s="406">
        <f>V66+V67</f>
        <v>0</v>
      </c>
      <c r="X115" s="112"/>
      <c r="Y115" s="141"/>
      <c r="Z115" s="406">
        <f>Y67+Y66</f>
        <v>0</v>
      </c>
      <c r="AA115" s="141"/>
      <c r="AB115" s="406">
        <f>AA66+AA67</f>
        <v>0</v>
      </c>
      <c r="AC115" s="113"/>
      <c r="AD115" s="407" t="s">
        <v>9</v>
      </c>
      <c r="AE115" s="405">
        <f>1-AE64</f>
        <v>1</v>
      </c>
      <c r="AF115" s="407" t="s">
        <v>9</v>
      </c>
      <c r="AG115" s="405">
        <f>1-AG64</f>
        <v>1</v>
      </c>
      <c r="AH115" s="112"/>
      <c r="AI115" s="416" t="s">
        <v>9</v>
      </c>
      <c r="AJ115" s="405">
        <f>1-AJ64</f>
        <v>1</v>
      </c>
      <c r="AK115" s="416" t="s">
        <v>9</v>
      </c>
      <c r="AL115" s="405">
        <f>1-AL64</f>
        <v>1</v>
      </c>
      <c r="AM115" s="114"/>
      <c r="AN115" s="141"/>
      <c r="AO115" s="406">
        <f>AN67+AN66</f>
        <v>0</v>
      </c>
      <c r="AP115" s="141"/>
      <c r="AQ115" s="406">
        <f>AP66+AP67</f>
        <v>0</v>
      </c>
      <c r="AR115" s="115"/>
      <c r="AS115" s="141"/>
      <c r="AT115" s="406">
        <f>AS67+AS66</f>
        <v>0</v>
      </c>
      <c r="AU115" s="141"/>
      <c r="AV115" s="406">
        <f>AU66+AU67</f>
        <v>0</v>
      </c>
      <c r="AW115" s="115"/>
      <c r="AX115" s="141"/>
      <c r="AY115" s="406">
        <f>AX67+AX66</f>
        <v>0</v>
      </c>
      <c r="AZ115" s="141"/>
      <c r="BA115" s="406">
        <f>AZ66+AZ67</f>
        <v>0</v>
      </c>
      <c r="BB115" s="115"/>
      <c r="BC115" s="141"/>
      <c r="BD115" s="406">
        <f>BC67+BC66</f>
        <v>0</v>
      </c>
      <c r="BE115" s="141"/>
      <c r="BF115" s="406">
        <f>BE66+BE67</f>
        <v>0</v>
      </c>
      <c r="BG115" s="114"/>
      <c r="BH115" s="141"/>
      <c r="BI115" s="406">
        <f>BH67+BH66</f>
        <v>0</v>
      </c>
      <c r="BJ115" s="141"/>
      <c r="BK115" s="406">
        <f>BJ66+BJ67</f>
        <v>0</v>
      </c>
      <c r="BL115" s="115"/>
      <c r="BM115" s="141"/>
      <c r="BN115" s="406">
        <f>BM67+BM66</f>
        <v>0</v>
      </c>
      <c r="BO115" s="141"/>
      <c r="BP115" s="406">
        <f>BO66+BO67</f>
        <v>0</v>
      </c>
      <c r="BQ115" s="113"/>
      <c r="BR115" s="407" t="s">
        <v>9</v>
      </c>
      <c r="BS115" s="405">
        <f>1-BS64</f>
        <v>1</v>
      </c>
      <c r="BT115" s="408" t="s">
        <v>9</v>
      </c>
      <c r="BU115" s="405">
        <f>1-BU64</f>
        <v>1</v>
      </c>
      <c r="BV115" s="112"/>
      <c r="BW115" s="407" t="s">
        <v>9</v>
      </c>
      <c r="BX115" s="405">
        <f>1-BX64</f>
        <v>1</v>
      </c>
      <c r="BY115" s="407" t="s">
        <v>9</v>
      </c>
      <c r="BZ115" s="405">
        <f>1-BZ64</f>
        <v>1</v>
      </c>
      <c r="CA115" s="112"/>
      <c r="CB115" s="407" t="s">
        <v>9</v>
      </c>
      <c r="CC115" s="405">
        <f>1-CC64</f>
        <v>1</v>
      </c>
      <c r="CD115" s="407" t="s">
        <v>9</v>
      </c>
      <c r="CE115" s="405">
        <f>1-CE64</f>
        <v>1</v>
      </c>
      <c r="CF115" s="112"/>
      <c r="CG115" s="409" t="s">
        <v>9</v>
      </c>
      <c r="CH115" s="405">
        <f>1-CH64</f>
        <v>1</v>
      </c>
      <c r="CI115" s="409" t="s">
        <v>9</v>
      </c>
      <c r="CJ115" s="408">
        <f>1-CJ64</f>
        <v>1</v>
      </c>
      <c r="CK115" s="112"/>
      <c r="CL115" s="409" t="s">
        <v>9</v>
      </c>
      <c r="CM115" s="408">
        <f>1-CM64</f>
        <v>1</v>
      </c>
      <c r="CN115" s="409" t="s">
        <v>9</v>
      </c>
      <c r="CO115" s="408">
        <f>1-CO64</f>
        <v>1</v>
      </c>
      <c r="CP115" s="112"/>
      <c r="CQ115" s="409" t="s">
        <v>9</v>
      </c>
      <c r="CR115" s="408">
        <f>1-CR64</f>
        <v>1</v>
      </c>
      <c r="CS115" s="409" t="s">
        <v>9</v>
      </c>
      <c r="CT115" s="408">
        <f>1-CT64</f>
        <v>1</v>
      </c>
      <c r="CU115" s="112"/>
      <c r="CV115" s="409" t="s">
        <v>9</v>
      </c>
      <c r="CW115" s="408">
        <f>1-CW64</f>
        <v>1</v>
      </c>
      <c r="CX115" s="409" t="s">
        <v>9</v>
      </c>
      <c r="CY115" s="408">
        <f>1-CY64</f>
        <v>1</v>
      </c>
      <c r="CZ115" s="112"/>
      <c r="DA115" s="409" t="s">
        <v>9</v>
      </c>
      <c r="DB115" s="408">
        <f>1-DB64</f>
        <v>1</v>
      </c>
      <c r="DC115" s="409" t="s">
        <v>9</v>
      </c>
      <c r="DD115" s="408">
        <f>1-DD64</f>
        <v>1</v>
      </c>
      <c r="DE115" s="113"/>
      <c r="DF115" s="141"/>
      <c r="DG115" s="406">
        <f>DF67+DF66</f>
        <v>0</v>
      </c>
      <c r="DH115" s="141"/>
      <c r="DI115" s="406">
        <f>DH66+DH67</f>
        <v>0</v>
      </c>
      <c r="DJ115" s="112"/>
      <c r="DK115" s="141"/>
      <c r="DL115" s="406">
        <f>DK67+DK66</f>
        <v>0</v>
      </c>
      <c r="DM115" s="141"/>
      <c r="DN115" s="406">
        <f>DM66+DM67</f>
        <v>0</v>
      </c>
      <c r="DO115" s="112"/>
      <c r="DP115" s="141"/>
      <c r="DQ115" s="406">
        <f>DP67+DP66</f>
        <v>0</v>
      </c>
      <c r="DR115" s="141"/>
      <c r="DS115" s="406">
        <f>DR66+DR67</f>
        <v>0</v>
      </c>
      <c r="DT115" s="112"/>
      <c r="DU115" s="141"/>
      <c r="DV115" s="406">
        <f>DU67+DU66</f>
        <v>0</v>
      </c>
      <c r="DW115" s="141"/>
      <c r="DX115" s="406">
        <f>DW66+DW67</f>
        <v>0</v>
      </c>
      <c r="DY115" s="112"/>
      <c r="DZ115" s="141"/>
      <c r="EA115" s="406">
        <f>DZ67+DZ66</f>
        <v>0</v>
      </c>
      <c r="EB115" s="141"/>
      <c r="EC115" s="406">
        <f>EB66+EB67</f>
        <v>0</v>
      </c>
      <c r="ED115" s="113"/>
      <c r="EE115" s="404" t="s">
        <v>9</v>
      </c>
      <c r="EF115" s="405">
        <f>1-EF64</f>
        <v>1</v>
      </c>
      <c r="EG115" s="404" t="s">
        <v>9</v>
      </c>
      <c r="EH115" s="405">
        <f>1-EH64</f>
        <v>1</v>
      </c>
      <c r="EI115" s="112"/>
      <c r="EJ115" s="141"/>
      <c r="EK115" s="406">
        <f>EJ67+EJ66</f>
        <v>0</v>
      </c>
      <c r="EL115" s="141"/>
      <c r="EM115" s="406">
        <f>EL66+EL67</f>
        <v>0</v>
      </c>
      <c r="EN115" s="112"/>
      <c r="EO115" s="141"/>
      <c r="EP115" s="406">
        <f>EO67+EO66</f>
        <v>0</v>
      </c>
      <c r="EQ115" s="141"/>
      <c r="ER115" s="406">
        <f>EQ66+EQ67</f>
        <v>0</v>
      </c>
      <c r="ES115" s="112"/>
      <c r="ET115" s="141"/>
      <c r="EU115" s="406">
        <f>ET67+ET66</f>
        <v>0</v>
      </c>
      <c r="EV115" s="141"/>
      <c r="EW115" s="406">
        <f>EV66+EV67</f>
        <v>0</v>
      </c>
      <c r="EX115" s="113"/>
      <c r="EY115" s="141"/>
      <c r="EZ115" s="406">
        <f>EY64+EY65</f>
        <v>0</v>
      </c>
      <c r="FA115" s="141"/>
      <c r="FB115" s="406">
        <f>FA64+FA65</f>
        <v>0</v>
      </c>
    </row>
    <row r="116" spans="1:158" x14ac:dyDescent="0.25">
      <c r="A116" s="462"/>
      <c r="B116" s="460"/>
      <c r="C116" s="407"/>
      <c r="D116" s="123" t="s">
        <v>3</v>
      </c>
      <c r="E116" s="142"/>
      <c r="F116" s="407"/>
      <c r="G116" s="142"/>
      <c r="H116" s="406"/>
      <c r="I116" s="112"/>
      <c r="J116" s="142"/>
      <c r="K116" s="407"/>
      <c r="L116" s="142"/>
      <c r="M116" s="406"/>
      <c r="N116" s="112"/>
      <c r="O116" s="142"/>
      <c r="P116" s="407"/>
      <c r="Q116" s="142"/>
      <c r="R116" s="406"/>
      <c r="S116" s="112"/>
      <c r="T116" s="142"/>
      <c r="U116" s="407"/>
      <c r="V116" s="142"/>
      <c r="W116" s="406"/>
      <c r="X116" s="112"/>
      <c r="Y116" s="142"/>
      <c r="Z116" s="407"/>
      <c r="AA116" s="142"/>
      <c r="AB116" s="406"/>
      <c r="AC116" s="113"/>
      <c r="AD116" s="407"/>
      <c r="AE116" s="405"/>
      <c r="AF116" s="407"/>
      <c r="AG116" s="405"/>
      <c r="AH116" s="112"/>
      <c r="AI116" s="417"/>
      <c r="AJ116" s="405"/>
      <c r="AK116" s="417"/>
      <c r="AL116" s="405"/>
      <c r="AM116" s="114"/>
      <c r="AN116" s="142"/>
      <c r="AO116" s="407"/>
      <c r="AP116" s="142"/>
      <c r="AQ116" s="406"/>
      <c r="AR116" s="115"/>
      <c r="AS116" s="142"/>
      <c r="AT116" s="407"/>
      <c r="AU116" s="142"/>
      <c r="AV116" s="406"/>
      <c r="AW116" s="115"/>
      <c r="AX116" s="142"/>
      <c r="AY116" s="407"/>
      <c r="AZ116" s="142"/>
      <c r="BA116" s="406"/>
      <c r="BB116" s="115"/>
      <c r="BC116" s="142"/>
      <c r="BD116" s="407"/>
      <c r="BE116" s="142"/>
      <c r="BF116" s="406"/>
      <c r="BG116" s="114"/>
      <c r="BH116" s="142"/>
      <c r="BI116" s="407"/>
      <c r="BJ116" s="142"/>
      <c r="BK116" s="406"/>
      <c r="BL116" s="115"/>
      <c r="BM116" s="142"/>
      <c r="BN116" s="407"/>
      <c r="BO116" s="142"/>
      <c r="BP116" s="406"/>
      <c r="BQ116" s="113"/>
      <c r="BR116" s="407"/>
      <c r="BS116" s="405"/>
      <c r="BT116" s="408"/>
      <c r="BU116" s="405"/>
      <c r="BV116" s="112"/>
      <c r="BW116" s="407"/>
      <c r="BX116" s="405"/>
      <c r="BY116" s="407"/>
      <c r="BZ116" s="405"/>
      <c r="CA116" s="112"/>
      <c r="CB116" s="407"/>
      <c r="CC116" s="405"/>
      <c r="CD116" s="407"/>
      <c r="CE116" s="405"/>
      <c r="CF116" s="112"/>
      <c r="CG116" s="409"/>
      <c r="CH116" s="405"/>
      <c r="CI116" s="409"/>
      <c r="CJ116" s="408"/>
      <c r="CK116" s="112"/>
      <c r="CL116" s="409"/>
      <c r="CM116" s="408"/>
      <c r="CN116" s="409"/>
      <c r="CO116" s="408"/>
      <c r="CP116" s="112"/>
      <c r="CQ116" s="409"/>
      <c r="CR116" s="408"/>
      <c r="CS116" s="409"/>
      <c r="CT116" s="408"/>
      <c r="CU116" s="112"/>
      <c r="CV116" s="409"/>
      <c r="CW116" s="408"/>
      <c r="CX116" s="409"/>
      <c r="CY116" s="408"/>
      <c r="CZ116" s="112"/>
      <c r="DA116" s="409"/>
      <c r="DB116" s="408"/>
      <c r="DC116" s="409"/>
      <c r="DD116" s="408"/>
      <c r="DE116" s="113"/>
      <c r="DF116" s="142"/>
      <c r="DG116" s="407"/>
      <c r="DH116" s="142"/>
      <c r="DI116" s="406"/>
      <c r="DJ116" s="112"/>
      <c r="DK116" s="142"/>
      <c r="DL116" s="407"/>
      <c r="DM116" s="142"/>
      <c r="DN116" s="406"/>
      <c r="DO116" s="112"/>
      <c r="DP116" s="142"/>
      <c r="DQ116" s="407"/>
      <c r="DR116" s="142"/>
      <c r="DS116" s="406"/>
      <c r="DT116" s="112"/>
      <c r="DU116" s="142"/>
      <c r="DV116" s="407"/>
      <c r="DW116" s="142"/>
      <c r="DX116" s="406"/>
      <c r="DY116" s="112"/>
      <c r="DZ116" s="142"/>
      <c r="EA116" s="407"/>
      <c r="EB116" s="142"/>
      <c r="EC116" s="406"/>
      <c r="ED116" s="113"/>
      <c r="EE116" s="404"/>
      <c r="EF116" s="405"/>
      <c r="EG116" s="404"/>
      <c r="EH116" s="405"/>
      <c r="EI116" s="112"/>
      <c r="EJ116" s="142"/>
      <c r="EK116" s="407"/>
      <c r="EL116" s="142"/>
      <c r="EM116" s="406"/>
      <c r="EN116" s="112"/>
      <c r="EO116" s="142"/>
      <c r="EP116" s="407"/>
      <c r="EQ116" s="142"/>
      <c r="ER116" s="406"/>
      <c r="ES116" s="112"/>
      <c r="ET116" s="142"/>
      <c r="EU116" s="406"/>
      <c r="EV116" s="142"/>
      <c r="EW116" s="406"/>
      <c r="EX116" s="113"/>
      <c r="EY116" s="142"/>
      <c r="EZ116" s="406"/>
      <c r="FA116" s="142"/>
      <c r="FB116" s="406"/>
    </row>
    <row r="117" spans="1:158" x14ac:dyDescent="0.25">
      <c r="A117" s="462"/>
      <c r="B117" s="460" t="s">
        <v>41</v>
      </c>
      <c r="C117" s="423" t="s">
        <v>4</v>
      </c>
      <c r="D117" s="120" t="s">
        <v>1</v>
      </c>
      <c r="E117" s="140"/>
      <c r="F117" s="414">
        <f>E71-E69-E68</f>
        <v>0</v>
      </c>
      <c r="G117" s="140"/>
      <c r="H117" s="415">
        <f>G71-G69-G68</f>
        <v>0</v>
      </c>
      <c r="I117" s="112"/>
      <c r="J117" s="140"/>
      <c r="K117" s="414">
        <f>J71-J69-J68</f>
        <v>0</v>
      </c>
      <c r="L117" s="140"/>
      <c r="M117" s="415">
        <f>L71-L69-L68</f>
        <v>0</v>
      </c>
      <c r="N117" s="112"/>
      <c r="O117" s="140"/>
      <c r="P117" s="414">
        <f>O71-O69-O68</f>
        <v>0</v>
      </c>
      <c r="Q117" s="140"/>
      <c r="R117" s="415">
        <f>Q71-Q69-Q68</f>
        <v>0</v>
      </c>
      <c r="S117" s="112"/>
      <c r="T117" s="140"/>
      <c r="U117" s="414">
        <f>T71-T69-T68</f>
        <v>0</v>
      </c>
      <c r="V117" s="140"/>
      <c r="W117" s="415">
        <f>V71-V69-V68</f>
        <v>0</v>
      </c>
      <c r="X117" s="112"/>
      <c r="Y117" s="140"/>
      <c r="Z117" s="414">
        <f>Y71-Y69-Y68</f>
        <v>0</v>
      </c>
      <c r="AA117" s="140"/>
      <c r="AB117" s="415">
        <f>AA71-AA69-AA68</f>
        <v>0</v>
      </c>
      <c r="AC117" s="113"/>
      <c r="AD117" s="422" t="s">
        <v>8</v>
      </c>
      <c r="AE117" s="413"/>
      <c r="AF117" s="422" t="s">
        <v>8</v>
      </c>
      <c r="AG117" s="412"/>
      <c r="AH117" s="112"/>
      <c r="AI117" s="427" t="s">
        <v>8</v>
      </c>
      <c r="AJ117" s="413"/>
      <c r="AK117" s="427" t="s">
        <v>8</v>
      </c>
      <c r="AL117" s="412"/>
      <c r="AM117" s="114"/>
      <c r="AN117" s="140"/>
      <c r="AO117" s="414">
        <f>AN71-AN69-AN68</f>
        <v>0</v>
      </c>
      <c r="AP117" s="140"/>
      <c r="AQ117" s="415">
        <f>AP71-AP69-AP68</f>
        <v>0</v>
      </c>
      <c r="AR117" s="115"/>
      <c r="AS117" s="140"/>
      <c r="AT117" s="414">
        <f>AS71-AS69-AS68</f>
        <v>0</v>
      </c>
      <c r="AU117" s="140"/>
      <c r="AV117" s="415">
        <f>AU71-AU69-AU68</f>
        <v>0</v>
      </c>
      <c r="AW117" s="115"/>
      <c r="AX117" s="140"/>
      <c r="AY117" s="414">
        <f>AX71-AX69-AX68</f>
        <v>0</v>
      </c>
      <c r="AZ117" s="140"/>
      <c r="BA117" s="415">
        <f>AZ71-AZ69-AZ68</f>
        <v>0</v>
      </c>
      <c r="BB117" s="115"/>
      <c r="BC117" s="140"/>
      <c r="BD117" s="414">
        <f>BC71-BC69-BC68</f>
        <v>0</v>
      </c>
      <c r="BE117" s="140"/>
      <c r="BF117" s="415">
        <f>BE71-BE69-BE68</f>
        <v>0</v>
      </c>
      <c r="BG117" s="114"/>
      <c r="BH117" s="140"/>
      <c r="BI117" s="414">
        <f>BH71-BH69-BH68</f>
        <v>0</v>
      </c>
      <c r="BJ117" s="140"/>
      <c r="BK117" s="415">
        <f>BJ71-BJ69-BJ68</f>
        <v>0</v>
      </c>
      <c r="BL117" s="115"/>
      <c r="BM117" s="140"/>
      <c r="BN117" s="414">
        <f>BM71-BM69-BM68</f>
        <v>0</v>
      </c>
      <c r="BO117" s="140"/>
      <c r="BP117" s="415">
        <f>BO71-BO69-BO68</f>
        <v>0</v>
      </c>
      <c r="BQ117" s="113"/>
      <c r="BR117" s="422" t="s">
        <v>8</v>
      </c>
      <c r="BS117" s="413"/>
      <c r="BT117" s="422" t="s">
        <v>8</v>
      </c>
      <c r="BU117" s="412"/>
      <c r="BV117" s="112"/>
      <c r="BW117" s="422" t="s">
        <v>8</v>
      </c>
      <c r="BX117" s="413"/>
      <c r="BY117" s="422" t="s">
        <v>8</v>
      </c>
      <c r="BZ117" s="412"/>
      <c r="CA117" s="112"/>
      <c r="CB117" s="422" t="s">
        <v>8</v>
      </c>
      <c r="CC117" s="413"/>
      <c r="CD117" s="422" t="s">
        <v>8</v>
      </c>
      <c r="CE117" s="412"/>
      <c r="CF117" s="112"/>
      <c r="CG117" s="420" t="s">
        <v>8</v>
      </c>
      <c r="CH117" s="419"/>
      <c r="CI117" s="420" t="s">
        <v>8</v>
      </c>
      <c r="CJ117" s="418"/>
      <c r="CK117" s="112"/>
      <c r="CL117" s="420" t="s">
        <v>8</v>
      </c>
      <c r="CM117" s="419"/>
      <c r="CN117" s="420" t="s">
        <v>8</v>
      </c>
      <c r="CO117" s="418"/>
      <c r="CP117" s="112"/>
      <c r="CQ117" s="420" t="s">
        <v>8</v>
      </c>
      <c r="CR117" s="419"/>
      <c r="CS117" s="420" t="s">
        <v>8</v>
      </c>
      <c r="CT117" s="418"/>
      <c r="CU117" s="112"/>
      <c r="CV117" s="420" t="s">
        <v>8</v>
      </c>
      <c r="CW117" s="419"/>
      <c r="CX117" s="424" t="s">
        <v>8</v>
      </c>
      <c r="CY117" s="418"/>
      <c r="CZ117" s="112"/>
      <c r="DA117" s="420" t="s">
        <v>8</v>
      </c>
      <c r="DB117" s="419"/>
      <c r="DC117" s="420" t="s">
        <v>8</v>
      </c>
      <c r="DD117" s="418"/>
      <c r="DE117" s="113"/>
      <c r="DF117" s="140"/>
      <c r="DG117" s="414">
        <f>DF71-DF69-DF68</f>
        <v>0</v>
      </c>
      <c r="DH117" s="140"/>
      <c r="DI117" s="415">
        <f>DH71-DH69-DH68</f>
        <v>0</v>
      </c>
      <c r="DJ117" s="112"/>
      <c r="DK117" s="140"/>
      <c r="DL117" s="414">
        <f>DK71-DK69-DK68</f>
        <v>0</v>
      </c>
      <c r="DM117" s="140"/>
      <c r="DN117" s="415">
        <f>DM71-DM69-DM68</f>
        <v>0</v>
      </c>
      <c r="DO117" s="112"/>
      <c r="DP117" s="140"/>
      <c r="DQ117" s="414">
        <f>DP71-DP69-DP68</f>
        <v>0</v>
      </c>
      <c r="DR117" s="140"/>
      <c r="DS117" s="415">
        <f>DR71-DR69-DR68</f>
        <v>0</v>
      </c>
      <c r="DT117" s="112"/>
      <c r="DU117" s="140"/>
      <c r="DV117" s="414">
        <f>DU71-DU69-DU68</f>
        <v>0</v>
      </c>
      <c r="DW117" s="140"/>
      <c r="DX117" s="415">
        <f>DW71-DW69-DW68</f>
        <v>0</v>
      </c>
      <c r="DY117" s="112"/>
      <c r="DZ117" s="140"/>
      <c r="EA117" s="414">
        <f>DZ71-DZ69-DZ68</f>
        <v>0</v>
      </c>
      <c r="EB117" s="140"/>
      <c r="EC117" s="415">
        <f>EB71-EB69-EB68</f>
        <v>0</v>
      </c>
      <c r="ED117" s="113"/>
      <c r="EE117" s="410" t="s">
        <v>8</v>
      </c>
      <c r="EF117" s="413"/>
      <c r="EG117" s="410" t="s">
        <v>8</v>
      </c>
      <c r="EH117" s="412"/>
      <c r="EI117" s="112"/>
      <c r="EJ117" s="140"/>
      <c r="EK117" s="414">
        <f>EJ71-EJ69-EJ68</f>
        <v>0</v>
      </c>
      <c r="EL117" s="140"/>
      <c r="EM117" s="415">
        <f>EL71-EL69-EL68</f>
        <v>0</v>
      </c>
      <c r="EN117" s="112"/>
      <c r="EO117" s="140"/>
      <c r="EP117" s="414">
        <f>EO71-EO69-EO68</f>
        <v>0</v>
      </c>
      <c r="EQ117" s="140"/>
      <c r="ER117" s="415">
        <f>EQ71-EQ69-EQ68</f>
        <v>0</v>
      </c>
      <c r="ES117" s="112"/>
      <c r="ET117" s="140"/>
      <c r="EU117" s="414">
        <f>ET71-ET69-ET68</f>
        <v>0</v>
      </c>
      <c r="EV117" s="140"/>
      <c r="EW117" s="415">
        <f>EV71-EV69-EV68</f>
        <v>0</v>
      </c>
      <c r="EX117" s="113"/>
      <c r="EY117" s="140"/>
      <c r="EZ117" s="415">
        <f>EY68-EY70-EY71</f>
        <v>0</v>
      </c>
      <c r="FA117" s="140"/>
      <c r="FB117" s="415">
        <f>FA68-FA70-FA71</f>
        <v>0</v>
      </c>
    </row>
    <row r="118" spans="1:158" x14ac:dyDescent="0.25">
      <c r="A118" s="462"/>
      <c r="B118" s="460"/>
      <c r="C118" s="423"/>
      <c r="D118" s="120" t="s">
        <v>197</v>
      </c>
      <c r="E118" s="140"/>
      <c r="F118" s="414"/>
      <c r="G118" s="140"/>
      <c r="H118" s="414"/>
      <c r="I118" s="112"/>
      <c r="J118" s="140"/>
      <c r="K118" s="414"/>
      <c r="L118" s="140"/>
      <c r="M118" s="414"/>
      <c r="N118" s="112"/>
      <c r="O118" s="140"/>
      <c r="P118" s="414"/>
      <c r="Q118" s="140"/>
      <c r="R118" s="414"/>
      <c r="S118" s="112"/>
      <c r="T118" s="140"/>
      <c r="U118" s="414"/>
      <c r="V118" s="140"/>
      <c r="W118" s="414"/>
      <c r="X118" s="112"/>
      <c r="Y118" s="140"/>
      <c r="Z118" s="414"/>
      <c r="AA118" s="140"/>
      <c r="AB118" s="414"/>
      <c r="AC118" s="113"/>
      <c r="AD118" s="423"/>
      <c r="AE118" s="413"/>
      <c r="AF118" s="423"/>
      <c r="AG118" s="413"/>
      <c r="AH118" s="112"/>
      <c r="AI118" s="422"/>
      <c r="AJ118" s="413"/>
      <c r="AK118" s="422"/>
      <c r="AL118" s="413"/>
      <c r="AM118" s="114"/>
      <c r="AN118" s="140"/>
      <c r="AO118" s="414"/>
      <c r="AP118" s="140"/>
      <c r="AQ118" s="414"/>
      <c r="AR118" s="115"/>
      <c r="AS118" s="140"/>
      <c r="AT118" s="414"/>
      <c r="AU118" s="140"/>
      <c r="AV118" s="414"/>
      <c r="AW118" s="115"/>
      <c r="AX118" s="140"/>
      <c r="AY118" s="414"/>
      <c r="AZ118" s="140"/>
      <c r="BA118" s="414"/>
      <c r="BB118" s="115"/>
      <c r="BC118" s="140"/>
      <c r="BD118" s="414"/>
      <c r="BE118" s="140"/>
      <c r="BF118" s="414"/>
      <c r="BG118" s="114"/>
      <c r="BH118" s="140"/>
      <c r="BI118" s="414"/>
      <c r="BJ118" s="140"/>
      <c r="BK118" s="414"/>
      <c r="BL118" s="115"/>
      <c r="BM118" s="140"/>
      <c r="BN118" s="414"/>
      <c r="BO118" s="140"/>
      <c r="BP118" s="414"/>
      <c r="BQ118" s="113"/>
      <c r="BR118" s="423"/>
      <c r="BS118" s="413"/>
      <c r="BT118" s="423"/>
      <c r="BU118" s="413"/>
      <c r="BV118" s="112"/>
      <c r="BW118" s="423"/>
      <c r="BX118" s="413"/>
      <c r="BY118" s="423"/>
      <c r="BZ118" s="413"/>
      <c r="CA118" s="112"/>
      <c r="CB118" s="423"/>
      <c r="CC118" s="413"/>
      <c r="CD118" s="423"/>
      <c r="CE118" s="413"/>
      <c r="CF118" s="112"/>
      <c r="CG118" s="421"/>
      <c r="CH118" s="419"/>
      <c r="CI118" s="421"/>
      <c r="CJ118" s="419"/>
      <c r="CK118" s="112"/>
      <c r="CL118" s="421"/>
      <c r="CM118" s="419"/>
      <c r="CN118" s="421"/>
      <c r="CO118" s="419"/>
      <c r="CP118" s="112"/>
      <c r="CQ118" s="421"/>
      <c r="CR118" s="419"/>
      <c r="CS118" s="421"/>
      <c r="CT118" s="419"/>
      <c r="CU118" s="112"/>
      <c r="CV118" s="421"/>
      <c r="CW118" s="419"/>
      <c r="CX118" s="425"/>
      <c r="CY118" s="419"/>
      <c r="CZ118" s="112"/>
      <c r="DA118" s="421"/>
      <c r="DB118" s="419"/>
      <c r="DC118" s="421"/>
      <c r="DD118" s="419"/>
      <c r="DE118" s="113"/>
      <c r="DF118" s="140"/>
      <c r="DG118" s="414"/>
      <c r="DH118" s="140"/>
      <c r="DI118" s="414"/>
      <c r="DJ118" s="112"/>
      <c r="DK118" s="140"/>
      <c r="DL118" s="414"/>
      <c r="DM118" s="140"/>
      <c r="DN118" s="414"/>
      <c r="DO118" s="112"/>
      <c r="DP118" s="140"/>
      <c r="DQ118" s="414"/>
      <c r="DR118" s="140"/>
      <c r="DS118" s="414"/>
      <c r="DT118" s="112"/>
      <c r="DU118" s="140"/>
      <c r="DV118" s="414"/>
      <c r="DW118" s="140"/>
      <c r="DX118" s="414"/>
      <c r="DY118" s="112"/>
      <c r="DZ118" s="140"/>
      <c r="EA118" s="414"/>
      <c r="EB118" s="140"/>
      <c r="EC118" s="414"/>
      <c r="ED118" s="113"/>
      <c r="EE118" s="411"/>
      <c r="EF118" s="413"/>
      <c r="EG118" s="411"/>
      <c r="EH118" s="413"/>
      <c r="EI118" s="112"/>
      <c r="EJ118" s="140"/>
      <c r="EK118" s="414"/>
      <c r="EL118" s="140"/>
      <c r="EM118" s="414"/>
      <c r="EN118" s="112"/>
      <c r="EO118" s="140"/>
      <c r="EP118" s="414"/>
      <c r="EQ118" s="140"/>
      <c r="ER118" s="414"/>
      <c r="ES118" s="112"/>
      <c r="ET118" s="140"/>
      <c r="EU118" s="414"/>
      <c r="EV118" s="140"/>
      <c r="EW118" s="414"/>
      <c r="EX118" s="113"/>
      <c r="EY118" s="140"/>
      <c r="EZ118" s="414"/>
      <c r="FA118" s="140"/>
      <c r="FB118" s="414"/>
    </row>
    <row r="119" spans="1:158" x14ac:dyDescent="0.25">
      <c r="A119" s="462"/>
      <c r="B119" s="460"/>
      <c r="C119" s="407" t="s">
        <v>5</v>
      </c>
      <c r="D119" s="121" t="s">
        <v>2</v>
      </c>
      <c r="E119" s="141"/>
      <c r="F119" s="406">
        <f>E71+E70</f>
        <v>0</v>
      </c>
      <c r="G119" s="141"/>
      <c r="H119" s="406">
        <f>G70+G71</f>
        <v>0</v>
      </c>
      <c r="I119" s="112"/>
      <c r="J119" s="141"/>
      <c r="K119" s="406">
        <f>J71+J70</f>
        <v>0</v>
      </c>
      <c r="L119" s="141"/>
      <c r="M119" s="406">
        <f>L70+L71</f>
        <v>0</v>
      </c>
      <c r="N119" s="112"/>
      <c r="O119" s="141"/>
      <c r="P119" s="406">
        <f>O71+O70</f>
        <v>0</v>
      </c>
      <c r="Q119" s="141"/>
      <c r="R119" s="406">
        <f>Q70+Q71</f>
        <v>0</v>
      </c>
      <c r="S119" s="112"/>
      <c r="T119" s="141"/>
      <c r="U119" s="406">
        <f>T71+T70</f>
        <v>0</v>
      </c>
      <c r="V119" s="141"/>
      <c r="W119" s="406">
        <f>V70+V71</f>
        <v>0</v>
      </c>
      <c r="X119" s="112"/>
      <c r="Y119" s="141"/>
      <c r="Z119" s="406">
        <f>Y71+Y70</f>
        <v>0</v>
      </c>
      <c r="AA119" s="141"/>
      <c r="AB119" s="406">
        <f>AA70+AA71</f>
        <v>0</v>
      </c>
      <c r="AC119" s="113"/>
      <c r="AD119" s="407" t="s">
        <v>9</v>
      </c>
      <c r="AE119" s="405">
        <f>1-AE68</f>
        <v>1</v>
      </c>
      <c r="AF119" s="407" t="s">
        <v>9</v>
      </c>
      <c r="AG119" s="405">
        <f>1-AG68</f>
        <v>1</v>
      </c>
      <c r="AH119" s="112"/>
      <c r="AI119" s="416" t="s">
        <v>9</v>
      </c>
      <c r="AJ119" s="405">
        <f>1-AJ68</f>
        <v>1</v>
      </c>
      <c r="AK119" s="416" t="s">
        <v>9</v>
      </c>
      <c r="AL119" s="405">
        <f>1-AL68</f>
        <v>1</v>
      </c>
      <c r="AM119" s="114"/>
      <c r="AN119" s="141"/>
      <c r="AO119" s="406">
        <f>AN71+AN70</f>
        <v>0</v>
      </c>
      <c r="AP119" s="141"/>
      <c r="AQ119" s="406">
        <f>AP70+AP71</f>
        <v>0</v>
      </c>
      <c r="AR119" s="115"/>
      <c r="AS119" s="141"/>
      <c r="AT119" s="406">
        <f>AS71+AS70</f>
        <v>0</v>
      </c>
      <c r="AU119" s="141"/>
      <c r="AV119" s="406">
        <f>AU70+AU71</f>
        <v>0</v>
      </c>
      <c r="AW119" s="115"/>
      <c r="AX119" s="141"/>
      <c r="AY119" s="406">
        <f>AX71+AX70</f>
        <v>0</v>
      </c>
      <c r="AZ119" s="141"/>
      <c r="BA119" s="406">
        <f>AZ70+AZ71</f>
        <v>0</v>
      </c>
      <c r="BB119" s="115"/>
      <c r="BC119" s="141"/>
      <c r="BD119" s="406">
        <f>BC71+BC70</f>
        <v>0</v>
      </c>
      <c r="BE119" s="141"/>
      <c r="BF119" s="406">
        <f>BE70+BE71</f>
        <v>0</v>
      </c>
      <c r="BG119" s="114"/>
      <c r="BH119" s="141"/>
      <c r="BI119" s="406">
        <f>BH71+BH70</f>
        <v>0</v>
      </c>
      <c r="BJ119" s="141"/>
      <c r="BK119" s="406">
        <f>BJ70+BJ71</f>
        <v>0</v>
      </c>
      <c r="BL119" s="115"/>
      <c r="BM119" s="141"/>
      <c r="BN119" s="406">
        <f>BM71+BM70</f>
        <v>0</v>
      </c>
      <c r="BO119" s="141"/>
      <c r="BP119" s="406">
        <f>BO70+BO71</f>
        <v>0</v>
      </c>
      <c r="BQ119" s="113"/>
      <c r="BR119" s="407" t="s">
        <v>9</v>
      </c>
      <c r="BS119" s="405">
        <f>1-BS68</f>
        <v>1</v>
      </c>
      <c r="BT119" s="407" t="s">
        <v>9</v>
      </c>
      <c r="BU119" s="405">
        <f>1-BU68</f>
        <v>1</v>
      </c>
      <c r="BV119" s="112"/>
      <c r="BW119" s="407" t="s">
        <v>9</v>
      </c>
      <c r="BX119" s="405">
        <f>1-BX68</f>
        <v>1</v>
      </c>
      <c r="BY119" s="407" t="s">
        <v>9</v>
      </c>
      <c r="BZ119" s="405">
        <f>1-BZ68</f>
        <v>1</v>
      </c>
      <c r="CA119" s="112"/>
      <c r="CB119" s="407" t="s">
        <v>9</v>
      </c>
      <c r="CC119" s="405">
        <f>1-CC68</f>
        <v>1</v>
      </c>
      <c r="CD119" s="407" t="s">
        <v>9</v>
      </c>
      <c r="CE119" s="405">
        <f>1-CE68</f>
        <v>1</v>
      </c>
      <c r="CF119" s="112"/>
      <c r="CG119" s="409" t="s">
        <v>9</v>
      </c>
      <c r="CH119" s="408">
        <f>1-CH68</f>
        <v>1</v>
      </c>
      <c r="CI119" s="409" t="s">
        <v>9</v>
      </c>
      <c r="CJ119" s="408">
        <f>1-CJ68</f>
        <v>1</v>
      </c>
      <c r="CK119" s="112"/>
      <c r="CL119" s="409" t="s">
        <v>9</v>
      </c>
      <c r="CM119" s="408">
        <f>1-CM68</f>
        <v>1</v>
      </c>
      <c r="CN119" s="409" t="s">
        <v>9</v>
      </c>
      <c r="CO119" s="408">
        <f>1-CO68</f>
        <v>1</v>
      </c>
      <c r="CP119" s="112"/>
      <c r="CQ119" s="409" t="s">
        <v>9</v>
      </c>
      <c r="CR119" s="408">
        <f>1-CR68</f>
        <v>1</v>
      </c>
      <c r="CS119" s="409" t="s">
        <v>9</v>
      </c>
      <c r="CT119" s="408">
        <f>1-CT68</f>
        <v>1</v>
      </c>
      <c r="CU119" s="112"/>
      <c r="CV119" s="409" t="s">
        <v>9</v>
      </c>
      <c r="CW119" s="408">
        <f>1-CW68</f>
        <v>1</v>
      </c>
      <c r="CX119" s="409" t="s">
        <v>9</v>
      </c>
      <c r="CY119" s="408">
        <f>1-CY68</f>
        <v>1</v>
      </c>
      <c r="CZ119" s="112"/>
      <c r="DA119" s="409" t="s">
        <v>9</v>
      </c>
      <c r="DB119" s="408">
        <f>1-DB68</f>
        <v>1</v>
      </c>
      <c r="DC119" s="409" t="s">
        <v>9</v>
      </c>
      <c r="DD119" s="408">
        <f>1-DD68</f>
        <v>1</v>
      </c>
      <c r="DE119" s="113"/>
      <c r="DF119" s="141"/>
      <c r="DG119" s="406">
        <f>DF71+DF70</f>
        <v>0</v>
      </c>
      <c r="DH119" s="141"/>
      <c r="DI119" s="406">
        <f>DH70+DH71</f>
        <v>0</v>
      </c>
      <c r="DJ119" s="112"/>
      <c r="DK119" s="141"/>
      <c r="DL119" s="406">
        <f>DK71+DK70</f>
        <v>0</v>
      </c>
      <c r="DM119" s="141"/>
      <c r="DN119" s="406">
        <f>DM70+DM71</f>
        <v>0</v>
      </c>
      <c r="DO119" s="112"/>
      <c r="DP119" s="141"/>
      <c r="DQ119" s="406">
        <f>DP71+DP70</f>
        <v>0</v>
      </c>
      <c r="DR119" s="141"/>
      <c r="DS119" s="406">
        <f>DR70+DR71</f>
        <v>0</v>
      </c>
      <c r="DT119" s="112"/>
      <c r="DU119" s="141"/>
      <c r="DV119" s="406">
        <f>DU71+DU70</f>
        <v>0</v>
      </c>
      <c r="DW119" s="141"/>
      <c r="DX119" s="406">
        <f>DW70+DW71</f>
        <v>0</v>
      </c>
      <c r="DY119" s="112"/>
      <c r="DZ119" s="141"/>
      <c r="EA119" s="406">
        <f>DZ71+DZ70</f>
        <v>0</v>
      </c>
      <c r="EB119" s="141"/>
      <c r="EC119" s="406">
        <f>EB70+EB71</f>
        <v>0</v>
      </c>
      <c r="ED119" s="113"/>
      <c r="EE119" s="404" t="s">
        <v>9</v>
      </c>
      <c r="EF119" s="405">
        <f>1-EF68</f>
        <v>1</v>
      </c>
      <c r="EG119" s="404" t="s">
        <v>9</v>
      </c>
      <c r="EH119" s="405">
        <f>1-EH68</f>
        <v>1</v>
      </c>
      <c r="EI119" s="112"/>
      <c r="EJ119" s="141"/>
      <c r="EK119" s="406">
        <f>EJ71+EJ70</f>
        <v>0</v>
      </c>
      <c r="EL119" s="141"/>
      <c r="EM119" s="406">
        <f>EL70+EL71</f>
        <v>0</v>
      </c>
      <c r="EN119" s="112"/>
      <c r="EO119" s="141"/>
      <c r="EP119" s="406">
        <f>EO71+EO70</f>
        <v>0</v>
      </c>
      <c r="EQ119" s="141"/>
      <c r="ER119" s="406">
        <f>EQ70+EQ71</f>
        <v>0</v>
      </c>
      <c r="ES119" s="112"/>
      <c r="ET119" s="141"/>
      <c r="EU119" s="406">
        <f>ET71+ET70</f>
        <v>0</v>
      </c>
      <c r="EV119" s="141"/>
      <c r="EW119" s="406">
        <f>EV70+EV71</f>
        <v>0</v>
      </c>
      <c r="EX119" s="113"/>
      <c r="EY119" s="141"/>
      <c r="EZ119" s="406">
        <f>EY68+EY69</f>
        <v>0</v>
      </c>
      <c r="FA119" s="141"/>
      <c r="FB119" s="406">
        <f>FA68+FA69</f>
        <v>0</v>
      </c>
    </row>
    <row r="120" spans="1:158" x14ac:dyDescent="0.25">
      <c r="A120" s="462"/>
      <c r="B120" s="460"/>
      <c r="C120" s="407"/>
      <c r="D120" s="122" t="s">
        <v>3</v>
      </c>
      <c r="E120" s="142"/>
      <c r="F120" s="407"/>
      <c r="G120" s="142"/>
      <c r="H120" s="406"/>
      <c r="I120" s="112"/>
      <c r="J120" s="142"/>
      <c r="K120" s="407"/>
      <c r="L120" s="142"/>
      <c r="M120" s="406"/>
      <c r="N120" s="112"/>
      <c r="O120" s="142"/>
      <c r="P120" s="407"/>
      <c r="Q120" s="142"/>
      <c r="R120" s="406"/>
      <c r="S120" s="112"/>
      <c r="T120" s="142"/>
      <c r="U120" s="407"/>
      <c r="V120" s="142"/>
      <c r="W120" s="406"/>
      <c r="X120" s="112"/>
      <c r="Y120" s="142"/>
      <c r="Z120" s="407"/>
      <c r="AA120" s="142"/>
      <c r="AB120" s="406"/>
      <c r="AC120" s="113"/>
      <c r="AD120" s="407"/>
      <c r="AE120" s="405"/>
      <c r="AF120" s="407"/>
      <c r="AG120" s="405"/>
      <c r="AH120" s="112"/>
      <c r="AI120" s="417"/>
      <c r="AJ120" s="405"/>
      <c r="AK120" s="417"/>
      <c r="AL120" s="405"/>
      <c r="AM120" s="114"/>
      <c r="AN120" s="142"/>
      <c r="AO120" s="407"/>
      <c r="AP120" s="142"/>
      <c r="AQ120" s="406"/>
      <c r="AR120" s="115"/>
      <c r="AS120" s="142"/>
      <c r="AT120" s="407"/>
      <c r="AU120" s="142"/>
      <c r="AV120" s="406"/>
      <c r="AW120" s="115"/>
      <c r="AX120" s="142"/>
      <c r="AY120" s="407"/>
      <c r="AZ120" s="142"/>
      <c r="BA120" s="406"/>
      <c r="BB120" s="115"/>
      <c r="BC120" s="142"/>
      <c r="BD120" s="407"/>
      <c r="BE120" s="142"/>
      <c r="BF120" s="406"/>
      <c r="BG120" s="114"/>
      <c r="BH120" s="142"/>
      <c r="BI120" s="407"/>
      <c r="BJ120" s="142"/>
      <c r="BK120" s="406"/>
      <c r="BL120" s="115"/>
      <c r="BM120" s="142"/>
      <c r="BN120" s="407"/>
      <c r="BO120" s="142"/>
      <c r="BP120" s="406"/>
      <c r="BQ120" s="113"/>
      <c r="BR120" s="407"/>
      <c r="BS120" s="405"/>
      <c r="BT120" s="407"/>
      <c r="BU120" s="405"/>
      <c r="BV120" s="112"/>
      <c r="BW120" s="407"/>
      <c r="BX120" s="405"/>
      <c r="BY120" s="407"/>
      <c r="BZ120" s="405"/>
      <c r="CA120" s="112"/>
      <c r="CB120" s="407"/>
      <c r="CC120" s="405"/>
      <c r="CD120" s="407"/>
      <c r="CE120" s="405"/>
      <c r="CF120" s="112"/>
      <c r="CG120" s="409"/>
      <c r="CH120" s="408"/>
      <c r="CI120" s="409"/>
      <c r="CJ120" s="408"/>
      <c r="CK120" s="112"/>
      <c r="CL120" s="409"/>
      <c r="CM120" s="408"/>
      <c r="CN120" s="409"/>
      <c r="CO120" s="408"/>
      <c r="CP120" s="112"/>
      <c r="CQ120" s="409"/>
      <c r="CR120" s="408"/>
      <c r="CS120" s="409"/>
      <c r="CT120" s="408"/>
      <c r="CU120" s="112"/>
      <c r="CV120" s="409"/>
      <c r="CW120" s="408"/>
      <c r="CX120" s="409"/>
      <c r="CY120" s="408"/>
      <c r="CZ120" s="112"/>
      <c r="DA120" s="409"/>
      <c r="DB120" s="408"/>
      <c r="DC120" s="409"/>
      <c r="DD120" s="408"/>
      <c r="DE120" s="113"/>
      <c r="DF120" s="142"/>
      <c r="DG120" s="407"/>
      <c r="DH120" s="142"/>
      <c r="DI120" s="406"/>
      <c r="DJ120" s="112"/>
      <c r="DK120" s="142"/>
      <c r="DL120" s="407"/>
      <c r="DM120" s="142"/>
      <c r="DN120" s="406"/>
      <c r="DO120" s="112"/>
      <c r="DP120" s="142"/>
      <c r="DQ120" s="407"/>
      <c r="DR120" s="142"/>
      <c r="DS120" s="406"/>
      <c r="DT120" s="112"/>
      <c r="DU120" s="142"/>
      <c r="DV120" s="407"/>
      <c r="DW120" s="142"/>
      <c r="DX120" s="406"/>
      <c r="DY120" s="112"/>
      <c r="DZ120" s="142"/>
      <c r="EA120" s="407"/>
      <c r="EB120" s="142"/>
      <c r="EC120" s="406"/>
      <c r="ED120" s="113"/>
      <c r="EE120" s="404"/>
      <c r="EF120" s="405"/>
      <c r="EG120" s="404"/>
      <c r="EH120" s="405"/>
      <c r="EI120" s="112"/>
      <c r="EJ120" s="142"/>
      <c r="EK120" s="407"/>
      <c r="EL120" s="142"/>
      <c r="EM120" s="406"/>
      <c r="EN120" s="112"/>
      <c r="EO120" s="142"/>
      <c r="EP120" s="407"/>
      <c r="EQ120" s="142"/>
      <c r="ER120" s="406"/>
      <c r="ES120" s="112"/>
      <c r="ET120" s="142"/>
      <c r="EU120" s="406"/>
      <c r="EV120" s="142"/>
      <c r="EW120" s="406"/>
      <c r="EX120" s="113"/>
      <c r="EY120" s="142"/>
      <c r="EZ120" s="406"/>
      <c r="FA120" s="142"/>
      <c r="FB120" s="406"/>
    </row>
    <row r="121" spans="1:158" x14ac:dyDescent="0.25">
      <c r="A121" s="462"/>
      <c r="B121" s="460" t="s">
        <v>42</v>
      </c>
      <c r="C121" s="423" t="s">
        <v>4</v>
      </c>
      <c r="D121" s="120" t="s">
        <v>1</v>
      </c>
      <c r="E121" s="140"/>
      <c r="F121" s="414">
        <f>E75-E73-E72</f>
        <v>0</v>
      </c>
      <c r="G121" s="140"/>
      <c r="H121" s="415">
        <f>G75-G73-G72</f>
        <v>0</v>
      </c>
      <c r="I121" s="112"/>
      <c r="J121" s="140"/>
      <c r="K121" s="414">
        <f>J75-J73-J72</f>
        <v>0</v>
      </c>
      <c r="L121" s="140"/>
      <c r="M121" s="415">
        <f>L75-L73-L72</f>
        <v>0</v>
      </c>
      <c r="N121" s="112"/>
      <c r="O121" s="140"/>
      <c r="P121" s="414">
        <f>O75-O73-O72</f>
        <v>0</v>
      </c>
      <c r="Q121" s="140"/>
      <c r="R121" s="415">
        <f>Q75-Q73-Q72</f>
        <v>0</v>
      </c>
      <c r="S121" s="112"/>
      <c r="T121" s="140"/>
      <c r="U121" s="414">
        <f>T75-T73-T72</f>
        <v>0</v>
      </c>
      <c r="V121" s="140"/>
      <c r="W121" s="415">
        <f>V75-V73-V72</f>
        <v>0</v>
      </c>
      <c r="X121" s="112"/>
      <c r="Y121" s="140"/>
      <c r="Z121" s="414">
        <f>Y75-Y73-Y72</f>
        <v>0</v>
      </c>
      <c r="AA121" s="140"/>
      <c r="AB121" s="415">
        <f>AA75-AA73-AA72</f>
        <v>0</v>
      </c>
      <c r="AC121" s="113"/>
      <c r="AD121" s="422" t="s">
        <v>8</v>
      </c>
      <c r="AE121" s="413"/>
      <c r="AF121" s="422" t="s">
        <v>8</v>
      </c>
      <c r="AG121" s="412"/>
      <c r="AH121" s="112"/>
      <c r="AI121" s="427" t="s">
        <v>8</v>
      </c>
      <c r="AJ121" s="413"/>
      <c r="AK121" s="427" t="s">
        <v>8</v>
      </c>
      <c r="AL121" s="412"/>
      <c r="AM121" s="114"/>
      <c r="AN121" s="140"/>
      <c r="AO121" s="414">
        <f>AN75-AN73-AN72</f>
        <v>0</v>
      </c>
      <c r="AP121" s="140"/>
      <c r="AQ121" s="415">
        <f>AP75-AP73-AP72</f>
        <v>0</v>
      </c>
      <c r="AR121" s="115"/>
      <c r="AS121" s="140"/>
      <c r="AT121" s="414">
        <f>AS75-AS73-AS72</f>
        <v>0</v>
      </c>
      <c r="AU121" s="140"/>
      <c r="AV121" s="415">
        <f>AU75-AU73-AU72</f>
        <v>0</v>
      </c>
      <c r="AW121" s="115"/>
      <c r="AX121" s="140"/>
      <c r="AY121" s="414">
        <f>AX75-AX73-AX72</f>
        <v>0</v>
      </c>
      <c r="AZ121" s="140"/>
      <c r="BA121" s="415">
        <f>AZ75-AZ73-AZ72</f>
        <v>0</v>
      </c>
      <c r="BB121" s="115"/>
      <c r="BC121" s="140"/>
      <c r="BD121" s="414">
        <f>BC75-BC73-BC72</f>
        <v>0</v>
      </c>
      <c r="BE121" s="140"/>
      <c r="BF121" s="415">
        <f>BE75-BE73-BE72</f>
        <v>0</v>
      </c>
      <c r="BG121" s="114"/>
      <c r="BH121" s="140"/>
      <c r="BI121" s="414">
        <f>BH75-BH73-BH72</f>
        <v>0</v>
      </c>
      <c r="BJ121" s="140"/>
      <c r="BK121" s="415">
        <f>BJ75-BJ73-BJ72</f>
        <v>0</v>
      </c>
      <c r="BL121" s="115"/>
      <c r="BM121" s="140"/>
      <c r="BN121" s="414">
        <f>BM75-BM73-BM72</f>
        <v>0</v>
      </c>
      <c r="BO121" s="140"/>
      <c r="BP121" s="415">
        <f>BO75-BO73-BO72</f>
        <v>0</v>
      </c>
      <c r="BQ121" s="113"/>
      <c r="BR121" s="422" t="s">
        <v>8</v>
      </c>
      <c r="BS121" s="413"/>
      <c r="BT121" s="422" t="s">
        <v>8</v>
      </c>
      <c r="BU121" s="412"/>
      <c r="BV121" s="112"/>
      <c r="BW121" s="422" t="s">
        <v>8</v>
      </c>
      <c r="BX121" s="413"/>
      <c r="BY121" s="422" t="s">
        <v>8</v>
      </c>
      <c r="BZ121" s="412"/>
      <c r="CA121" s="112"/>
      <c r="CB121" s="422" t="s">
        <v>8</v>
      </c>
      <c r="CC121" s="413"/>
      <c r="CD121" s="422" t="s">
        <v>8</v>
      </c>
      <c r="CE121" s="412"/>
      <c r="CF121" s="112"/>
      <c r="CG121" s="420" t="s">
        <v>8</v>
      </c>
      <c r="CH121" s="419"/>
      <c r="CI121" s="420" t="s">
        <v>8</v>
      </c>
      <c r="CJ121" s="418"/>
      <c r="CK121" s="112"/>
      <c r="CL121" s="420" t="s">
        <v>8</v>
      </c>
      <c r="CM121" s="419"/>
      <c r="CN121" s="420" t="s">
        <v>8</v>
      </c>
      <c r="CO121" s="418"/>
      <c r="CP121" s="112"/>
      <c r="CQ121" s="420" t="s">
        <v>8</v>
      </c>
      <c r="CR121" s="419"/>
      <c r="CS121" s="420" t="s">
        <v>8</v>
      </c>
      <c r="CT121" s="418"/>
      <c r="CU121" s="112"/>
      <c r="CV121" s="420" t="s">
        <v>8</v>
      </c>
      <c r="CW121" s="419"/>
      <c r="CX121" s="424" t="s">
        <v>8</v>
      </c>
      <c r="CY121" s="418"/>
      <c r="CZ121" s="112"/>
      <c r="DA121" s="420" t="s">
        <v>8</v>
      </c>
      <c r="DB121" s="419"/>
      <c r="DC121" s="420" t="s">
        <v>8</v>
      </c>
      <c r="DD121" s="418"/>
      <c r="DE121" s="113"/>
      <c r="DF121" s="140"/>
      <c r="DG121" s="414">
        <f>DF75-DF73-DF72</f>
        <v>0</v>
      </c>
      <c r="DH121" s="140"/>
      <c r="DI121" s="415">
        <f>DH75-DH73-DH72</f>
        <v>0</v>
      </c>
      <c r="DJ121" s="112"/>
      <c r="DK121" s="140"/>
      <c r="DL121" s="414">
        <f>DK75-DK73-DK72</f>
        <v>0</v>
      </c>
      <c r="DM121" s="140"/>
      <c r="DN121" s="415">
        <f>DM75-DM73-DM72</f>
        <v>0</v>
      </c>
      <c r="DO121" s="112"/>
      <c r="DP121" s="140"/>
      <c r="DQ121" s="414">
        <f>DP75-DP73-DP72</f>
        <v>0</v>
      </c>
      <c r="DR121" s="140"/>
      <c r="DS121" s="415">
        <f>DR75-DR73-DR72</f>
        <v>0</v>
      </c>
      <c r="DT121" s="112"/>
      <c r="DU121" s="140"/>
      <c r="DV121" s="414">
        <f>DU75-DU73-DU72</f>
        <v>0</v>
      </c>
      <c r="DW121" s="140"/>
      <c r="DX121" s="415">
        <f>DW75-DW73-DW72</f>
        <v>0</v>
      </c>
      <c r="DY121" s="112"/>
      <c r="DZ121" s="140"/>
      <c r="EA121" s="414">
        <f>DZ75-DZ73-DZ72</f>
        <v>0</v>
      </c>
      <c r="EB121" s="140"/>
      <c r="EC121" s="415">
        <f>EB75-EB73-EB72</f>
        <v>0</v>
      </c>
      <c r="ED121" s="113"/>
      <c r="EE121" s="410" t="s">
        <v>8</v>
      </c>
      <c r="EF121" s="413"/>
      <c r="EG121" s="410" t="s">
        <v>8</v>
      </c>
      <c r="EH121" s="412"/>
      <c r="EI121" s="112"/>
      <c r="EJ121" s="140"/>
      <c r="EK121" s="414">
        <f>EJ75-EJ73-EJ72</f>
        <v>0</v>
      </c>
      <c r="EL121" s="140"/>
      <c r="EM121" s="415">
        <f>EL75-EL73-EL72</f>
        <v>0</v>
      </c>
      <c r="EN121" s="112"/>
      <c r="EO121" s="140"/>
      <c r="EP121" s="414">
        <f>EO75-EO73-EO72</f>
        <v>0</v>
      </c>
      <c r="EQ121" s="140"/>
      <c r="ER121" s="415">
        <f>EQ75-EQ73-EQ72</f>
        <v>0</v>
      </c>
      <c r="ES121" s="112"/>
      <c r="ET121" s="140"/>
      <c r="EU121" s="414">
        <f>ET75-ET73-ET72</f>
        <v>0</v>
      </c>
      <c r="EV121" s="140"/>
      <c r="EW121" s="415">
        <f>EV75-EV73-EV72</f>
        <v>0</v>
      </c>
      <c r="EX121" s="113"/>
      <c r="EY121" s="140"/>
      <c r="EZ121" s="415">
        <f>EY72-EY74-EY75</f>
        <v>0</v>
      </c>
      <c r="FA121" s="140"/>
      <c r="FB121" s="415">
        <f>FA72-FA74-FA75</f>
        <v>0</v>
      </c>
    </row>
    <row r="122" spans="1:158" x14ac:dyDescent="0.25">
      <c r="A122" s="462"/>
      <c r="B122" s="460"/>
      <c r="C122" s="423"/>
      <c r="D122" s="120" t="s">
        <v>197</v>
      </c>
      <c r="E122" s="140"/>
      <c r="F122" s="414"/>
      <c r="G122" s="140"/>
      <c r="H122" s="414"/>
      <c r="I122" s="112"/>
      <c r="J122" s="140"/>
      <c r="K122" s="414"/>
      <c r="L122" s="140"/>
      <c r="M122" s="414"/>
      <c r="N122" s="112"/>
      <c r="O122" s="140"/>
      <c r="P122" s="414"/>
      <c r="Q122" s="140"/>
      <c r="R122" s="414"/>
      <c r="S122" s="112"/>
      <c r="T122" s="140"/>
      <c r="U122" s="414"/>
      <c r="V122" s="140"/>
      <c r="W122" s="414"/>
      <c r="X122" s="112"/>
      <c r="Y122" s="140"/>
      <c r="Z122" s="414"/>
      <c r="AA122" s="140"/>
      <c r="AB122" s="414"/>
      <c r="AC122" s="113"/>
      <c r="AD122" s="423"/>
      <c r="AE122" s="413"/>
      <c r="AF122" s="423"/>
      <c r="AG122" s="413"/>
      <c r="AH122" s="112"/>
      <c r="AI122" s="422"/>
      <c r="AJ122" s="413"/>
      <c r="AK122" s="422"/>
      <c r="AL122" s="413"/>
      <c r="AM122" s="114"/>
      <c r="AN122" s="140"/>
      <c r="AO122" s="414"/>
      <c r="AP122" s="140"/>
      <c r="AQ122" s="414"/>
      <c r="AR122" s="115"/>
      <c r="AS122" s="140"/>
      <c r="AT122" s="414"/>
      <c r="AU122" s="140"/>
      <c r="AV122" s="414"/>
      <c r="AW122" s="115"/>
      <c r="AX122" s="140"/>
      <c r="AY122" s="414"/>
      <c r="AZ122" s="140"/>
      <c r="BA122" s="414"/>
      <c r="BB122" s="115"/>
      <c r="BC122" s="140"/>
      <c r="BD122" s="414"/>
      <c r="BE122" s="140"/>
      <c r="BF122" s="414"/>
      <c r="BG122" s="114"/>
      <c r="BH122" s="140"/>
      <c r="BI122" s="414"/>
      <c r="BJ122" s="140"/>
      <c r="BK122" s="414"/>
      <c r="BL122" s="115"/>
      <c r="BM122" s="140"/>
      <c r="BN122" s="414"/>
      <c r="BO122" s="140"/>
      <c r="BP122" s="414"/>
      <c r="BQ122" s="113"/>
      <c r="BR122" s="423"/>
      <c r="BS122" s="413"/>
      <c r="BT122" s="423"/>
      <c r="BU122" s="413"/>
      <c r="BV122" s="112"/>
      <c r="BW122" s="423"/>
      <c r="BX122" s="413"/>
      <c r="BY122" s="423"/>
      <c r="BZ122" s="413"/>
      <c r="CA122" s="112"/>
      <c r="CB122" s="423"/>
      <c r="CC122" s="413"/>
      <c r="CD122" s="423"/>
      <c r="CE122" s="413"/>
      <c r="CF122" s="112"/>
      <c r="CG122" s="421"/>
      <c r="CH122" s="419"/>
      <c r="CI122" s="421"/>
      <c r="CJ122" s="419"/>
      <c r="CK122" s="112"/>
      <c r="CL122" s="421"/>
      <c r="CM122" s="419"/>
      <c r="CN122" s="421"/>
      <c r="CO122" s="419"/>
      <c r="CP122" s="112"/>
      <c r="CQ122" s="421"/>
      <c r="CR122" s="419"/>
      <c r="CS122" s="421"/>
      <c r="CT122" s="419"/>
      <c r="CU122" s="112"/>
      <c r="CV122" s="421"/>
      <c r="CW122" s="419"/>
      <c r="CX122" s="425"/>
      <c r="CY122" s="419"/>
      <c r="CZ122" s="112"/>
      <c r="DA122" s="421"/>
      <c r="DB122" s="419"/>
      <c r="DC122" s="421"/>
      <c r="DD122" s="419"/>
      <c r="DE122" s="113"/>
      <c r="DF122" s="140"/>
      <c r="DG122" s="414"/>
      <c r="DH122" s="140"/>
      <c r="DI122" s="414"/>
      <c r="DJ122" s="112"/>
      <c r="DK122" s="140"/>
      <c r="DL122" s="414"/>
      <c r="DM122" s="140"/>
      <c r="DN122" s="414"/>
      <c r="DO122" s="112"/>
      <c r="DP122" s="140"/>
      <c r="DQ122" s="414"/>
      <c r="DR122" s="140"/>
      <c r="DS122" s="414"/>
      <c r="DT122" s="112"/>
      <c r="DU122" s="140"/>
      <c r="DV122" s="414"/>
      <c r="DW122" s="140"/>
      <c r="DX122" s="414"/>
      <c r="DY122" s="112"/>
      <c r="DZ122" s="140"/>
      <c r="EA122" s="414"/>
      <c r="EB122" s="140"/>
      <c r="EC122" s="414"/>
      <c r="ED122" s="113"/>
      <c r="EE122" s="411"/>
      <c r="EF122" s="413"/>
      <c r="EG122" s="411"/>
      <c r="EH122" s="413"/>
      <c r="EI122" s="112"/>
      <c r="EJ122" s="140"/>
      <c r="EK122" s="414"/>
      <c r="EL122" s="140"/>
      <c r="EM122" s="414"/>
      <c r="EN122" s="112"/>
      <c r="EO122" s="140"/>
      <c r="EP122" s="414"/>
      <c r="EQ122" s="140"/>
      <c r="ER122" s="414"/>
      <c r="ES122" s="112"/>
      <c r="ET122" s="140"/>
      <c r="EU122" s="414"/>
      <c r="EV122" s="140"/>
      <c r="EW122" s="414"/>
      <c r="EX122" s="113"/>
      <c r="EY122" s="140"/>
      <c r="EZ122" s="414"/>
      <c r="FA122" s="140"/>
      <c r="FB122" s="414"/>
    </row>
    <row r="123" spans="1:158" x14ac:dyDescent="0.25">
      <c r="A123" s="462"/>
      <c r="B123" s="460"/>
      <c r="C123" s="407" t="s">
        <v>5</v>
      </c>
      <c r="D123" s="121" t="s">
        <v>2</v>
      </c>
      <c r="E123" s="141"/>
      <c r="F123" s="406">
        <f>E75+E74</f>
        <v>0</v>
      </c>
      <c r="G123" s="141"/>
      <c r="H123" s="406">
        <f>G74+G75</f>
        <v>0</v>
      </c>
      <c r="I123" s="112"/>
      <c r="J123" s="141"/>
      <c r="K123" s="406">
        <f>J75+J74</f>
        <v>0</v>
      </c>
      <c r="L123" s="141"/>
      <c r="M123" s="406">
        <f>L74+L75</f>
        <v>0</v>
      </c>
      <c r="N123" s="112"/>
      <c r="O123" s="141"/>
      <c r="P123" s="406">
        <f>O75+O74</f>
        <v>0</v>
      </c>
      <c r="Q123" s="141"/>
      <c r="R123" s="406">
        <f>Q74+Q75</f>
        <v>0</v>
      </c>
      <c r="S123" s="112"/>
      <c r="T123" s="141"/>
      <c r="U123" s="406">
        <f>T75+T74</f>
        <v>0</v>
      </c>
      <c r="V123" s="141"/>
      <c r="W123" s="406">
        <f>V74+V75</f>
        <v>0</v>
      </c>
      <c r="X123" s="112"/>
      <c r="Y123" s="141"/>
      <c r="Z123" s="406">
        <f>Y75+Y74</f>
        <v>0</v>
      </c>
      <c r="AA123" s="141"/>
      <c r="AB123" s="406">
        <f>AA74+AA75</f>
        <v>0</v>
      </c>
      <c r="AC123" s="113"/>
      <c r="AD123" s="407" t="s">
        <v>9</v>
      </c>
      <c r="AE123" s="405">
        <f>1-AE72</f>
        <v>1</v>
      </c>
      <c r="AF123" s="407" t="s">
        <v>9</v>
      </c>
      <c r="AG123" s="405">
        <f>1-AG72</f>
        <v>1</v>
      </c>
      <c r="AH123" s="112"/>
      <c r="AI123" s="416" t="s">
        <v>9</v>
      </c>
      <c r="AJ123" s="405">
        <f>1-AJ72</f>
        <v>1</v>
      </c>
      <c r="AK123" s="416" t="s">
        <v>9</v>
      </c>
      <c r="AL123" s="405">
        <f>1-AL72</f>
        <v>1</v>
      </c>
      <c r="AM123" s="114"/>
      <c r="AN123" s="141"/>
      <c r="AO123" s="406">
        <f>AN75+AN74</f>
        <v>0</v>
      </c>
      <c r="AP123" s="141"/>
      <c r="AQ123" s="406">
        <f>AP74+AP75</f>
        <v>0</v>
      </c>
      <c r="AR123" s="115"/>
      <c r="AS123" s="141"/>
      <c r="AT123" s="406">
        <f>AS75+AS74</f>
        <v>0</v>
      </c>
      <c r="AU123" s="141"/>
      <c r="AV123" s="406">
        <f>AU74+AU75</f>
        <v>0</v>
      </c>
      <c r="AW123" s="115"/>
      <c r="AX123" s="141"/>
      <c r="AY123" s="406">
        <f>AX75+AX74</f>
        <v>0</v>
      </c>
      <c r="AZ123" s="141"/>
      <c r="BA123" s="406">
        <f>AZ74+AZ75</f>
        <v>0</v>
      </c>
      <c r="BB123" s="115"/>
      <c r="BC123" s="141"/>
      <c r="BD123" s="406">
        <f>BC75+BC74</f>
        <v>0</v>
      </c>
      <c r="BE123" s="141"/>
      <c r="BF123" s="406">
        <f>BE74+BE75</f>
        <v>0</v>
      </c>
      <c r="BG123" s="114"/>
      <c r="BH123" s="141"/>
      <c r="BI123" s="406">
        <f>BH75+BH74</f>
        <v>0</v>
      </c>
      <c r="BJ123" s="141"/>
      <c r="BK123" s="406">
        <f>BJ74+BJ75</f>
        <v>0</v>
      </c>
      <c r="BL123" s="115"/>
      <c r="BM123" s="141"/>
      <c r="BN123" s="406">
        <f>BM75+BM74</f>
        <v>0</v>
      </c>
      <c r="BO123" s="141"/>
      <c r="BP123" s="406">
        <f>BO74+BO75</f>
        <v>0</v>
      </c>
      <c r="BQ123" s="113"/>
      <c r="BR123" s="407" t="s">
        <v>9</v>
      </c>
      <c r="BS123" s="405">
        <f>1-BS72</f>
        <v>1</v>
      </c>
      <c r="BT123" s="407" t="s">
        <v>9</v>
      </c>
      <c r="BU123" s="405">
        <f>1-BU72</f>
        <v>1</v>
      </c>
      <c r="BV123" s="112"/>
      <c r="BW123" s="407" t="s">
        <v>9</v>
      </c>
      <c r="BX123" s="405">
        <f>1-BX72</f>
        <v>1</v>
      </c>
      <c r="BY123" s="407" t="s">
        <v>9</v>
      </c>
      <c r="BZ123" s="405">
        <f>1-BZ72</f>
        <v>1</v>
      </c>
      <c r="CA123" s="112"/>
      <c r="CB123" s="407" t="s">
        <v>9</v>
      </c>
      <c r="CC123" s="405">
        <f>1-CC72</f>
        <v>1</v>
      </c>
      <c r="CD123" s="407" t="s">
        <v>9</v>
      </c>
      <c r="CE123" s="405">
        <f>1-CE72</f>
        <v>1</v>
      </c>
      <c r="CF123" s="112"/>
      <c r="CG123" s="409" t="s">
        <v>9</v>
      </c>
      <c r="CH123" s="408">
        <f>1-CH72</f>
        <v>1</v>
      </c>
      <c r="CI123" s="409" t="s">
        <v>9</v>
      </c>
      <c r="CJ123" s="408">
        <f>1-CJ72</f>
        <v>1</v>
      </c>
      <c r="CK123" s="112"/>
      <c r="CL123" s="409" t="s">
        <v>9</v>
      </c>
      <c r="CM123" s="408">
        <f>1-CM72</f>
        <v>1</v>
      </c>
      <c r="CN123" s="409" t="s">
        <v>9</v>
      </c>
      <c r="CO123" s="408">
        <f>1-CO72</f>
        <v>1</v>
      </c>
      <c r="CP123" s="112"/>
      <c r="CQ123" s="409" t="s">
        <v>9</v>
      </c>
      <c r="CR123" s="408">
        <f>1-CR72</f>
        <v>1</v>
      </c>
      <c r="CS123" s="409" t="s">
        <v>9</v>
      </c>
      <c r="CT123" s="408">
        <f>1-CT72</f>
        <v>1</v>
      </c>
      <c r="CU123" s="112"/>
      <c r="CV123" s="409" t="s">
        <v>9</v>
      </c>
      <c r="CW123" s="408">
        <f>1-CW72</f>
        <v>1</v>
      </c>
      <c r="CX123" s="409" t="s">
        <v>9</v>
      </c>
      <c r="CY123" s="408">
        <f>1-CY72</f>
        <v>1</v>
      </c>
      <c r="CZ123" s="112"/>
      <c r="DA123" s="409" t="s">
        <v>9</v>
      </c>
      <c r="DB123" s="408">
        <f>1-DB72</f>
        <v>1</v>
      </c>
      <c r="DC123" s="409" t="s">
        <v>9</v>
      </c>
      <c r="DD123" s="408">
        <f>1-DD72</f>
        <v>1</v>
      </c>
      <c r="DE123" s="113"/>
      <c r="DF123" s="141"/>
      <c r="DG123" s="406">
        <f>DF75+DF74</f>
        <v>0</v>
      </c>
      <c r="DH123" s="141"/>
      <c r="DI123" s="406">
        <f>DH74+DH75</f>
        <v>0</v>
      </c>
      <c r="DJ123" s="112"/>
      <c r="DK123" s="141"/>
      <c r="DL123" s="406">
        <f>DK75+DK74</f>
        <v>0</v>
      </c>
      <c r="DM123" s="141"/>
      <c r="DN123" s="406">
        <f>DM74+DM75</f>
        <v>0</v>
      </c>
      <c r="DO123" s="112"/>
      <c r="DP123" s="141"/>
      <c r="DQ123" s="406">
        <f>DP75+DP74</f>
        <v>0</v>
      </c>
      <c r="DR123" s="141"/>
      <c r="DS123" s="406">
        <f>DR74+DR75</f>
        <v>0</v>
      </c>
      <c r="DT123" s="112"/>
      <c r="DU123" s="141"/>
      <c r="DV123" s="406">
        <f>DU75+DU74</f>
        <v>0</v>
      </c>
      <c r="DW123" s="141"/>
      <c r="DX123" s="406">
        <f>DW74+DW75</f>
        <v>0</v>
      </c>
      <c r="DY123" s="112"/>
      <c r="DZ123" s="141"/>
      <c r="EA123" s="406">
        <f>DZ75+DZ74</f>
        <v>0</v>
      </c>
      <c r="EB123" s="141"/>
      <c r="EC123" s="406">
        <f>EB74+EB75</f>
        <v>0</v>
      </c>
      <c r="ED123" s="113"/>
      <c r="EE123" s="404" t="s">
        <v>9</v>
      </c>
      <c r="EF123" s="405">
        <f>1-EF72</f>
        <v>1</v>
      </c>
      <c r="EG123" s="404" t="s">
        <v>9</v>
      </c>
      <c r="EH123" s="405">
        <f>1-EH72</f>
        <v>1</v>
      </c>
      <c r="EI123" s="112"/>
      <c r="EJ123" s="141"/>
      <c r="EK123" s="406">
        <f>EJ75+EJ74</f>
        <v>0</v>
      </c>
      <c r="EL123" s="141"/>
      <c r="EM123" s="406">
        <f>EL74+EL75</f>
        <v>0</v>
      </c>
      <c r="EN123" s="112"/>
      <c r="EO123" s="141"/>
      <c r="EP123" s="406">
        <f>EO75+EO74</f>
        <v>0</v>
      </c>
      <c r="EQ123" s="141"/>
      <c r="ER123" s="406">
        <f>EQ74+EQ75</f>
        <v>0</v>
      </c>
      <c r="ES123" s="112"/>
      <c r="ET123" s="141"/>
      <c r="EU123" s="406">
        <f>ET75+ET74</f>
        <v>0</v>
      </c>
      <c r="EV123" s="141"/>
      <c r="EW123" s="406">
        <f>EV74+EV75</f>
        <v>0</v>
      </c>
      <c r="EX123" s="113"/>
      <c r="EY123" s="141"/>
      <c r="EZ123" s="406">
        <f>EY72+EY73</f>
        <v>0</v>
      </c>
      <c r="FA123" s="141"/>
      <c r="FB123" s="406">
        <f>FA72+FA73</f>
        <v>0</v>
      </c>
    </row>
    <row r="124" spans="1:158" x14ac:dyDescent="0.25">
      <c r="A124" s="462"/>
      <c r="B124" s="460"/>
      <c r="C124" s="407"/>
      <c r="D124" s="123" t="s">
        <v>3</v>
      </c>
      <c r="E124" s="142"/>
      <c r="F124" s="407"/>
      <c r="G124" s="142"/>
      <c r="H124" s="406"/>
      <c r="I124" s="112"/>
      <c r="J124" s="142"/>
      <c r="K124" s="407"/>
      <c r="L124" s="142"/>
      <c r="M124" s="406"/>
      <c r="N124" s="112"/>
      <c r="O124" s="142"/>
      <c r="P124" s="407"/>
      <c r="Q124" s="142"/>
      <c r="R124" s="406"/>
      <c r="S124" s="112"/>
      <c r="T124" s="142"/>
      <c r="U124" s="407"/>
      <c r="V124" s="142"/>
      <c r="W124" s="406"/>
      <c r="X124" s="112"/>
      <c r="Y124" s="142"/>
      <c r="Z124" s="407"/>
      <c r="AA124" s="142"/>
      <c r="AB124" s="406"/>
      <c r="AC124" s="113"/>
      <c r="AD124" s="407"/>
      <c r="AE124" s="405"/>
      <c r="AF124" s="407"/>
      <c r="AG124" s="405"/>
      <c r="AH124" s="112"/>
      <c r="AI124" s="417"/>
      <c r="AJ124" s="405"/>
      <c r="AK124" s="417"/>
      <c r="AL124" s="405"/>
      <c r="AM124" s="114"/>
      <c r="AN124" s="142"/>
      <c r="AO124" s="407"/>
      <c r="AP124" s="142"/>
      <c r="AQ124" s="406"/>
      <c r="AR124" s="115"/>
      <c r="AS124" s="142"/>
      <c r="AT124" s="407"/>
      <c r="AU124" s="142"/>
      <c r="AV124" s="406"/>
      <c r="AW124" s="115"/>
      <c r="AX124" s="142"/>
      <c r="AY124" s="407"/>
      <c r="AZ124" s="142"/>
      <c r="BA124" s="406"/>
      <c r="BB124" s="115"/>
      <c r="BC124" s="142"/>
      <c r="BD124" s="407"/>
      <c r="BE124" s="142"/>
      <c r="BF124" s="406"/>
      <c r="BG124" s="114"/>
      <c r="BH124" s="142"/>
      <c r="BI124" s="407"/>
      <c r="BJ124" s="142"/>
      <c r="BK124" s="406"/>
      <c r="BL124" s="115"/>
      <c r="BM124" s="142"/>
      <c r="BN124" s="407"/>
      <c r="BO124" s="142"/>
      <c r="BP124" s="406"/>
      <c r="BQ124" s="113"/>
      <c r="BR124" s="407"/>
      <c r="BS124" s="405"/>
      <c r="BT124" s="407"/>
      <c r="BU124" s="405"/>
      <c r="BV124" s="112"/>
      <c r="BW124" s="407"/>
      <c r="BX124" s="405"/>
      <c r="BY124" s="407"/>
      <c r="BZ124" s="405"/>
      <c r="CA124" s="112"/>
      <c r="CB124" s="407"/>
      <c r="CC124" s="405"/>
      <c r="CD124" s="407"/>
      <c r="CE124" s="405"/>
      <c r="CF124" s="112"/>
      <c r="CG124" s="409"/>
      <c r="CH124" s="408"/>
      <c r="CI124" s="409"/>
      <c r="CJ124" s="408"/>
      <c r="CK124" s="112"/>
      <c r="CL124" s="409"/>
      <c r="CM124" s="408"/>
      <c r="CN124" s="409"/>
      <c r="CO124" s="408"/>
      <c r="CP124" s="112"/>
      <c r="CQ124" s="409"/>
      <c r="CR124" s="408"/>
      <c r="CS124" s="409"/>
      <c r="CT124" s="408"/>
      <c r="CU124" s="112"/>
      <c r="CV124" s="409"/>
      <c r="CW124" s="408"/>
      <c r="CX124" s="409"/>
      <c r="CY124" s="408"/>
      <c r="CZ124" s="112"/>
      <c r="DA124" s="409"/>
      <c r="DB124" s="408"/>
      <c r="DC124" s="409"/>
      <c r="DD124" s="408"/>
      <c r="DE124" s="113"/>
      <c r="DF124" s="142"/>
      <c r="DG124" s="407"/>
      <c r="DH124" s="142"/>
      <c r="DI124" s="406"/>
      <c r="DJ124" s="112"/>
      <c r="DK124" s="142"/>
      <c r="DL124" s="407"/>
      <c r="DM124" s="142"/>
      <c r="DN124" s="406"/>
      <c r="DO124" s="112"/>
      <c r="DP124" s="142"/>
      <c r="DQ124" s="407"/>
      <c r="DR124" s="142"/>
      <c r="DS124" s="406"/>
      <c r="DT124" s="112"/>
      <c r="DU124" s="142"/>
      <c r="DV124" s="407"/>
      <c r="DW124" s="142"/>
      <c r="DX124" s="406"/>
      <c r="DY124" s="112"/>
      <c r="DZ124" s="142"/>
      <c r="EA124" s="407"/>
      <c r="EB124" s="142"/>
      <c r="EC124" s="406"/>
      <c r="ED124" s="113"/>
      <c r="EE124" s="404"/>
      <c r="EF124" s="405"/>
      <c r="EG124" s="404"/>
      <c r="EH124" s="405"/>
      <c r="EI124" s="112"/>
      <c r="EJ124" s="142"/>
      <c r="EK124" s="407"/>
      <c r="EL124" s="142"/>
      <c r="EM124" s="406"/>
      <c r="EN124" s="112"/>
      <c r="EO124" s="142"/>
      <c r="EP124" s="407"/>
      <c r="EQ124" s="142"/>
      <c r="ER124" s="406"/>
      <c r="ES124" s="112"/>
      <c r="ET124" s="142"/>
      <c r="EU124" s="406"/>
      <c r="EV124" s="142"/>
      <c r="EW124" s="406"/>
      <c r="EX124" s="113"/>
      <c r="EY124" s="142"/>
      <c r="EZ124" s="406"/>
      <c r="FA124" s="142"/>
      <c r="FB124" s="406"/>
    </row>
    <row r="125" spans="1:158" x14ac:dyDescent="0.25">
      <c r="A125" s="462"/>
      <c r="B125" s="460" t="s">
        <v>25</v>
      </c>
      <c r="C125" s="423" t="s">
        <v>4</v>
      </c>
      <c r="D125" s="120" t="s">
        <v>1</v>
      </c>
      <c r="E125" s="140"/>
      <c r="F125" s="414">
        <f>E79-E77-E76</f>
        <v>0</v>
      </c>
      <c r="G125" s="140"/>
      <c r="H125" s="415">
        <f>G79-G77-G76</f>
        <v>0</v>
      </c>
      <c r="I125" s="112"/>
      <c r="J125" s="140"/>
      <c r="K125" s="414">
        <f>J79-J77-J76</f>
        <v>0</v>
      </c>
      <c r="L125" s="140"/>
      <c r="M125" s="415">
        <f>L79-L77-L76</f>
        <v>0</v>
      </c>
      <c r="N125" s="112"/>
      <c r="O125" s="140"/>
      <c r="P125" s="414">
        <f>O79-O77-O76</f>
        <v>0</v>
      </c>
      <c r="Q125" s="140"/>
      <c r="R125" s="415">
        <f>Q79-Q77-Q76</f>
        <v>0</v>
      </c>
      <c r="S125" s="112"/>
      <c r="T125" s="140"/>
      <c r="U125" s="414">
        <f>T79-T77-T76</f>
        <v>0</v>
      </c>
      <c r="V125" s="140"/>
      <c r="W125" s="415">
        <f>V79-V77-V76</f>
        <v>0</v>
      </c>
      <c r="X125" s="112"/>
      <c r="Y125" s="140"/>
      <c r="Z125" s="414">
        <f>Y79-Y77-Y76</f>
        <v>0</v>
      </c>
      <c r="AA125" s="140"/>
      <c r="AB125" s="415">
        <f>AA79-AA77-AA76</f>
        <v>0</v>
      </c>
      <c r="AC125" s="113"/>
      <c r="AD125" s="422" t="s">
        <v>8</v>
      </c>
      <c r="AE125" s="413"/>
      <c r="AF125" s="422" t="s">
        <v>8</v>
      </c>
      <c r="AG125" s="412"/>
      <c r="AH125" s="112"/>
      <c r="AI125" s="427" t="s">
        <v>8</v>
      </c>
      <c r="AJ125" s="413"/>
      <c r="AK125" s="427" t="s">
        <v>8</v>
      </c>
      <c r="AL125" s="412"/>
      <c r="AM125" s="114"/>
      <c r="AN125" s="140"/>
      <c r="AO125" s="414">
        <f>AN79-AN77-AN76</f>
        <v>0</v>
      </c>
      <c r="AP125" s="140"/>
      <c r="AQ125" s="415">
        <f>AP79-AP77-AP76</f>
        <v>0</v>
      </c>
      <c r="AR125" s="115"/>
      <c r="AS125" s="140"/>
      <c r="AT125" s="414">
        <f>AS79-AS77-AS76</f>
        <v>0</v>
      </c>
      <c r="AU125" s="140"/>
      <c r="AV125" s="415">
        <f>AU79-AU77-AU76</f>
        <v>0</v>
      </c>
      <c r="AW125" s="115"/>
      <c r="AX125" s="140"/>
      <c r="AY125" s="414">
        <f>AX79-AX77-AX76</f>
        <v>0</v>
      </c>
      <c r="AZ125" s="140"/>
      <c r="BA125" s="415">
        <f>AZ79-AZ77-AZ76</f>
        <v>0</v>
      </c>
      <c r="BB125" s="115"/>
      <c r="BC125" s="140"/>
      <c r="BD125" s="414">
        <f>BC79-BC77-BC76</f>
        <v>0</v>
      </c>
      <c r="BE125" s="140"/>
      <c r="BF125" s="415">
        <f>BE79-BE77-BE76</f>
        <v>0</v>
      </c>
      <c r="BG125" s="114"/>
      <c r="BH125" s="140"/>
      <c r="BI125" s="414">
        <f>BH79-BH77-BH76</f>
        <v>0</v>
      </c>
      <c r="BJ125" s="140"/>
      <c r="BK125" s="415">
        <f>BJ79-BJ77-BJ76</f>
        <v>0</v>
      </c>
      <c r="BL125" s="115"/>
      <c r="BM125" s="140"/>
      <c r="BN125" s="414">
        <f>BM79-BM77-BM76</f>
        <v>0</v>
      </c>
      <c r="BO125" s="140"/>
      <c r="BP125" s="415">
        <f>BO79-BO77-BO76</f>
        <v>0</v>
      </c>
      <c r="BQ125" s="113"/>
      <c r="BR125" s="422" t="s">
        <v>8</v>
      </c>
      <c r="BS125" s="413"/>
      <c r="BT125" s="422" t="s">
        <v>8</v>
      </c>
      <c r="BU125" s="412"/>
      <c r="BV125" s="112"/>
      <c r="BW125" s="422" t="s">
        <v>8</v>
      </c>
      <c r="BX125" s="413"/>
      <c r="BY125" s="422" t="s">
        <v>8</v>
      </c>
      <c r="BZ125" s="412"/>
      <c r="CA125" s="112"/>
      <c r="CB125" s="422" t="s">
        <v>8</v>
      </c>
      <c r="CC125" s="413"/>
      <c r="CD125" s="422" t="s">
        <v>8</v>
      </c>
      <c r="CE125" s="412"/>
      <c r="CF125" s="112"/>
      <c r="CG125" s="420" t="s">
        <v>8</v>
      </c>
      <c r="CH125" s="419"/>
      <c r="CI125" s="420" t="s">
        <v>8</v>
      </c>
      <c r="CJ125" s="418"/>
      <c r="CK125" s="112"/>
      <c r="CL125" s="420" t="s">
        <v>8</v>
      </c>
      <c r="CM125" s="419"/>
      <c r="CN125" s="420" t="s">
        <v>8</v>
      </c>
      <c r="CO125" s="418"/>
      <c r="CP125" s="112"/>
      <c r="CQ125" s="420" t="s">
        <v>8</v>
      </c>
      <c r="CR125" s="419"/>
      <c r="CS125" s="420" t="s">
        <v>8</v>
      </c>
      <c r="CT125" s="418"/>
      <c r="CU125" s="112"/>
      <c r="CV125" s="420" t="s">
        <v>8</v>
      </c>
      <c r="CW125" s="419"/>
      <c r="CX125" s="424" t="s">
        <v>8</v>
      </c>
      <c r="CY125" s="418"/>
      <c r="CZ125" s="112"/>
      <c r="DA125" s="420" t="s">
        <v>8</v>
      </c>
      <c r="DB125" s="419"/>
      <c r="DC125" s="420" t="s">
        <v>8</v>
      </c>
      <c r="DD125" s="418"/>
      <c r="DE125" s="113"/>
      <c r="DF125" s="140"/>
      <c r="DG125" s="414">
        <f>DF79-DF77-DF76</f>
        <v>0</v>
      </c>
      <c r="DH125" s="140"/>
      <c r="DI125" s="415">
        <f>DH79-DH77-DH76</f>
        <v>0</v>
      </c>
      <c r="DJ125" s="112"/>
      <c r="DK125" s="140"/>
      <c r="DL125" s="414">
        <f>DK79-DK77-DK76</f>
        <v>0</v>
      </c>
      <c r="DM125" s="140"/>
      <c r="DN125" s="415">
        <f>DM79-DM77-DM76</f>
        <v>0</v>
      </c>
      <c r="DO125" s="112"/>
      <c r="DP125" s="140"/>
      <c r="DQ125" s="414">
        <f>DP79-DP77-DP76</f>
        <v>0</v>
      </c>
      <c r="DR125" s="140"/>
      <c r="DS125" s="415">
        <f>DR79-DR77-DR76</f>
        <v>0</v>
      </c>
      <c r="DT125" s="112"/>
      <c r="DU125" s="140"/>
      <c r="DV125" s="414">
        <f>DU79-DU77-DU76</f>
        <v>0</v>
      </c>
      <c r="DW125" s="140"/>
      <c r="DX125" s="415">
        <f>DW79-DW77-DW76</f>
        <v>0</v>
      </c>
      <c r="DY125" s="112"/>
      <c r="DZ125" s="140"/>
      <c r="EA125" s="414">
        <f>DZ79-DZ77-DZ76</f>
        <v>0</v>
      </c>
      <c r="EB125" s="140"/>
      <c r="EC125" s="415">
        <f>EB79-EB77-EB76</f>
        <v>0</v>
      </c>
      <c r="ED125" s="113"/>
      <c r="EE125" s="410" t="s">
        <v>8</v>
      </c>
      <c r="EF125" s="413"/>
      <c r="EG125" s="410" t="s">
        <v>8</v>
      </c>
      <c r="EH125" s="412"/>
      <c r="EI125" s="112"/>
      <c r="EJ125" s="140"/>
      <c r="EK125" s="414">
        <f>EJ79-EJ77-EJ76</f>
        <v>0</v>
      </c>
      <c r="EL125" s="140"/>
      <c r="EM125" s="415">
        <f>EL79-EL77-EL76</f>
        <v>0</v>
      </c>
      <c r="EN125" s="112"/>
      <c r="EO125" s="140"/>
      <c r="EP125" s="414">
        <f>EO79-EO77-EO76</f>
        <v>0</v>
      </c>
      <c r="EQ125" s="140"/>
      <c r="ER125" s="415">
        <f>EQ79-EQ77-EQ76</f>
        <v>0</v>
      </c>
      <c r="ES125" s="112"/>
      <c r="ET125" s="140"/>
      <c r="EU125" s="414">
        <f>ET79-ET77-ET76</f>
        <v>0</v>
      </c>
      <c r="EV125" s="140"/>
      <c r="EW125" s="415">
        <f>EV79-EV77-EV76</f>
        <v>0</v>
      </c>
      <c r="EX125" s="113"/>
      <c r="EY125" s="140"/>
      <c r="EZ125" s="415">
        <f>EY76-EY78-EY79</f>
        <v>0</v>
      </c>
      <c r="FA125" s="140"/>
      <c r="FB125" s="415">
        <f>FA76-FA78-FA79</f>
        <v>0</v>
      </c>
    </row>
    <row r="126" spans="1:158" x14ac:dyDescent="0.25">
      <c r="A126" s="462"/>
      <c r="B126" s="460"/>
      <c r="C126" s="423"/>
      <c r="D126" s="120" t="s">
        <v>197</v>
      </c>
      <c r="E126" s="140"/>
      <c r="F126" s="414"/>
      <c r="G126" s="140"/>
      <c r="H126" s="414"/>
      <c r="I126" s="112"/>
      <c r="J126" s="140"/>
      <c r="K126" s="414"/>
      <c r="L126" s="140"/>
      <c r="M126" s="414"/>
      <c r="N126" s="112"/>
      <c r="O126" s="140"/>
      <c r="P126" s="414"/>
      <c r="Q126" s="140"/>
      <c r="R126" s="414"/>
      <c r="S126" s="112"/>
      <c r="T126" s="140"/>
      <c r="U126" s="414"/>
      <c r="V126" s="140"/>
      <c r="W126" s="414"/>
      <c r="X126" s="112"/>
      <c r="Y126" s="140"/>
      <c r="Z126" s="414"/>
      <c r="AA126" s="140"/>
      <c r="AB126" s="414"/>
      <c r="AC126" s="113"/>
      <c r="AD126" s="423"/>
      <c r="AE126" s="413"/>
      <c r="AF126" s="423"/>
      <c r="AG126" s="413"/>
      <c r="AH126" s="112"/>
      <c r="AI126" s="422"/>
      <c r="AJ126" s="413"/>
      <c r="AK126" s="422"/>
      <c r="AL126" s="413"/>
      <c r="AM126" s="114"/>
      <c r="AN126" s="140"/>
      <c r="AO126" s="414"/>
      <c r="AP126" s="140"/>
      <c r="AQ126" s="414"/>
      <c r="AR126" s="115"/>
      <c r="AS126" s="140"/>
      <c r="AT126" s="414"/>
      <c r="AU126" s="140"/>
      <c r="AV126" s="414"/>
      <c r="AW126" s="115"/>
      <c r="AX126" s="140"/>
      <c r="AY126" s="414"/>
      <c r="AZ126" s="140"/>
      <c r="BA126" s="414"/>
      <c r="BB126" s="115"/>
      <c r="BC126" s="140"/>
      <c r="BD126" s="414"/>
      <c r="BE126" s="140"/>
      <c r="BF126" s="414"/>
      <c r="BG126" s="114"/>
      <c r="BH126" s="140"/>
      <c r="BI126" s="414"/>
      <c r="BJ126" s="140"/>
      <c r="BK126" s="414"/>
      <c r="BL126" s="115"/>
      <c r="BM126" s="140"/>
      <c r="BN126" s="414"/>
      <c r="BO126" s="140"/>
      <c r="BP126" s="414"/>
      <c r="BQ126" s="113"/>
      <c r="BR126" s="423"/>
      <c r="BS126" s="413"/>
      <c r="BT126" s="423"/>
      <c r="BU126" s="413"/>
      <c r="BV126" s="112"/>
      <c r="BW126" s="423"/>
      <c r="BX126" s="413"/>
      <c r="BY126" s="423"/>
      <c r="BZ126" s="413"/>
      <c r="CA126" s="112"/>
      <c r="CB126" s="423"/>
      <c r="CC126" s="413"/>
      <c r="CD126" s="423"/>
      <c r="CE126" s="413"/>
      <c r="CF126" s="112"/>
      <c r="CG126" s="421"/>
      <c r="CH126" s="419"/>
      <c r="CI126" s="421"/>
      <c r="CJ126" s="419"/>
      <c r="CK126" s="112"/>
      <c r="CL126" s="421"/>
      <c r="CM126" s="419"/>
      <c r="CN126" s="421"/>
      <c r="CO126" s="419"/>
      <c r="CP126" s="112"/>
      <c r="CQ126" s="421"/>
      <c r="CR126" s="419"/>
      <c r="CS126" s="421"/>
      <c r="CT126" s="419"/>
      <c r="CU126" s="112"/>
      <c r="CV126" s="421"/>
      <c r="CW126" s="419"/>
      <c r="CX126" s="425"/>
      <c r="CY126" s="419"/>
      <c r="CZ126" s="112"/>
      <c r="DA126" s="421"/>
      <c r="DB126" s="419"/>
      <c r="DC126" s="421"/>
      <c r="DD126" s="419"/>
      <c r="DE126" s="113"/>
      <c r="DF126" s="140"/>
      <c r="DG126" s="414"/>
      <c r="DH126" s="140"/>
      <c r="DI126" s="414"/>
      <c r="DJ126" s="112"/>
      <c r="DK126" s="140"/>
      <c r="DL126" s="414"/>
      <c r="DM126" s="140"/>
      <c r="DN126" s="414"/>
      <c r="DO126" s="112"/>
      <c r="DP126" s="140"/>
      <c r="DQ126" s="414"/>
      <c r="DR126" s="140"/>
      <c r="DS126" s="414"/>
      <c r="DT126" s="112"/>
      <c r="DU126" s="140"/>
      <c r="DV126" s="414"/>
      <c r="DW126" s="140"/>
      <c r="DX126" s="414"/>
      <c r="DY126" s="112"/>
      <c r="DZ126" s="140"/>
      <c r="EA126" s="414"/>
      <c r="EB126" s="140"/>
      <c r="EC126" s="414"/>
      <c r="ED126" s="113"/>
      <c r="EE126" s="411"/>
      <c r="EF126" s="413"/>
      <c r="EG126" s="411"/>
      <c r="EH126" s="413"/>
      <c r="EI126" s="112"/>
      <c r="EJ126" s="140"/>
      <c r="EK126" s="414"/>
      <c r="EL126" s="140"/>
      <c r="EM126" s="414"/>
      <c r="EN126" s="112"/>
      <c r="EO126" s="140"/>
      <c r="EP126" s="414"/>
      <c r="EQ126" s="140"/>
      <c r="ER126" s="414"/>
      <c r="ES126" s="112"/>
      <c r="ET126" s="140"/>
      <c r="EU126" s="414"/>
      <c r="EV126" s="140"/>
      <c r="EW126" s="414"/>
      <c r="EX126" s="113"/>
      <c r="EY126" s="140"/>
      <c r="EZ126" s="414"/>
      <c r="FA126" s="140"/>
      <c r="FB126" s="414"/>
    </row>
    <row r="127" spans="1:158" x14ac:dyDescent="0.25">
      <c r="A127" s="462"/>
      <c r="B127" s="460"/>
      <c r="C127" s="407" t="s">
        <v>5</v>
      </c>
      <c r="D127" s="121" t="s">
        <v>2</v>
      </c>
      <c r="E127" s="141"/>
      <c r="F127" s="406">
        <f>E79+E78</f>
        <v>0</v>
      </c>
      <c r="G127" s="141"/>
      <c r="H127" s="406">
        <f>G78+G79</f>
        <v>0</v>
      </c>
      <c r="I127" s="112"/>
      <c r="J127" s="141"/>
      <c r="K127" s="406">
        <f>J79+J78</f>
        <v>0</v>
      </c>
      <c r="L127" s="141"/>
      <c r="M127" s="406">
        <f>L78+L79</f>
        <v>0</v>
      </c>
      <c r="N127" s="112"/>
      <c r="O127" s="141"/>
      <c r="P127" s="406">
        <f>O79+O78</f>
        <v>0</v>
      </c>
      <c r="Q127" s="141"/>
      <c r="R127" s="406">
        <f>Q78+Q79</f>
        <v>0</v>
      </c>
      <c r="S127" s="112"/>
      <c r="T127" s="141"/>
      <c r="U127" s="406">
        <f>T79+T78</f>
        <v>0</v>
      </c>
      <c r="V127" s="141"/>
      <c r="W127" s="406">
        <f>V78+V79</f>
        <v>0</v>
      </c>
      <c r="X127" s="112"/>
      <c r="Y127" s="141"/>
      <c r="Z127" s="406">
        <f>Y79+Y78</f>
        <v>0</v>
      </c>
      <c r="AA127" s="141"/>
      <c r="AB127" s="406">
        <f>AA78+AA79</f>
        <v>0</v>
      </c>
      <c r="AC127" s="113"/>
      <c r="AD127" s="407" t="s">
        <v>9</v>
      </c>
      <c r="AE127" s="405">
        <f>1-AE76</f>
        <v>1</v>
      </c>
      <c r="AF127" s="407" t="s">
        <v>9</v>
      </c>
      <c r="AG127" s="405">
        <f>1-AG76</f>
        <v>1</v>
      </c>
      <c r="AH127" s="112"/>
      <c r="AI127" s="416" t="s">
        <v>9</v>
      </c>
      <c r="AJ127" s="405">
        <f>1-AJ76</f>
        <v>1</v>
      </c>
      <c r="AK127" s="416" t="s">
        <v>9</v>
      </c>
      <c r="AL127" s="405">
        <f>1-AL76</f>
        <v>1</v>
      </c>
      <c r="AM127" s="114"/>
      <c r="AN127" s="141"/>
      <c r="AO127" s="406">
        <f>AN79+AN78</f>
        <v>0</v>
      </c>
      <c r="AP127" s="141"/>
      <c r="AQ127" s="406">
        <f>AP78+AP79</f>
        <v>0</v>
      </c>
      <c r="AR127" s="115"/>
      <c r="AS127" s="141"/>
      <c r="AT127" s="406">
        <f>AS79+AS78</f>
        <v>0</v>
      </c>
      <c r="AU127" s="141"/>
      <c r="AV127" s="406">
        <f>AU78+AU79</f>
        <v>0</v>
      </c>
      <c r="AW127" s="115"/>
      <c r="AX127" s="141"/>
      <c r="AY127" s="406">
        <f>AX79+AX78</f>
        <v>0</v>
      </c>
      <c r="AZ127" s="141"/>
      <c r="BA127" s="406">
        <f>AZ78+AZ79</f>
        <v>0</v>
      </c>
      <c r="BB127" s="115"/>
      <c r="BC127" s="141"/>
      <c r="BD127" s="406">
        <f>BC79+BC78</f>
        <v>0</v>
      </c>
      <c r="BE127" s="141"/>
      <c r="BF127" s="406">
        <f>BE78+BE79</f>
        <v>0</v>
      </c>
      <c r="BG127" s="114"/>
      <c r="BH127" s="141"/>
      <c r="BI127" s="406">
        <f>BH79+BH78</f>
        <v>0</v>
      </c>
      <c r="BJ127" s="141"/>
      <c r="BK127" s="406">
        <f>BJ78+BJ79</f>
        <v>0</v>
      </c>
      <c r="BL127" s="115"/>
      <c r="BM127" s="141"/>
      <c r="BN127" s="406">
        <f>BM79+BM78</f>
        <v>0</v>
      </c>
      <c r="BO127" s="141"/>
      <c r="BP127" s="406">
        <f>BO78+BO79</f>
        <v>0</v>
      </c>
      <c r="BQ127" s="113"/>
      <c r="BR127" s="407" t="s">
        <v>9</v>
      </c>
      <c r="BS127" s="405">
        <f>1-BS76</f>
        <v>1</v>
      </c>
      <c r="BT127" s="407" t="s">
        <v>9</v>
      </c>
      <c r="BU127" s="405">
        <f>1-BU76</f>
        <v>1</v>
      </c>
      <c r="BV127" s="112"/>
      <c r="BW127" s="407" t="s">
        <v>9</v>
      </c>
      <c r="BX127" s="405">
        <f>1-BX76</f>
        <v>1</v>
      </c>
      <c r="BY127" s="407" t="s">
        <v>9</v>
      </c>
      <c r="BZ127" s="405">
        <f>1-BZ76</f>
        <v>1</v>
      </c>
      <c r="CA127" s="112"/>
      <c r="CB127" s="407" t="s">
        <v>9</v>
      </c>
      <c r="CC127" s="405">
        <f>1-CC76</f>
        <v>1</v>
      </c>
      <c r="CD127" s="407" t="s">
        <v>9</v>
      </c>
      <c r="CE127" s="405">
        <f>1-CE76</f>
        <v>1</v>
      </c>
      <c r="CF127" s="112"/>
      <c r="CG127" s="409" t="s">
        <v>9</v>
      </c>
      <c r="CH127" s="408">
        <f>1-CH76</f>
        <v>1</v>
      </c>
      <c r="CI127" s="409" t="s">
        <v>9</v>
      </c>
      <c r="CJ127" s="408">
        <f>1-CJ76</f>
        <v>1</v>
      </c>
      <c r="CK127" s="112"/>
      <c r="CL127" s="409" t="s">
        <v>9</v>
      </c>
      <c r="CM127" s="408">
        <f>1-CM76</f>
        <v>1</v>
      </c>
      <c r="CN127" s="409" t="s">
        <v>9</v>
      </c>
      <c r="CO127" s="408">
        <f>1-CO76</f>
        <v>1</v>
      </c>
      <c r="CP127" s="112"/>
      <c r="CQ127" s="409" t="s">
        <v>9</v>
      </c>
      <c r="CR127" s="408">
        <f>1-CR76</f>
        <v>1</v>
      </c>
      <c r="CS127" s="409" t="s">
        <v>9</v>
      </c>
      <c r="CT127" s="408">
        <f>1-CT76</f>
        <v>1</v>
      </c>
      <c r="CU127" s="112"/>
      <c r="CV127" s="409" t="s">
        <v>9</v>
      </c>
      <c r="CW127" s="408">
        <f>1-CW76</f>
        <v>1</v>
      </c>
      <c r="CX127" s="409" t="s">
        <v>9</v>
      </c>
      <c r="CY127" s="408">
        <f>1-CY76</f>
        <v>1</v>
      </c>
      <c r="CZ127" s="112"/>
      <c r="DA127" s="409" t="s">
        <v>9</v>
      </c>
      <c r="DB127" s="408">
        <f>1-DB76</f>
        <v>1</v>
      </c>
      <c r="DC127" s="409" t="s">
        <v>9</v>
      </c>
      <c r="DD127" s="408">
        <f>1-DD76</f>
        <v>1</v>
      </c>
      <c r="DE127" s="113"/>
      <c r="DF127" s="141"/>
      <c r="DG127" s="406">
        <f>DF79+DF78</f>
        <v>0</v>
      </c>
      <c r="DH127" s="141"/>
      <c r="DI127" s="406">
        <f>DH78+DH79</f>
        <v>0</v>
      </c>
      <c r="DJ127" s="112"/>
      <c r="DK127" s="141"/>
      <c r="DL127" s="406">
        <f>DK79+DK78</f>
        <v>0</v>
      </c>
      <c r="DM127" s="141"/>
      <c r="DN127" s="406">
        <f>DM78+DM79</f>
        <v>0</v>
      </c>
      <c r="DO127" s="112"/>
      <c r="DP127" s="141"/>
      <c r="DQ127" s="406">
        <f>DP79+DP78</f>
        <v>0</v>
      </c>
      <c r="DR127" s="141"/>
      <c r="DS127" s="406">
        <f>DR78+DR79</f>
        <v>0</v>
      </c>
      <c r="DT127" s="112"/>
      <c r="DU127" s="141"/>
      <c r="DV127" s="406">
        <f>DU79+DU78</f>
        <v>0</v>
      </c>
      <c r="DW127" s="141"/>
      <c r="DX127" s="406">
        <f>DW78+DW79</f>
        <v>0</v>
      </c>
      <c r="DY127" s="112"/>
      <c r="DZ127" s="141"/>
      <c r="EA127" s="406">
        <f>DZ79+DZ78</f>
        <v>0</v>
      </c>
      <c r="EB127" s="141"/>
      <c r="EC127" s="406">
        <f>EB78+EB79</f>
        <v>0</v>
      </c>
      <c r="ED127" s="113"/>
      <c r="EE127" s="404" t="s">
        <v>9</v>
      </c>
      <c r="EF127" s="405">
        <f>1-EF76</f>
        <v>1</v>
      </c>
      <c r="EG127" s="404" t="s">
        <v>9</v>
      </c>
      <c r="EH127" s="405">
        <f>1-EH76</f>
        <v>1</v>
      </c>
      <c r="EI127" s="112"/>
      <c r="EJ127" s="141"/>
      <c r="EK127" s="406">
        <f>EJ79+EJ78</f>
        <v>0</v>
      </c>
      <c r="EL127" s="141"/>
      <c r="EM127" s="406">
        <f>EL78+EL79</f>
        <v>0</v>
      </c>
      <c r="EN127" s="112"/>
      <c r="EO127" s="141"/>
      <c r="EP127" s="406">
        <f>EO79+EO78</f>
        <v>0</v>
      </c>
      <c r="EQ127" s="141"/>
      <c r="ER127" s="406">
        <f>EQ78+EQ79</f>
        <v>0</v>
      </c>
      <c r="ES127" s="112"/>
      <c r="ET127" s="141"/>
      <c r="EU127" s="406">
        <f>ET79+ET78</f>
        <v>0</v>
      </c>
      <c r="EV127" s="141"/>
      <c r="EW127" s="406">
        <f>EV78+EV79</f>
        <v>0</v>
      </c>
      <c r="EX127" s="113"/>
      <c r="EY127" s="141"/>
      <c r="EZ127" s="406">
        <f>EY76+EY77</f>
        <v>0</v>
      </c>
      <c r="FA127" s="141"/>
      <c r="FB127" s="406">
        <f>FA76+FA77</f>
        <v>0</v>
      </c>
    </row>
    <row r="128" spans="1:158" x14ac:dyDescent="0.25">
      <c r="A128" s="462"/>
      <c r="B128" s="460"/>
      <c r="C128" s="407"/>
      <c r="D128" s="122" t="s">
        <v>3</v>
      </c>
      <c r="E128" s="142"/>
      <c r="F128" s="407"/>
      <c r="G128" s="142"/>
      <c r="H128" s="406"/>
      <c r="I128" s="112"/>
      <c r="J128" s="142"/>
      <c r="K128" s="407"/>
      <c r="L128" s="142"/>
      <c r="M128" s="406"/>
      <c r="N128" s="112"/>
      <c r="O128" s="142"/>
      <c r="P128" s="407"/>
      <c r="Q128" s="142"/>
      <c r="R128" s="406"/>
      <c r="S128" s="112"/>
      <c r="T128" s="142"/>
      <c r="U128" s="407"/>
      <c r="V128" s="142"/>
      <c r="W128" s="406"/>
      <c r="X128" s="112"/>
      <c r="Y128" s="142"/>
      <c r="Z128" s="407"/>
      <c r="AA128" s="142"/>
      <c r="AB128" s="406"/>
      <c r="AC128" s="113"/>
      <c r="AD128" s="407"/>
      <c r="AE128" s="405"/>
      <c r="AF128" s="407"/>
      <c r="AG128" s="405"/>
      <c r="AH128" s="112"/>
      <c r="AI128" s="417"/>
      <c r="AJ128" s="405"/>
      <c r="AK128" s="417"/>
      <c r="AL128" s="405"/>
      <c r="AM128" s="114"/>
      <c r="AN128" s="142"/>
      <c r="AO128" s="407"/>
      <c r="AP128" s="142"/>
      <c r="AQ128" s="406"/>
      <c r="AR128" s="115"/>
      <c r="AS128" s="142"/>
      <c r="AT128" s="407"/>
      <c r="AU128" s="142"/>
      <c r="AV128" s="406"/>
      <c r="AW128" s="115"/>
      <c r="AX128" s="142"/>
      <c r="AY128" s="407"/>
      <c r="AZ128" s="142"/>
      <c r="BA128" s="406"/>
      <c r="BB128" s="115"/>
      <c r="BC128" s="142"/>
      <c r="BD128" s="407"/>
      <c r="BE128" s="142"/>
      <c r="BF128" s="406"/>
      <c r="BG128" s="114"/>
      <c r="BH128" s="142"/>
      <c r="BI128" s="407"/>
      <c r="BJ128" s="142"/>
      <c r="BK128" s="406"/>
      <c r="BL128" s="115"/>
      <c r="BM128" s="142"/>
      <c r="BN128" s="407"/>
      <c r="BO128" s="142"/>
      <c r="BP128" s="406"/>
      <c r="BQ128" s="113"/>
      <c r="BR128" s="407"/>
      <c r="BS128" s="405"/>
      <c r="BT128" s="407"/>
      <c r="BU128" s="405"/>
      <c r="BV128" s="112"/>
      <c r="BW128" s="407"/>
      <c r="BX128" s="405"/>
      <c r="BY128" s="407"/>
      <c r="BZ128" s="405"/>
      <c r="CA128" s="112"/>
      <c r="CB128" s="407"/>
      <c r="CC128" s="405"/>
      <c r="CD128" s="407"/>
      <c r="CE128" s="405"/>
      <c r="CF128" s="112"/>
      <c r="CG128" s="409"/>
      <c r="CH128" s="408"/>
      <c r="CI128" s="409"/>
      <c r="CJ128" s="408"/>
      <c r="CK128" s="112"/>
      <c r="CL128" s="409"/>
      <c r="CM128" s="408"/>
      <c r="CN128" s="409"/>
      <c r="CO128" s="408"/>
      <c r="CP128" s="112"/>
      <c r="CQ128" s="409"/>
      <c r="CR128" s="408"/>
      <c r="CS128" s="409"/>
      <c r="CT128" s="408"/>
      <c r="CU128" s="112"/>
      <c r="CV128" s="409"/>
      <c r="CW128" s="408"/>
      <c r="CX128" s="409"/>
      <c r="CY128" s="408"/>
      <c r="CZ128" s="112"/>
      <c r="DA128" s="409"/>
      <c r="DB128" s="408"/>
      <c r="DC128" s="409"/>
      <c r="DD128" s="408"/>
      <c r="DE128" s="113"/>
      <c r="DF128" s="142"/>
      <c r="DG128" s="407"/>
      <c r="DH128" s="142"/>
      <c r="DI128" s="406"/>
      <c r="DJ128" s="112"/>
      <c r="DK128" s="142"/>
      <c r="DL128" s="407"/>
      <c r="DM128" s="142"/>
      <c r="DN128" s="406"/>
      <c r="DO128" s="112"/>
      <c r="DP128" s="142"/>
      <c r="DQ128" s="407"/>
      <c r="DR128" s="142"/>
      <c r="DS128" s="406"/>
      <c r="DT128" s="112"/>
      <c r="DU128" s="142"/>
      <c r="DV128" s="407"/>
      <c r="DW128" s="142"/>
      <c r="DX128" s="406"/>
      <c r="DY128" s="112"/>
      <c r="DZ128" s="142"/>
      <c r="EA128" s="407"/>
      <c r="EB128" s="142"/>
      <c r="EC128" s="406"/>
      <c r="ED128" s="113"/>
      <c r="EE128" s="404"/>
      <c r="EF128" s="405"/>
      <c r="EG128" s="404"/>
      <c r="EH128" s="405"/>
      <c r="EI128" s="112"/>
      <c r="EJ128" s="142"/>
      <c r="EK128" s="407"/>
      <c r="EL128" s="142"/>
      <c r="EM128" s="406"/>
      <c r="EN128" s="112"/>
      <c r="EO128" s="142"/>
      <c r="EP128" s="407"/>
      <c r="EQ128" s="142"/>
      <c r="ER128" s="406"/>
      <c r="ES128" s="112"/>
      <c r="ET128" s="142"/>
      <c r="EU128" s="406"/>
      <c r="EV128" s="142"/>
      <c r="EW128" s="406"/>
      <c r="EX128" s="113"/>
      <c r="EY128" s="142"/>
      <c r="EZ128" s="406"/>
      <c r="FA128" s="142"/>
      <c r="FB128" s="406"/>
    </row>
    <row r="129" spans="1:158" x14ac:dyDescent="0.25">
      <c r="A129" s="462"/>
      <c r="B129" s="460" t="s">
        <v>44</v>
      </c>
      <c r="C129" s="423" t="s">
        <v>4</v>
      </c>
      <c r="D129" s="120" t="s">
        <v>1</v>
      </c>
      <c r="E129" s="140"/>
      <c r="F129" s="414">
        <f>E83-E81-E80</f>
        <v>0</v>
      </c>
      <c r="G129" s="140"/>
      <c r="H129" s="415">
        <f>G83-G81-G80</f>
        <v>0</v>
      </c>
      <c r="I129" s="112"/>
      <c r="J129" s="140"/>
      <c r="K129" s="414">
        <f>J83-J81-J80</f>
        <v>0</v>
      </c>
      <c r="L129" s="140"/>
      <c r="M129" s="415">
        <f>L83-L81-L80</f>
        <v>0</v>
      </c>
      <c r="N129" s="112"/>
      <c r="O129" s="140"/>
      <c r="P129" s="414">
        <f>O83-O81-O80</f>
        <v>0</v>
      </c>
      <c r="Q129" s="140"/>
      <c r="R129" s="415">
        <f>Q83-Q81-Q80</f>
        <v>0</v>
      </c>
      <c r="S129" s="112"/>
      <c r="T129" s="140"/>
      <c r="U129" s="414">
        <f>T83-T81-T80</f>
        <v>0</v>
      </c>
      <c r="V129" s="140"/>
      <c r="W129" s="415">
        <f>V83-V81-V80</f>
        <v>0</v>
      </c>
      <c r="X129" s="112"/>
      <c r="Y129" s="140"/>
      <c r="Z129" s="414">
        <f>Y83-Y81-Y80</f>
        <v>0</v>
      </c>
      <c r="AA129" s="140"/>
      <c r="AB129" s="415">
        <f>AA83-AA81-AA80</f>
        <v>0</v>
      </c>
      <c r="AC129" s="113"/>
      <c r="AD129" s="422" t="s">
        <v>8</v>
      </c>
      <c r="AE129" s="413"/>
      <c r="AF129" s="422" t="s">
        <v>8</v>
      </c>
      <c r="AG129" s="412"/>
      <c r="AH129" s="112"/>
      <c r="AI129" s="427" t="s">
        <v>8</v>
      </c>
      <c r="AJ129" s="413"/>
      <c r="AK129" s="427" t="s">
        <v>8</v>
      </c>
      <c r="AL129" s="412"/>
      <c r="AM129" s="114"/>
      <c r="AN129" s="140"/>
      <c r="AO129" s="414">
        <f>AN83-AN81-AN80</f>
        <v>0</v>
      </c>
      <c r="AP129" s="140"/>
      <c r="AQ129" s="415">
        <f>AP83-AP81-AP80</f>
        <v>0</v>
      </c>
      <c r="AR129" s="115"/>
      <c r="AS129" s="140"/>
      <c r="AT129" s="414">
        <f>AS83-AS81-AS80</f>
        <v>0</v>
      </c>
      <c r="AU129" s="140"/>
      <c r="AV129" s="415">
        <f>AU83-AU81-AU80</f>
        <v>0</v>
      </c>
      <c r="AW129" s="115"/>
      <c r="AX129" s="140"/>
      <c r="AY129" s="414">
        <f>AX83-AX81-AX80</f>
        <v>0</v>
      </c>
      <c r="AZ129" s="140"/>
      <c r="BA129" s="415">
        <f>AZ83-AZ81-AZ80</f>
        <v>0</v>
      </c>
      <c r="BB129" s="115"/>
      <c r="BC129" s="140"/>
      <c r="BD129" s="414">
        <f>BC83-BC81-BC80</f>
        <v>0</v>
      </c>
      <c r="BE129" s="140"/>
      <c r="BF129" s="415">
        <f>BE83-BE81-BE80</f>
        <v>0</v>
      </c>
      <c r="BG129" s="114"/>
      <c r="BH129" s="140"/>
      <c r="BI129" s="414">
        <f>BH83-BH81-BH80</f>
        <v>0</v>
      </c>
      <c r="BJ129" s="140"/>
      <c r="BK129" s="415">
        <f>BJ83-BJ81-BJ80</f>
        <v>0</v>
      </c>
      <c r="BL129" s="115"/>
      <c r="BM129" s="140"/>
      <c r="BN129" s="414">
        <f>BM83-BM81-BM80</f>
        <v>0</v>
      </c>
      <c r="BO129" s="140"/>
      <c r="BP129" s="415">
        <f>BO83-BO81-BO80</f>
        <v>0</v>
      </c>
      <c r="BQ129" s="113"/>
      <c r="BR129" s="422" t="s">
        <v>8</v>
      </c>
      <c r="BS129" s="413"/>
      <c r="BT129" s="422" t="s">
        <v>8</v>
      </c>
      <c r="BU129" s="412"/>
      <c r="BV129" s="112"/>
      <c r="BW129" s="422" t="s">
        <v>8</v>
      </c>
      <c r="BX129" s="413"/>
      <c r="BY129" s="422" t="s">
        <v>8</v>
      </c>
      <c r="BZ129" s="412"/>
      <c r="CA129" s="112"/>
      <c r="CB129" s="422" t="s">
        <v>8</v>
      </c>
      <c r="CC129" s="413"/>
      <c r="CD129" s="422" t="s">
        <v>8</v>
      </c>
      <c r="CE129" s="412"/>
      <c r="CF129" s="112"/>
      <c r="CG129" s="420" t="s">
        <v>8</v>
      </c>
      <c r="CH129" s="419"/>
      <c r="CI129" s="420" t="s">
        <v>8</v>
      </c>
      <c r="CJ129" s="418"/>
      <c r="CK129" s="112"/>
      <c r="CL129" s="420" t="s">
        <v>8</v>
      </c>
      <c r="CM129" s="419"/>
      <c r="CN129" s="420" t="s">
        <v>8</v>
      </c>
      <c r="CO129" s="418"/>
      <c r="CP129" s="112"/>
      <c r="CQ129" s="420" t="s">
        <v>8</v>
      </c>
      <c r="CR129" s="419"/>
      <c r="CS129" s="420" t="s">
        <v>8</v>
      </c>
      <c r="CT129" s="418"/>
      <c r="CU129" s="112"/>
      <c r="CV129" s="420" t="s">
        <v>8</v>
      </c>
      <c r="CW129" s="419"/>
      <c r="CX129" s="424" t="s">
        <v>8</v>
      </c>
      <c r="CY129" s="418"/>
      <c r="CZ129" s="112"/>
      <c r="DA129" s="420" t="s">
        <v>8</v>
      </c>
      <c r="DB129" s="419"/>
      <c r="DC129" s="420" t="s">
        <v>8</v>
      </c>
      <c r="DD129" s="418"/>
      <c r="DE129" s="113"/>
      <c r="DF129" s="140"/>
      <c r="DG129" s="414">
        <f>DF83-DF81-DF80</f>
        <v>0</v>
      </c>
      <c r="DH129" s="140"/>
      <c r="DI129" s="415">
        <f>DH83-DH81-DH80</f>
        <v>0</v>
      </c>
      <c r="DJ129" s="112"/>
      <c r="DK129" s="140"/>
      <c r="DL129" s="414">
        <f>DK83-DK81-DK80</f>
        <v>0</v>
      </c>
      <c r="DM129" s="140"/>
      <c r="DN129" s="415">
        <f>DM83-DM81-DM80</f>
        <v>0</v>
      </c>
      <c r="DO129" s="112"/>
      <c r="DP129" s="140"/>
      <c r="DQ129" s="414">
        <f>DP83-DP81-DP80</f>
        <v>0</v>
      </c>
      <c r="DR129" s="140"/>
      <c r="DS129" s="415">
        <f>DR83-DR81-DR80</f>
        <v>0</v>
      </c>
      <c r="DT129" s="112"/>
      <c r="DU129" s="140"/>
      <c r="DV129" s="414">
        <f>DU83-DU81-DU80</f>
        <v>0</v>
      </c>
      <c r="DW129" s="140"/>
      <c r="DX129" s="415">
        <f>DW83-DW81-DW80</f>
        <v>0</v>
      </c>
      <c r="DY129" s="112"/>
      <c r="DZ129" s="140"/>
      <c r="EA129" s="414">
        <f>DZ83-DZ81-DZ80</f>
        <v>0</v>
      </c>
      <c r="EB129" s="140"/>
      <c r="EC129" s="415">
        <f>EB83-EB81-EB80</f>
        <v>0</v>
      </c>
      <c r="ED129" s="113"/>
      <c r="EE129" s="410" t="s">
        <v>8</v>
      </c>
      <c r="EF129" s="413"/>
      <c r="EG129" s="410" t="s">
        <v>8</v>
      </c>
      <c r="EH129" s="412"/>
      <c r="EI129" s="112"/>
      <c r="EJ129" s="140"/>
      <c r="EK129" s="414">
        <f>EJ83-EJ81-EJ80</f>
        <v>0</v>
      </c>
      <c r="EL129" s="140"/>
      <c r="EM129" s="415">
        <f>EL83-EL81-EL80</f>
        <v>0</v>
      </c>
      <c r="EN129" s="112"/>
      <c r="EO129" s="140"/>
      <c r="EP129" s="414">
        <f>EO83-EO81-EO80</f>
        <v>0</v>
      </c>
      <c r="EQ129" s="140"/>
      <c r="ER129" s="415">
        <f>EQ83-EQ81-EQ80</f>
        <v>0</v>
      </c>
      <c r="ES129" s="112"/>
      <c r="ET129" s="140"/>
      <c r="EU129" s="414">
        <f>ET83-ET81-ET80</f>
        <v>0</v>
      </c>
      <c r="EV129" s="140"/>
      <c r="EW129" s="415">
        <f>EV83-EV81-EV80</f>
        <v>0</v>
      </c>
      <c r="EX129" s="113"/>
      <c r="EY129" s="140"/>
      <c r="EZ129" s="415">
        <f>EY80-EY82-EY83</f>
        <v>0</v>
      </c>
      <c r="FA129" s="140"/>
      <c r="FB129" s="415">
        <f>FA80-FA82-FA83</f>
        <v>0</v>
      </c>
    </row>
    <row r="130" spans="1:158" x14ac:dyDescent="0.25">
      <c r="A130" s="462"/>
      <c r="B130" s="460"/>
      <c r="C130" s="423"/>
      <c r="D130" s="120" t="s">
        <v>197</v>
      </c>
      <c r="E130" s="140"/>
      <c r="F130" s="414"/>
      <c r="G130" s="140"/>
      <c r="H130" s="414"/>
      <c r="I130" s="112"/>
      <c r="J130" s="140"/>
      <c r="K130" s="414"/>
      <c r="L130" s="140"/>
      <c r="M130" s="414"/>
      <c r="N130" s="112"/>
      <c r="O130" s="140"/>
      <c r="P130" s="414"/>
      <c r="Q130" s="140"/>
      <c r="R130" s="414"/>
      <c r="S130" s="112"/>
      <c r="T130" s="140"/>
      <c r="U130" s="414"/>
      <c r="V130" s="140"/>
      <c r="W130" s="414"/>
      <c r="X130" s="112"/>
      <c r="Y130" s="140"/>
      <c r="Z130" s="414"/>
      <c r="AA130" s="140"/>
      <c r="AB130" s="414"/>
      <c r="AC130" s="113"/>
      <c r="AD130" s="423"/>
      <c r="AE130" s="413"/>
      <c r="AF130" s="423"/>
      <c r="AG130" s="413"/>
      <c r="AH130" s="112"/>
      <c r="AI130" s="422"/>
      <c r="AJ130" s="413"/>
      <c r="AK130" s="422"/>
      <c r="AL130" s="413"/>
      <c r="AM130" s="114"/>
      <c r="AN130" s="140"/>
      <c r="AO130" s="414"/>
      <c r="AP130" s="140"/>
      <c r="AQ130" s="414"/>
      <c r="AR130" s="115"/>
      <c r="AS130" s="140"/>
      <c r="AT130" s="414"/>
      <c r="AU130" s="140"/>
      <c r="AV130" s="414"/>
      <c r="AW130" s="115"/>
      <c r="AX130" s="140"/>
      <c r="AY130" s="414"/>
      <c r="AZ130" s="140"/>
      <c r="BA130" s="414"/>
      <c r="BB130" s="115"/>
      <c r="BC130" s="140"/>
      <c r="BD130" s="414"/>
      <c r="BE130" s="140"/>
      <c r="BF130" s="414"/>
      <c r="BG130" s="114"/>
      <c r="BH130" s="140"/>
      <c r="BI130" s="414"/>
      <c r="BJ130" s="140"/>
      <c r="BK130" s="414"/>
      <c r="BL130" s="115"/>
      <c r="BM130" s="140"/>
      <c r="BN130" s="414"/>
      <c r="BO130" s="140"/>
      <c r="BP130" s="414"/>
      <c r="BQ130" s="113"/>
      <c r="BR130" s="423"/>
      <c r="BS130" s="413"/>
      <c r="BT130" s="423"/>
      <c r="BU130" s="413"/>
      <c r="BV130" s="112"/>
      <c r="BW130" s="423"/>
      <c r="BX130" s="413"/>
      <c r="BY130" s="423"/>
      <c r="BZ130" s="413"/>
      <c r="CA130" s="112"/>
      <c r="CB130" s="423"/>
      <c r="CC130" s="413"/>
      <c r="CD130" s="423"/>
      <c r="CE130" s="413"/>
      <c r="CF130" s="112"/>
      <c r="CG130" s="421"/>
      <c r="CH130" s="419"/>
      <c r="CI130" s="421"/>
      <c r="CJ130" s="419"/>
      <c r="CK130" s="112"/>
      <c r="CL130" s="421"/>
      <c r="CM130" s="419"/>
      <c r="CN130" s="421"/>
      <c r="CO130" s="419"/>
      <c r="CP130" s="112"/>
      <c r="CQ130" s="421"/>
      <c r="CR130" s="419"/>
      <c r="CS130" s="421"/>
      <c r="CT130" s="419"/>
      <c r="CU130" s="112"/>
      <c r="CV130" s="421"/>
      <c r="CW130" s="419"/>
      <c r="CX130" s="425"/>
      <c r="CY130" s="419"/>
      <c r="CZ130" s="112"/>
      <c r="DA130" s="421"/>
      <c r="DB130" s="419"/>
      <c r="DC130" s="421"/>
      <c r="DD130" s="419"/>
      <c r="DE130" s="113"/>
      <c r="DF130" s="140"/>
      <c r="DG130" s="414"/>
      <c r="DH130" s="140"/>
      <c r="DI130" s="414"/>
      <c r="DJ130" s="112"/>
      <c r="DK130" s="140"/>
      <c r="DL130" s="414"/>
      <c r="DM130" s="140"/>
      <c r="DN130" s="414"/>
      <c r="DO130" s="112"/>
      <c r="DP130" s="140"/>
      <c r="DQ130" s="414"/>
      <c r="DR130" s="140"/>
      <c r="DS130" s="414"/>
      <c r="DT130" s="112"/>
      <c r="DU130" s="140"/>
      <c r="DV130" s="414"/>
      <c r="DW130" s="140"/>
      <c r="DX130" s="414"/>
      <c r="DY130" s="112"/>
      <c r="DZ130" s="140"/>
      <c r="EA130" s="414"/>
      <c r="EB130" s="140"/>
      <c r="EC130" s="414"/>
      <c r="ED130" s="113"/>
      <c r="EE130" s="411"/>
      <c r="EF130" s="413"/>
      <c r="EG130" s="411"/>
      <c r="EH130" s="413"/>
      <c r="EI130" s="112"/>
      <c r="EJ130" s="140"/>
      <c r="EK130" s="414"/>
      <c r="EL130" s="140"/>
      <c r="EM130" s="414"/>
      <c r="EN130" s="112"/>
      <c r="EO130" s="140"/>
      <c r="EP130" s="414"/>
      <c r="EQ130" s="140"/>
      <c r="ER130" s="414"/>
      <c r="ES130" s="112"/>
      <c r="ET130" s="140"/>
      <c r="EU130" s="414"/>
      <c r="EV130" s="140"/>
      <c r="EW130" s="414"/>
      <c r="EX130" s="113"/>
      <c r="EY130" s="140"/>
      <c r="EZ130" s="414"/>
      <c r="FA130" s="140"/>
      <c r="FB130" s="414"/>
    </row>
    <row r="131" spans="1:158" x14ac:dyDescent="0.25">
      <c r="A131" s="462"/>
      <c r="B131" s="460"/>
      <c r="C131" s="407" t="s">
        <v>5</v>
      </c>
      <c r="D131" s="121" t="s">
        <v>2</v>
      </c>
      <c r="E131" s="141"/>
      <c r="F131" s="406">
        <f>E83+E82</f>
        <v>0</v>
      </c>
      <c r="G131" s="141"/>
      <c r="H131" s="406">
        <f>G82+G83</f>
        <v>0</v>
      </c>
      <c r="I131" s="112"/>
      <c r="J131" s="141"/>
      <c r="K131" s="406">
        <f>J83+J82</f>
        <v>0</v>
      </c>
      <c r="L131" s="141"/>
      <c r="M131" s="406">
        <f>L82+L83</f>
        <v>0</v>
      </c>
      <c r="N131" s="112"/>
      <c r="O131" s="141"/>
      <c r="P131" s="406">
        <f>O83+O82</f>
        <v>0</v>
      </c>
      <c r="Q131" s="141"/>
      <c r="R131" s="406">
        <f>Q82+Q83</f>
        <v>0</v>
      </c>
      <c r="S131" s="112"/>
      <c r="T131" s="141"/>
      <c r="U131" s="406">
        <f>T83+T82</f>
        <v>0</v>
      </c>
      <c r="V131" s="141"/>
      <c r="W131" s="406">
        <f>V82+V83</f>
        <v>0</v>
      </c>
      <c r="X131" s="112"/>
      <c r="Y131" s="141"/>
      <c r="Z131" s="406">
        <f>Y83+Y82</f>
        <v>0</v>
      </c>
      <c r="AA131" s="141"/>
      <c r="AB131" s="406">
        <f>AA82+AA83</f>
        <v>0</v>
      </c>
      <c r="AC131" s="113"/>
      <c r="AD131" s="407" t="s">
        <v>9</v>
      </c>
      <c r="AE131" s="405">
        <f>1-AE80</f>
        <v>1</v>
      </c>
      <c r="AF131" s="407" t="s">
        <v>9</v>
      </c>
      <c r="AG131" s="405">
        <f>1-AG80</f>
        <v>1</v>
      </c>
      <c r="AH131" s="112"/>
      <c r="AI131" s="416" t="s">
        <v>9</v>
      </c>
      <c r="AJ131" s="405">
        <f>1-AJ80</f>
        <v>1</v>
      </c>
      <c r="AK131" s="416" t="s">
        <v>9</v>
      </c>
      <c r="AL131" s="405">
        <f>1-AL80</f>
        <v>1</v>
      </c>
      <c r="AM131" s="114"/>
      <c r="AN131" s="141"/>
      <c r="AO131" s="406">
        <f>AN83+AN82</f>
        <v>0</v>
      </c>
      <c r="AP131" s="141"/>
      <c r="AQ131" s="406">
        <f>AP82+AP83</f>
        <v>0</v>
      </c>
      <c r="AR131" s="115"/>
      <c r="AS131" s="141"/>
      <c r="AT131" s="406">
        <f>AS83+AS82</f>
        <v>0</v>
      </c>
      <c r="AU131" s="141"/>
      <c r="AV131" s="406">
        <f>AU82+AU83</f>
        <v>0</v>
      </c>
      <c r="AW131" s="115"/>
      <c r="AX131" s="141"/>
      <c r="AY131" s="406">
        <f>AX83+AX82</f>
        <v>0</v>
      </c>
      <c r="AZ131" s="141"/>
      <c r="BA131" s="406">
        <f>AZ82+AZ83</f>
        <v>0</v>
      </c>
      <c r="BB131" s="115"/>
      <c r="BC131" s="141"/>
      <c r="BD131" s="406">
        <f>BC83+BC82</f>
        <v>0</v>
      </c>
      <c r="BE131" s="141"/>
      <c r="BF131" s="406">
        <f>BE82+BE83</f>
        <v>0</v>
      </c>
      <c r="BG131" s="114"/>
      <c r="BH131" s="141"/>
      <c r="BI131" s="406">
        <f>BH83+BH82</f>
        <v>0</v>
      </c>
      <c r="BJ131" s="141"/>
      <c r="BK131" s="406">
        <f>BJ82+BJ83</f>
        <v>0</v>
      </c>
      <c r="BL131" s="115"/>
      <c r="BM131" s="141"/>
      <c r="BN131" s="406">
        <f>BM83+BM82</f>
        <v>0</v>
      </c>
      <c r="BO131" s="141"/>
      <c r="BP131" s="406">
        <f>BO82+BO83</f>
        <v>0</v>
      </c>
      <c r="BQ131" s="113"/>
      <c r="BR131" s="407" t="s">
        <v>9</v>
      </c>
      <c r="BS131" s="405">
        <f>1-BS80</f>
        <v>1</v>
      </c>
      <c r="BT131" s="407" t="s">
        <v>9</v>
      </c>
      <c r="BU131" s="405">
        <f>1-BU80</f>
        <v>1</v>
      </c>
      <c r="BV131" s="112"/>
      <c r="BW131" s="407" t="s">
        <v>9</v>
      </c>
      <c r="BX131" s="405">
        <f>1-BX80</f>
        <v>1</v>
      </c>
      <c r="BY131" s="407" t="s">
        <v>9</v>
      </c>
      <c r="BZ131" s="405">
        <f>1-BZ80</f>
        <v>1</v>
      </c>
      <c r="CA131" s="112"/>
      <c r="CB131" s="407" t="s">
        <v>9</v>
      </c>
      <c r="CC131" s="405">
        <f>1-CC80</f>
        <v>1</v>
      </c>
      <c r="CD131" s="407" t="s">
        <v>9</v>
      </c>
      <c r="CE131" s="405">
        <f>1-CE80</f>
        <v>1</v>
      </c>
      <c r="CF131" s="112"/>
      <c r="CG131" s="409" t="s">
        <v>9</v>
      </c>
      <c r="CH131" s="408">
        <f>1-CH80</f>
        <v>1</v>
      </c>
      <c r="CI131" s="409" t="s">
        <v>9</v>
      </c>
      <c r="CJ131" s="408">
        <f>1-CJ80</f>
        <v>1</v>
      </c>
      <c r="CK131" s="112"/>
      <c r="CL131" s="409" t="s">
        <v>9</v>
      </c>
      <c r="CM131" s="408">
        <f>1-CM80</f>
        <v>1</v>
      </c>
      <c r="CN131" s="409" t="s">
        <v>9</v>
      </c>
      <c r="CO131" s="408">
        <f>1-CO80</f>
        <v>1</v>
      </c>
      <c r="CP131" s="112"/>
      <c r="CQ131" s="409" t="s">
        <v>9</v>
      </c>
      <c r="CR131" s="408">
        <f>1-CR80</f>
        <v>1</v>
      </c>
      <c r="CS131" s="409" t="s">
        <v>9</v>
      </c>
      <c r="CT131" s="408">
        <f>1-CT80</f>
        <v>1</v>
      </c>
      <c r="CU131" s="112"/>
      <c r="CV131" s="409" t="s">
        <v>9</v>
      </c>
      <c r="CW131" s="408">
        <f>1-CW80</f>
        <v>1</v>
      </c>
      <c r="CX131" s="409" t="s">
        <v>9</v>
      </c>
      <c r="CY131" s="408">
        <f>1-CY80</f>
        <v>1</v>
      </c>
      <c r="CZ131" s="112"/>
      <c r="DA131" s="409" t="s">
        <v>9</v>
      </c>
      <c r="DB131" s="408">
        <f>1-DB80</f>
        <v>1</v>
      </c>
      <c r="DC131" s="409" t="s">
        <v>9</v>
      </c>
      <c r="DD131" s="408">
        <f>1-DD80</f>
        <v>1</v>
      </c>
      <c r="DE131" s="113"/>
      <c r="DF131" s="141"/>
      <c r="DG131" s="406">
        <f>DF83+DF82</f>
        <v>0</v>
      </c>
      <c r="DH131" s="141"/>
      <c r="DI131" s="406">
        <f>DH82+DH83</f>
        <v>0</v>
      </c>
      <c r="DJ131" s="112"/>
      <c r="DK131" s="141"/>
      <c r="DL131" s="406">
        <f>DK83+DK82</f>
        <v>0</v>
      </c>
      <c r="DM131" s="141"/>
      <c r="DN131" s="406">
        <f>DM82+DM83</f>
        <v>0</v>
      </c>
      <c r="DO131" s="112"/>
      <c r="DP131" s="141"/>
      <c r="DQ131" s="406">
        <f>DP83+DP82</f>
        <v>0</v>
      </c>
      <c r="DR131" s="141"/>
      <c r="DS131" s="406">
        <f>DR82+DR83</f>
        <v>0</v>
      </c>
      <c r="DT131" s="112"/>
      <c r="DU131" s="141"/>
      <c r="DV131" s="406">
        <f>DU83+DU82</f>
        <v>0</v>
      </c>
      <c r="DW131" s="141"/>
      <c r="DX131" s="406">
        <f>DW82+DW83</f>
        <v>0</v>
      </c>
      <c r="DY131" s="112"/>
      <c r="DZ131" s="141"/>
      <c r="EA131" s="406">
        <f>DZ83+DZ82</f>
        <v>0</v>
      </c>
      <c r="EB131" s="141"/>
      <c r="EC131" s="406">
        <f>EB82+EB83</f>
        <v>0</v>
      </c>
      <c r="ED131" s="113"/>
      <c r="EE131" s="404" t="s">
        <v>9</v>
      </c>
      <c r="EF131" s="405">
        <f>1-EF80</f>
        <v>1</v>
      </c>
      <c r="EG131" s="404" t="s">
        <v>9</v>
      </c>
      <c r="EH131" s="405">
        <f>1-EH80</f>
        <v>1</v>
      </c>
      <c r="EI131" s="112"/>
      <c r="EJ131" s="141"/>
      <c r="EK131" s="406">
        <f>EJ83+EJ82</f>
        <v>0</v>
      </c>
      <c r="EL131" s="141"/>
      <c r="EM131" s="406">
        <f>EL82+EL83</f>
        <v>0</v>
      </c>
      <c r="EN131" s="112"/>
      <c r="EO131" s="141"/>
      <c r="EP131" s="406">
        <f>EO83+EO82</f>
        <v>0</v>
      </c>
      <c r="EQ131" s="141"/>
      <c r="ER131" s="406">
        <f>EQ82+EQ83</f>
        <v>0</v>
      </c>
      <c r="ES131" s="112"/>
      <c r="ET131" s="141"/>
      <c r="EU131" s="406">
        <f>ET83+ET82</f>
        <v>0</v>
      </c>
      <c r="EV131" s="141"/>
      <c r="EW131" s="406">
        <f>EV82+EV83</f>
        <v>0</v>
      </c>
      <c r="EX131" s="113"/>
      <c r="EY131" s="141"/>
      <c r="EZ131" s="406">
        <f>EY80+EY81</f>
        <v>0</v>
      </c>
      <c r="FA131" s="141"/>
      <c r="FB131" s="406">
        <f>FA80+FA81</f>
        <v>0</v>
      </c>
    </row>
    <row r="132" spans="1:158" x14ac:dyDescent="0.25">
      <c r="A132" s="462"/>
      <c r="B132" s="460"/>
      <c r="C132" s="407"/>
      <c r="D132" s="123" t="s">
        <v>3</v>
      </c>
      <c r="E132" s="142"/>
      <c r="F132" s="407"/>
      <c r="G132" s="142"/>
      <c r="H132" s="406"/>
      <c r="I132" s="112"/>
      <c r="J132" s="142"/>
      <c r="K132" s="407"/>
      <c r="L132" s="142"/>
      <c r="M132" s="406"/>
      <c r="N132" s="112"/>
      <c r="O132" s="142"/>
      <c r="P132" s="407"/>
      <c r="Q132" s="142"/>
      <c r="R132" s="406"/>
      <c r="S132" s="112"/>
      <c r="T132" s="142"/>
      <c r="U132" s="407"/>
      <c r="V132" s="142"/>
      <c r="W132" s="406"/>
      <c r="X132" s="112"/>
      <c r="Y132" s="142"/>
      <c r="Z132" s="407"/>
      <c r="AA132" s="142"/>
      <c r="AB132" s="406"/>
      <c r="AC132" s="113"/>
      <c r="AD132" s="407"/>
      <c r="AE132" s="405"/>
      <c r="AF132" s="407"/>
      <c r="AG132" s="405"/>
      <c r="AH132" s="112"/>
      <c r="AI132" s="417"/>
      <c r="AJ132" s="405"/>
      <c r="AK132" s="417"/>
      <c r="AL132" s="405"/>
      <c r="AM132" s="114"/>
      <c r="AN132" s="142"/>
      <c r="AO132" s="407"/>
      <c r="AP132" s="142"/>
      <c r="AQ132" s="406"/>
      <c r="AR132" s="115"/>
      <c r="AS132" s="142"/>
      <c r="AT132" s="407"/>
      <c r="AU132" s="142"/>
      <c r="AV132" s="406"/>
      <c r="AW132" s="115"/>
      <c r="AX132" s="142"/>
      <c r="AY132" s="407"/>
      <c r="AZ132" s="142"/>
      <c r="BA132" s="406"/>
      <c r="BB132" s="115"/>
      <c r="BC132" s="142"/>
      <c r="BD132" s="407"/>
      <c r="BE132" s="142"/>
      <c r="BF132" s="406"/>
      <c r="BG132" s="114"/>
      <c r="BH132" s="142"/>
      <c r="BI132" s="407"/>
      <c r="BJ132" s="142"/>
      <c r="BK132" s="406"/>
      <c r="BL132" s="115"/>
      <c r="BM132" s="142"/>
      <c r="BN132" s="407"/>
      <c r="BO132" s="142"/>
      <c r="BP132" s="406"/>
      <c r="BQ132" s="113"/>
      <c r="BR132" s="407"/>
      <c r="BS132" s="405"/>
      <c r="BT132" s="407"/>
      <c r="BU132" s="405"/>
      <c r="BV132" s="112"/>
      <c r="BW132" s="407"/>
      <c r="BX132" s="405"/>
      <c r="BY132" s="407"/>
      <c r="BZ132" s="405"/>
      <c r="CA132" s="112"/>
      <c r="CB132" s="407"/>
      <c r="CC132" s="405"/>
      <c r="CD132" s="407"/>
      <c r="CE132" s="405"/>
      <c r="CF132" s="112"/>
      <c r="CG132" s="409"/>
      <c r="CH132" s="408"/>
      <c r="CI132" s="409"/>
      <c r="CJ132" s="408"/>
      <c r="CK132" s="112"/>
      <c r="CL132" s="409"/>
      <c r="CM132" s="408"/>
      <c r="CN132" s="409"/>
      <c r="CO132" s="408"/>
      <c r="CP132" s="112"/>
      <c r="CQ132" s="409"/>
      <c r="CR132" s="408"/>
      <c r="CS132" s="409"/>
      <c r="CT132" s="408"/>
      <c r="CU132" s="112"/>
      <c r="CV132" s="409"/>
      <c r="CW132" s="408"/>
      <c r="CX132" s="409"/>
      <c r="CY132" s="408"/>
      <c r="CZ132" s="112"/>
      <c r="DA132" s="409"/>
      <c r="DB132" s="408"/>
      <c r="DC132" s="409"/>
      <c r="DD132" s="408"/>
      <c r="DE132" s="113"/>
      <c r="DF132" s="142"/>
      <c r="DG132" s="407"/>
      <c r="DH132" s="142"/>
      <c r="DI132" s="406"/>
      <c r="DJ132" s="112"/>
      <c r="DK132" s="142"/>
      <c r="DL132" s="407"/>
      <c r="DM132" s="142"/>
      <c r="DN132" s="406"/>
      <c r="DO132" s="112"/>
      <c r="DP132" s="142"/>
      <c r="DQ132" s="407"/>
      <c r="DR132" s="142"/>
      <c r="DS132" s="406"/>
      <c r="DT132" s="112"/>
      <c r="DU132" s="142"/>
      <c r="DV132" s="407"/>
      <c r="DW132" s="142"/>
      <c r="DX132" s="406"/>
      <c r="DY132" s="112"/>
      <c r="DZ132" s="142"/>
      <c r="EA132" s="407"/>
      <c r="EB132" s="142"/>
      <c r="EC132" s="406"/>
      <c r="ED132" s="113"/>
      <c r="EE132" s="404"/>
      <c r="EF132" s="405"/>
      <c r="EG132" s="404"/>
      <c r="EH132" s="405"/>
      <c r="EI132" s="112"/>
      <c r="EJ132" s="142"/>
      <c r="EK132" s="407"/>
      <c r="EL132" s="142"/>
      <c r="EM132" s="406"/>
      <c r="EN132" s="112"/>
      <c r="EO132" s="142"/>
      <c r="EP132" s="407"/>
      <c r="EQ132" s="142"/>
      <c r="ER132" s="406"/>
      <c r="ES132" s="112"/>
      <c r="ET132" s="142"/>
      <c r="EU132" s="406"/>
      <c r="EV132" s="142"/>
      <c r="EW132" s="406"/>
      <c r="EX132" s="113"/>
      <c r="EY132" s="142"/>
      <c r="EZ132" s="406"/>
      <c r="FA132" s="142"/>
      <c r="FB132" s="406"/>
    </row>
    <row r="133" spans="1:158" x14ac:dyDescent="0.25">
      <c r="A133" s="462"/>
      <c r="B133" s="460" t="s">
        <v>31</v>
      </c>
      <c r="C133" s="423" t="s">
        <v>4</v>
      </c>
      <c r="D133" s="120" t="s">
        <v>1</v>
      </c>
      <c r="E133" s="140"/>
      <c r="F133" s="414">
        <f>E87-E85-E84</f>
        <v>0</v>
      </c>
      <c r="G133" s="140"/>
      <c r="H133" s="415">
        <f>G87-G85-G84</f>
        <v>0</v>
      </c>
      <c r="I133" s="112"/>
      <c r="J133" s="140"/>
      <c r="K133" s="414">
        <f>J87-J85-J84</f>
        <v>0</v>
      </c>
      <c r="L133" s="140"/>
      <c r="M133" s="415">
        <f>L87-L85-L84</f>
        <v>0</v>
      </c>
      <c r="N133" s="112"/>
      <c r="O133" s="140"/>
      <c r="P133" s="414">
        <f>O87-O85-O84</f>
        <v>0</v>
      </c>
      <c r="Q133" s="140"/>
      <c r="R133" s="415">
        <f>Q87-Q85-Q84</f>
        <v>0</v>
      </c>
      <c r="S133" s="112"/>
      <c r="T133" s="140"/>
      <c r="U133" s="414">
        <f>T87-T85-T84</f>
        <v>0</v>
      </c>
      <c r="V133" s="140"/>
      <c r="W133" s="415">
        <f>V87-V85-V84</f>
        <v>0</v>
      </c>
      <c r="X133" s="112"/>
      <c r="Y133" s="140"/>
      <c r="Z133" s="414">
        <f>Y87-Y85-Y84</f>
        <v>0</v>
      </c>
      <c r="AA133" s="140"/>
      <c r="AB133" s="415">
        <f>AA87-AA85-AA84</f>
        <v>0</v>
      </c>
      <c r="AC133" s="113"/>
      <c r="AD133" s="422" t="s">
        <v>8</v>
      </c>
      <c r="AE133" s="413"/>
      <c r="AF133" s="422" t="s">
        <v>8</v>
      </c>
      <c r="AG133" s="412"/>
      <c r="AH133" s="112"/>
      <c r="AI133" s="427" t="s">
        <v>8</v>
      </c>
      <c r="AJ133" s="413"/>
      <c r="AK133" s="427" t="s">
        <v>8</v>
      </c>
      <c r="AL133" s="412"/>
      <c r="AM133" s="114"/>
      <c r="AN133" s="140"/>
      <c r="AO133" s="414">
        <f>AN87-AN85-AN84</f>
        <v>0</v>
      </c>
      <c r="AP133" s="140"/>
      <c r="AQ133" s="415">
        <f>AP87-AP85-AP84</f>
        <v>0</v>
      </c>
      <c r="AR133" s="115"/>
      <c r="AS133" s="140"/>
      <c r="AT133" s="414">
        <f>AS87-AS85-AS84</f>
        <v>0</v>
      </c>
      <c r="AU133" s="140"/>
      <c r="AV133" s="415">
        <f>AU87-AU85-AU84</f>
        <v>0</v>
      </c>
      <c r="AW133" s="115"/>
      <c r="AX133" s="140"/>
      <c r="AY133" s="414">
        <f>AX87-AX85-AX84</f>
        <v>0</v>
      </c>
      <c r="AZ133" s="140"/>
      <c r="BA133" s="415">
        <f>AZ87-AZ85-AZ84</f>
        <v>0</v>
      </c>
      <c r="BB133" s="115"/>
      <c r="BC133" s="140"/>
      <c r="BD133" s="414">
        <f>BC87-BC85-BC84</f>
        <v>0</v>
      </c>
      <c r="BE133" s="140"/>
      <c r="BF133" s="415">
        <f>BE87-BE85-BE84</f>
        <v>0</v>
      </c>
      <c r="BG133" s="114"/>
      <c r="BH133" s="140"/>
      <c r="BI133" s="414">
        <f>BH87-BH85-BH84</f>
        <v>0</v>
      </c>
      <c r="BJ133" s="140"/>
      <c r="BK133" s="415">
        <f>BJ87-BJ85-BJ84</f>
        <v>0</v>
      </c>
      <c r="BL133" s="115"/>
      <c r="BM133" s="140"/>
      <c r="BN133" s="414">
        <f>BM87-BM85-BM84</f>
        <v>0</v>
      </c>
      <c r="BO133" s="140"/>
      <c r="BP133" s="415">
        <f>BO87-BO85-BO84</f>
        <v>0</v>
      </c>
      <c r="BQ133" s="113"/>
      <c r="BR133" s="422" t="s">
        <v>8</v>
      </c>
      <c r="BS133" s="413"/>
      <c r="BT133" s="422" t="s">
        <v>8</v>
      </c>
      <c r="BU133" s="412"/>
      <c r="BV133" s="112"/>
      <c r="BW133" s="422" t="s">
        <v>8</v>
      </c>
      <c r="BX133" s="413"/>
      <c r="BY133" s="422" t="s">
        <v>8</v>
      </c>
      <c r="BZ133" s="412"/>
      <c r="CA133" s="112"/>
      <c r="CB133" s="422" t="s">
        <v>8</v>
      </c>
      <c r="CC133" s="413"/>
      <c r="CD133" s="422" t="s">
        <v>8</v>
      </c>
      <c r="CE133" s="412"/>
      <c r="CF133" s="112"/>
      <c r="CG133" s="420" t="s">
        <v>8</v>
      </c>
      <c r="CH133" s="419"/>
      <c r="CI133" s="420" t="s">
        <v>8</v>
      </c>
      <c r="CJ133" s="418"/>
      <c r="CK133" s="112"/>
      <c r="CL133" s="420" t="s">
        <v>8</v>
      </c>
      <c r="CM133" s="419"/>
      <c r="CN133" s="420" t="s">
        <v>8</v>
      </c>
      <c r="CO133" s="418"/>
      <c r="CP133" s="112"/>
      <c r="CQ133" s="420" t="s">
        <v>8</v>
      </c>
      <c r="CR133" s="419"/>
      <c r="CS133" s="420" t="s">
        <v>8</v>
      </c>
      <c r="CT133" s="418"/>
      <c r="CU133" s="112"/>
      <c r="CV133" s="420" t="s">
        <v>8</v>
      </c>
      <c r="CW133" s="419"/>
      <c r="CX133" s="424" t="s">
        <v>8</v>
      </c>
      <c r="CY133" s="418"/>
      <c r="CZ133" s="112"/>
      <c r="DA133" s="420" t="s">
        <v>8</v>
      </c>
      <c r="DB133" s="419"/>
      <c r="DC133" s="420" t="s">
        <v>8</v>
      </c>
      <c r="DD133" s="418"/>
      <c r="DE133" s="113"/>
      <c r="DF133" s="140"/>
      <c r="DG133" s="414">
        <f>DF87-DF85-DF84</f>
        <v>0</v>
      </c>
      <c r="DH133" s="140"/>
      <c r="DI133" s="415">
        <f>DH87-DH85-DH84</f>
        <v>0</v>
      </c>
      <c r="DJ133" s="112"/>
      <c r="DK133" s="140"/>
      <c r="DL133" s="414">
        <f>DK87-DK85-DK84</f>
        <v>0</v>
      </c>
      <c r="DM133" s="140"/>
      <c r="DN133" s="415">
        <f>DM87-DM85-DM84</f>
        <v>0</v>
      </c>
      <c r="DO133" s="112"/>
      <c r="DP133" s="140"/>
      <c r="DQ133" s="414">
        <f>DP87-DP85-DP84</f>
        <v>0</v>
      </c>
      <c r="DR133" s="140"/>
      <c r="DS133" s="415">
        <f>DR87-DR85-DR84</f>
        <v>0</v>
      </c>
      <c r="DT133" s="112"/>
      <c r="DU133" s="140"/>
      <c r="DV133" s="414">
        <f>DU87-DU85-DU84</f>
        <v>0</v>
      </c>
      <c r="DW133" s="140"/>
      <c r="DX133" s="415">
        <f>DW87-DW85-DW84</f>
        <v>0</v>
      </c>
      <c r="DY133" s="112"/>
      <c r="DZ133" s="140"/>
      <c r="EA133" s="414">
        <f>DZ87-DZ85-DZ84</f>
        <v>0</v>
      </c>
      <c r="EB133" s="140"/>
      <c r="EC133" s="415">
        <f>EB87-EB85-EB84</f>
        <v>0</v>
      </c>
      <c r="ED133" s="113"/>
      <c r="EE133" s="410" t="s">
        <v>8</v>
      </c>
      <c r="EF133" s="413"/>
      <c r="EG133" s="410" t="s">
        <v>8</v>
      </c>
      <c r="EH133" s="412"/>
      <c r="EI133" s="112"/>
      <c r="EJ133" s="140"/>
      <c r="EK133" s="414">
        <f>EJ87-EJ85-EJ84</f>
        <v>0</v>
      </c>
      <c r="EL133" s="140"/>
      <c r="EM133" s="415">
        <f>EL87-EL85-EL84</f>
        <v>0</v>
      </c>
      <c r="EN133" s="112"/>
      <c r="EO133" s="140"/>
      <c r="EP133" s="414">
        <f>EO87-EO85-EO84</f>
        <v>0</v>
      </c>
      <c r="EQ133" s="140"/>
      <c r="ER133" s="415">
        <f>EQ87-EQ85-EQ84</f>
        <v>0</v>
      </c>
      <c r="ES133" s="112"/>
      <c r="ET133" s="140"/>
      <c r="EU133" s="414">
        <f>ET87-ET85-ET84</f>
        <v>0</v>
      </c>
      <c r="EV133" s="140"/>
      <c r="EW133" s="415">
        <f>EV87-EV85-EV84</f>
        <v>0</v>
      </c>
      <c r="EX133" s="113"/>
      <c r="EY133" s="140"/>
      <c r="EZ133" s="415">
        <f>EY84-EY86-EY87</f>
        <v>0</v>
      </c>
      <c r="FA133" s="140"/>
      <c r="FB133" s="415">
        <f>FA84-FA86-FA87</f>
        <v>0</v>
      </c>
    </row>
    <row r="134" spans="1:158" x14ac:dyDescent="0.25">
      <c r="A134" s="462"/>
      <c r="B134" s="460"/>
      <c r="C134" s="423"/>
      <c r="D134" s="120" t="s">
        <v>197</v>
      </c>
      <c r="E134" s="140"/>
      <c r="F134" s="414"/>
      <c r="G134" s="140"/>
      <c r="H134" s="414"/>
      <c r="I134" s="112"/>
      <c r="J134" s="140"/>
      <c r="K134" s="414"/>
      <c r="L134" s="140"/>
      <c r="M134" s="414"/>
      <c r="N134" s="112"/>
      <c r="O134" s="140"/>
      <c r="P134" s="414"/>
      <c r="Q134" s="140"/>
      <c r="R134" s="414"/>
      <c r="S134" s="112"/>
      <c r="T134" s="140"/>
      <c r="U134" s="414"/>
      <c r="V134" s="140"/>
      <c r="W134" s="414"/>
      <c r="X134" s="112"/>
      <c r="Y134" s="140"/>
      <c r="Z134" s="414"/>
      <c r="AA134" s="140"/>
      <c r="AB134" s="414"/>
      <c r="AC134" s="113"/>
      <c r="AD134" s="423"/>
      <c r="AE134" s="413"/>
      <c r="AF134" s="423"/>
      <c r="AG134" s="413"/>
      <c r="AH134" s="112"/>
      <c r="AI134" s="422"/>
      <c r="AJ134" s="413"/>
      <c r="AK134" s="422"/>
      <c r="AL134" s="413"/>
      <c r="AM134" s="114"/>
      <c r="AN134" s="140"/>
      <c r="AO134" s="414"/>
      <c r="AP134" s="140"/>
      <c r="AQ134" s="414"/>
      <c r="AR134" s="115"/>
      <c r="AS134" s="140"/>
      <c r="AT134" s="414"/>
      <c r="AU134" s="140"/>
      <c r="AV134" s="414"/>
      <c r="AW134" s="115"/>
      <c r="AX134" s="140"/>
      <c r="AY134" s="414"/>
      <c r="AZ134" s="140"/>
      <c r="BA134" s="414"/>
      <c r="BB134" s="115"/>
      <c r="BC134" s="140"/>
      <c r="BD134" s="414"/>
      <c r="BE134" s="140"/>
      <c r="BF134" s="414"/>
      <c r="BG134" s="114"/>
      <c r="BH134" s="140"/>
      <c r="BI134" s="414"/>
      <c r="BJ134" s="140"/>
      <c r="BK134" s="414"/>
      <c r="BL134" s="115"/>
      <c r="BM134" s="140"/>
      <c r="BN134" s="414"/>
      <c r="BO134" s="140"/>
      <c r="BP134" s="414"/>
      <c r="BQ134" s="113"/>
      <c r="BR134" s="423"/>
      <c r="BS134" s="413"/>
      <c r="BT134" s="423"/>
      <c r="BU134" s="413"/>
      <c r="BV134" s="112"/>
      <c r="BW134" s="423"/>
      <c r="BX134" s="413"/>
      <c r="BY134" s="423"/>
      <c r="BZ134" s="413"/>
      <c r="CA134" s="112"/>
      <c r="CB134" s="423"/>
      <c r="CC134" s="413"/>
      <c r="CD134" s="423"/>
      <c r="CE134" s="413"/>
      <c r="CF134" s="112"/>
      <c r="CG134" s="421"/>
      <c r="CH134" s="419"/>
      <c r="CI134" s="421"/>
      <c r="CJ134" s="419"/>
      <c r="CK134" s="112"/>
      <c r="CL134" s="421"/>
      <c r="CM134" s="419"/>
      <c r="CN134" s="421"/>
      <c r="CO134" s="419"/>
      <c r="CP134" s="112"/>
      <c r="CQ134" s="421"/>
      <c r="CR134" s="419"/>
      <c r="CS134" s="421"/>
      <c r="CT134" s="419"/>
      <c r="CU134" s="112"/>
      <c r="CV134" s="421"/>
      <c r="CW134" s="419"/>
      <c r="CX134" s="425"/>
      <c r="CY134" s="419"/>
      <c r="CZ134" s="112"/>
      <c r="DA134" s="421"/>
      <c r="DB134" s="419"/>
      <c r="DC134" s="421"/>
      <c r="DD134" s="419"/>
      <c r="DE134" s="113"/>
      <c r="DF134" s="140"/>
      <c r="DG134" s="414"/>
      <c r="DH134" s="140"/>
      <c r="DI134" s="414"/>
      <c r="DJ134" s="112"/>
      <c r="DK134" s="140"/>
      <c r="DL134" s="414"/>
      <c r="DM134" s="140"/>
      <c r="DN134" s="414"/>
      <c r="DO134" s="112"/>
      <c r="DP134" s="140"/>
      <c r="DQ134" s="414"/>
      <c r="DR134" s="140"/>
      <c r="DS134" s="414"/>
      <c r="DT134" s="112"/>
      <c r="DU134" s="140"/>
      <c r="DV134" s="414"/>
      <c r="DW134" s="140"/>
      <c r="DX134" s="414"/>
      <c r="DY134" s="112"/>
      <c r="DZ134" s="140"/>
      <c r="EA134" s="414"/>
      <c r="EB134" s="140"/>
      <c r="EC134" s="414"/>
      <c r="ED134" s="113"/>
      <c r="EE134" s="411"/>
      <c r="EF134" s="413"/>
      <c r="EG134" s="411"/>
      <c r="EH134" s="413"/>
      <c r="EI134" s="112"/>
      <c r="EJ134" s="140"/>
      <c r="EK134" s="414"/>
      <c r="EL134" s="140"/>
      <c r="EM134" s="414"/>
      <c r="EN134" s="112"/>
      <c r="EO134" s="140"/>
      <c r="EP134" s="414"/>
      <c r="EQ134" s="140"/>
      <c r="ER134" s="414"/>
      <c r="ES134" s="112"/>
      <c r="ET134" s="140"/>
      <c r="EU134" s="414"/>
      <c r="EV134" s="140"/>
      <c r="EW134" s="414"/>
      <c r="EX134" s="113"/>
      <c r="EY134" s="140"/>
      <c r="EZ134" s="414"/>
      <c r="FA134" s="140"/>
      <c r="FB134" s="414"/>
    </row>
    <row r="135" spans="1:158" x14ac:dyDescent="0.25">
      <c r="A135" s="462"/>
      <c r="B135" s="460"/>
      <c r="C135" s="407" t="s">
        <v>5</v>
      </c>
      <c r="D135" s="121" t="s">
        <v>2</v>
      </c>
      <c r="E135" s="141"/>
      <c r="F135" s="406">
        <f>E87+E86</f>
        <v>0</v>
      </c>
      <c r="G135" s="141"/>
      <c r="H135" s="406">
        <f>G86+G87</f>
        <v>0</v>
      </c>
      <c r="I135" s="112"/>
      <c r="J135" s="141"/>
      <c r="K135" s="406">
        <f>J87+J86</f>
        <v>0</v>
      </c>
      <c r="L135" s="141"/>
      <c r="M135" s="406">
        <f>L86+L87</f>
        <v>0</v>
      </c>
      <c r="N135" s="112"/>
      <c r="O135" s="141"/>
      <c r="P135" s="406">
        <f>O87+O86</f>
        <v>0</v>
      </c>
      <c r="Q135" s="141"/>
      <c r="R135" s="406">
        <f>Q86+Q87</f>
        <v>0</v>
      </c>
      <c r="S135" s="112"/>
      <c r="T135" s="141"/>
      <c r="U135" s="406">
        <f>T87+T86</f>
        <v>0</v>
      </c>
      <c r="V135" s="141"/>
      <c r="W135" s="406">
        <f>V86+V87</f>
        <v>0</v>
      </c>
      <c r="X135" s="112"/>
      <c r="Y135" s="141"/>
      <c r="Z135" s="406">
        <f>Y87+Y86</f>
        <v>0</v>
      </c>
      <c r="AA135" s="141"/>
      <c r="AB135" s="406">
        <f>AA86+AA87</f>
        <v>0</v>
      </c>
      <c r="AC135" s="113"/>
      <c r="AD135" s="407" t="s">
        <v>9</v>
      </c>
      <c r="AE135" s="405">
        <f>1-AE84</f>
        <v>1</v>
      </c>
      <c r="AF135" s="407" t="s">
        <v>9</v>
      </c>
      <c r="AG135" s="405">
        <f>1-AG84</f>
        <v>1</v>
      </c>
      <c r="AH135" s="112"/>
      <c r="AI135" s="416" t="s">
        <v>9</v>
      </c>
      <c r="AJ135" s="405">
        <f>1-AJ84</f>
        <v>1</v>
      </c>
      <c r="AK135" s="416" t="s">
        <v>9</v>
      </c>
      <c r="AL135" s="405">
        <f>1-AL84</f>
        <v>1</v>
      </c>
      <c r="AM135" s="114"/>
      <c r="AN135" s="141"/>
      <c r="AO135" s="406">
        <f>AN87+AN86</f>
        <v>0</v>
      </c>
      <c r="AP135" s="141"/>
      <c r="AQ135" s="406">
        <f>AP86+AP87</f>
        <v>0</v>
      </c>
      <c r="AR135" s="115"/>
      <c r="AS135" s="141"/>
      <c r="AT135" s="406">
        <f>AS87+AS86</f>
        <v>0</v>
      </c>
      <c r="AU135" s="141"/>
      <c r="AV135" s="406">
        <f>AU86+AU87</f>
        <v>0</v>
      </c>
      <c r="AW135" s="115"/>
      <c r="AX135" s="141"/>
      <c r="AY135" s="406">
        <f>AX87+AX86</f>
        <v>0</v>
      </c>
      <c r="AZ135" s="141"/>
      <c r="BA135" s="406">
        <f>AZ86+AZ87</f>
        <v>0</v>
      </c>
      <c r="BB135" s="115"/>
      <c r="BC135" s="141"/>
      <c r="BD135" s="406">
        <f>BC87+BC86</f>
        <v>0</v>
      </c>
      <c r="BE135" s="141"/>
      <c r="BF135" s="406">
        <f>BE86+BE87</f>
        <v>0</v>
      </c>
      <c r="BG135" s="114"/>
      <c r="BH135" s="141"/>
      <c r="BI135" s="406">
        <f>BH87+BH86</f>
        <v>0</v>
      </c>
      <c r="BJ135" s="141"/>
      <c r="BK135" s="406">
        <f>BJ86+BJ87</f>
        <v>0</v>
      </c>
      <c r="BL135" s="115"/>
      <c r="BM135" s="141"/>
      <c r="BN135" s="406">
        <f>BM87+BM86</f>
        <v>0</v>
      </c>
      <c r="BO135" s="141"/>
      <c r="BP135" s="406">
        <f>BO86+BO87</f>
        <v>0</v>
      </c>
      <c r="BQ135" s="113"/>
      <c r="BR135" s="407" t="s">
        <v>9</v>
      </c>
      <c r="BS135" s="405">
        <f>1-BS84</f>
        <v>1</v>
      </c>
      <c r="BT135" s="407" t="s">
        <v>9</v>
      </c>
      <c r="BU135" s="405">
        <f>1-BU84</f>
        <v>1</v>
      </c>
      <c r="BV135" s="112"/>
      <c r="BW135" s="407" t="s">
        <v>9</v>
      </c>
      <c r="BX135" s="405">
        <f>1-BX84</f>
        <v>1</v>
      </c>
      <c r="BY135" s="407" t="s">
        <v>9</v>
      </c>
      <c r="BZ135" s="405">
        <f>1-BZ84</f>
        <v>1</v>
      </c>
      <c r="CA135" s="112"/>
      <c r="CB135" s="407" t="s">
        <v>9</v>
      </c>
      <c r="CC135" s="405">
        <f>1-CC84</f>
        <v>1</v>
      </c>
      <c r="CD135" s="407" t="s">
        <v>9</v>
      </c>
      <c r="CE135" s="405">
        <f>1-CE84</f>
        <v>1</v>
      </c>
      <c r="CF135" s="112"/>
      <c r="CG135" s="409" t="s">
        <v>9</v>
      </c>
      <c r="CH135" s="408">
        <f>1-CH84</f>
        <v>1</v>
      </c>
      <c r="CI135" s="409" t="s">
        <v>9</v>
      </c>
      <c r="CJ135" s="408">
        <f>1-CJ84</f>
        <v>1</v>
      </c>
      <c r="CK135" s="112"/>
      <c r="CL135" s="409" t="s">
        <v>9</v>
      </c>
      <c r="CM135" s="408">
        <f>1-CM84</f>
        <v>1</v>
      </c>
      <c r="CN135" s="409" t="s">
        <v>9</v>
      </c>
      <c r="CO135" s="408">
        <f>1-CO84</f>
        <v>1</v>
      </c>
      <c r="CP135" s="112"/>
      <c r="CQ135" s="409" t="s">
        <v>9</v>
      </c>
      <c r="CR135" s="408">
        <f>1-CR84</f>
        <v>1</v>
      </c>
      <c r="CS135" s="409" t="s">
        <v>9</v>
      </c>
      <c r="CT135" s="408">
        <f>1-CT84</f>
        <v>1</v>
      </c>
      <c r="CU135" s="112"/>
      <c r="CV135" s="409" t="s">
        <v>9</v>
      </c>
      <c r="CW135" s="408">
        <f>1-CW84</f>
        <v>1</v>
      </c>
      <c r="CX135" s="409" t="s">
        <v>9</v>
      </c>
      <c r="CY135" s="408">
        <f>1-CY84</f>
        <v>1</v>
      </c>
      <c r="CZ135" s="112"/>
      <c r="DA135" s="409" t="s">
        <v>9</v>
      </c>
      <c r="DB135" s="408">
        <f>1-DB84</f>
        <v>1</v>
      </c>
      <c r="DC135" s="409" t="s">
        <v>9</v>
      </c>
      <c r="DD135" s="408">
        <f>1-DD84</f>
        <v>1</v>
      </c>
      <c r="DE135" s="113"/>
      <c r="DF135" s="141"/>
      <c r="DG135" s="406">
        <f>DF87+DF86</f>
        <v>0</v>
      </c>
      <c r="DH135" s="141"/>
      <c r="DI135" s="406">
        <f>DH86+DH87</f>
        <v>0</v>
      </c>
      <c r="DJ135" s="112"/>
      <c r="DK135" s="141"/>
      <c r="DL135" s="406">
        <f>DK87+DK86</f>
        <v>0</v>
      </c>
      <c r="DM135" s="141"/>
      <c r="DN135" s="406">
        <f>DM86+DM87</f>
        <v>0</v>
      </c>
      <c r="DO135" s="112"/>
      <c r="DP135" s="141"/>
      <c r="DQ135" s="406">
        <f>DP87+DP86</f>
        <v>0</v>
      </c>
      <c r="DR135" s="141"/>
      <c r="DS135" s="406">
        <f>DR86+DR87</f>
        <v>0</v>
      </c>
      <c r="DT135" s="112"/>
      <c r="DU135" s="141"/>
      <c r="DV135" s="406">
        <f>DU87+DU86</f>
        <v>0</v>
      </c>
      <c r="DW135" s="141"/>
      <c r="DX135" s="406">
        <f>DW86+DW87</f>
        <v>0</v>
      </c>
      <c r="DY135" s="112"/>
      <c r="DZ135" s="141"/>
      <c r="EA135" s="406">
        <f>DZ87+DZ86</f>
        <v>0</v>
      </c>
      <c r="EB135" s="141"/>
      <c r="EC135" s="406">
        <f>EB86+EB87</f>
        <v>0</v>
      </c>
      <c r="ED135" s="113"/>
      <c r="EE135" s="404" t="s">
        <v>9</v>
      </c>
      <c r="EF135" s="405">
        <f>1-EF84</f>
        <v>1</v>
      </c>
      <c r="EG135" s="404" t="s">
        <v>9</v>
      </c>
      <c r="EH135" s="405">
        <f>1-EH84</f>
        <v>1</v>
      </c>
      <c r="EI135" s="112"/>
      <c r="EJ135" s="141"/>
      <c r="EK135" s="406">
        <f>EJ87+EJ86</f>
        <v>0</v>
      </c>
      <c r="EL135" s="141"/>
      <c r="EM135" s="406">
        <f>EL86+EL87</f>
        <v>0</v>
      </c>
      <c r="EN135" s="112"/>
      <c r="EO135" s="141"/>
      <c r="EP135" s="406">
        <f>EO87+EO86</f>
        <v>0</v>
      </c>
      <c r="EQ135" s="141"/>
      <c r="ER135" s="406">
        <f>EQ86+EQ87</f>
        <v>0</v>
      </c>
      <c r="ES135" s="112"/>
      <c r="ET135" s="141"/>
      <c r="EU135" s="406">
        <f>ET87+ET86</f>
        <v>0</v>
      </c>
      <c r="EV135" s="141"/>
      <c r="EW135" s="406">
        <f>EV86+EV87</f>
        <v>0</v>
      </c>
      <c r="EX135" s="113"/>
      <c r="EY135" s="141"/>
      <c r="EZ135" s="406">
        <f>EY84+EY85</f>
        <v>0</v>
      </c>
      <c r="FA135" s="141"/>
      <c r="FB135" s="406">
        <f>FA84+FA85</f>
        <v>0</v>
      </c>
    </row>
    <row r="136" spans="1:158" x14ac:dyDescent="0.25">
      <c r="A136" s="462"/>
      <c r="B136" s="460"/>
      <c r="C136" s="407"/>
      <c r="D136" s="122" t="s">
        <v>3</v>
      </c>
      <c r="E136" s="142"/>
      <c r="F136" s="407"/>
      <c r="G136" s="142"/>
      <c r="H136" s="406"/>
      <c r="I136" s="112"/>
      <c r="J136" s="142"/>
      <c r="K136" s="407"/>
      <c r="L136" s="142"/>
      <c r="M136" s="406"/>
      <c r="N136" s="112"/>
      <c r="O136" s="142"/>
      <c r="P136" s="407"/>
      <c r="Q136" s="142"/>
      <c r="R136" s="406"/>
      <c r="S136" s="112"/>
      <c r="T136" s="142"/>
      <c r="U136" s="407"/>
      <c r="V136" s="142"/>
      <c r="W136" s="406"/>
      <c r="X136" s="112"/>
      <c r="Y136" s="142"/>
      <c r="Z136" s="407"/>
      <c r="AA136" s="142"/>
      <c r="AB136" s="406"/>
      <c r="AC136" s="113"/>
      <c r="AD136" s="407"/>
      <c r="AE136" s="405"/>
      <c r="AF136" s="407"/>
      <c r="AG136" s="405"/>
      <c r="AH136" s="112"/>
      <c r="AI136" s="417"/>
      <c r="AJ136" s="405"/>
      <c r="AK136" s="417"/>
      <c r="AL136" s="405"/>
      <c r="AM136" s="114"/>
      <c r="AN136" s="142"/>
      <c r="AO136" s="407"/>
      <c r="AP136" s="142"/>
      <c r="AQ136" s="406"/>
      <c r="AR136" s="115"/>
      <c r="AS136" s="142"/>
      <c r="AT136" s="407"/>
      <c r="AU136" s="142"/>
      <c r="AV136" s="406"/>
      <c r="AW136" s="115"/>
      <c r="AX136" s="142"/>
      <c r="AY136" s="407"/>
      <c r="AZ136" s="142"/>
      <c r="BA136" s="406"/>
      <c r="BB136" s="115"/>
      <c r="BC136" s="142"/>
      <c r="BD136" s="407"/>
      <c r="BE136" s="142"/>
      <c r="BF136" s="406"/>
      <c r="BG136" s="114"/>
      <c r="BH136" s="142"/>
      <c r="BI136" s="407"/>
      <c r="BJ136" s="142"/>
      <c r="BK136" s="406"/>
      <c r="BL136" s="115"/>
      <c r="BM136" s="142"/>
      <c r="BN136" s="407"/>
      <c r="BO136" s="142"/>
      <c r="BP136" s="406"/>
      <c r="BQ136" s="113"/>
      <c r="BR136" s="407"/>
      <c r="BS136" s="405"/>
      <c r="BT136" s="407"/>
      <c r="BU136" s="405"/>
      <c r="BV136" s="112"/>
      <c r="BW136" s="407"/>
      <c r="BX136" s="405"/>
      <c r="BY136" s="407"/>
      <c r="BZ136" s="405"/>
      <c r="CA136" s="112"/>
      <c r="CB136" s="407"/>
      <c r="CC136" s="405"/>
      <c r="CD136" s="407"/>
      <c r="CE136" s="405"/>
      <c r="CF136" s="112"/>
      <c r="CG136" s="409"/>
      <c r="CH136" s="408"/>
      <c r="CI136" s="409"/>
      <c r="CJ136" s="408"/>
      <c r="CK136" s="112"/>
      <c r="CL136" s="409"/>
      <c r="CM136" s="408"/>
      <c r="CN136" s="409"/>
      <c r="CO136" s="408"/>
      <c r="CP136" s="112"/>
      <c r="CQ136" s="409"/>
      <c r="CR136" s="408"/>
      <c r="CS136" s="409"/>
      <c r="CT136" s="408"/>
      <c r="CU136" s="112"/>
      <c r="CV136" s="409"/>
      <c r="CW136" s="408"/>
      <c r="CX136" s="409"/>
      <c r="CY136" s="408"/>
      <c r="CZ136" s="112"/>
      <c r="DA136" s="409"/>
      <c r="DB136" s="408"/>
      <c r="DC136" s="409"/>
      <c r="DD136" s="408"/>
      <c r="DE136" s="113"/>
      <c r="DF136" s="142"/>
      <c r="DG136" s="407"/>
      <c r="DH136" s="142"/>
      <c r="DI136" s="406"/>
      <c r="DJ136" s="112"/>
      <c r="DK136" s="142"/>
      <c r="DL136" s="407"/>
      <c r="DM136" s="142"/>
      <c r="DN136" s="406"/>
      <c r="DO136" s="112"/>
      <c r="DP136" s="142"/>
      <c r="DQ136" s="407"/>
      <c r="DR136" s="142"/>
      <c r="DS136" s="406"/>
      <c r="DT136" s="112"/>
      <c r="DU136" s="142"/>
      <c r="DV136" s="407"/>
      <c r="DW136" s="142"/>
      <c r="DX136" s="406"/>
      <c r="DY136" s="112"/>
      <c r="DZ136" s="142"/>
      <c r="EA136" s="407"/>
      <c r="EB136" s="142"/>
      <c r="EC136" s="406"/>
      <c r="ED136" s="113"/>
      <c r="EE136" s="404"/>
      <c r="EF136" s="405"/>
      <c r="EG136" s="404"/>
      <c r="EH136" s="405"/>
      <c r="EI136" s="112"/>
      <c r="EJ136" s="142"/>
      <c r="EK136" s="407"/>
      <c r="EL136" s="142"/>
      <c r="EM136" s="406"/>
      <c r="EN136" s="112"/>
      <c r="EO136" s="142"/>
      <c r="EP136" s="407"/>
      <c r="EQ136" s="142"/>
      <c r="ER136" s="406"/>
      <c r="ES136" s="112"/>
      <c r="ET136" s="142"/>
      <c r="EU136" s="406"/>
      <c r="EV136" s="142"/>
      <c r="EW136" s="406"/>
      <c r="EX136" s="113"/>
      <c r="EY136" s="142"/>
      <c r="EZ136" s="406"/>
      <c r="FA136" s="142"/>
      <c r="FB136" s="406"/>
    </row>
    <row r="137" spans="1:158" x14ac:dyDescent="0.25">
      <c r="A137" s="462"/>
      <c r="B137" s="460" t="s">
        <v>32</v>
      </c>
      <c r="C137" s="423" t="s">
        <v>4</v>
      </c>
      <c r="D137" s="120" t="s">
        <v>1</v>
      </c>
      <c r="E137" s="140"/>
      <c r="F137" s="414">
        <f>E91-E89-E88</f>
        <v>0</v>
      </c>
      <c r="G137" s="140"/>
      <c r="H137" s="415">
        <f>G91-G89-G88</f>
        <v>0</v>
      </c>
      <c r="I137" s="112"/>
      <c r="J137" s="140"/>
      <c r="K137" s="414">
        <f>J91-J89-J88</f>
        <v>0</v>
      </c>
      <c r="L137" s="140"/>
      <c r="M137" s="415">
        <f>L91-L89-L88</f>
        <v>0</v>
      </c>
      <c r="N137" s="112"/>
      <c r="O137" s="140"/>
      <c r="P137" s="414">
        <f>O91-O89-O88</f>
        <v>0</v>
      </c>
      <c r="Q137" s="140"/>
      <c r="R137" s="415">
        <f>Q91-Q89-Q88</f>
        <v>0</v>
      </c>
      <c r="S137" s="112"/>
      <c r="T137" s="140"/>
      <c r="U137" s="414">
        <f>T91-T89-T88</f>
        <v>0</v>
      </c>
      <c r="V137" s="140"/>
      <c r="W137" s="415">
        <f>V91-V89-V88</f>
        <v>0</v>
      </c>
      <c r="X137" s="112"/>
      <c r="Y137" s="140"/>
      <c r="Z137" s="414">
        <f>Y91-Y89-Y88</f>
        <v>0</v>
      </c>
      <c r="AA137" s="140"/>
      <c r="AB137" s="415">
        <f>AA91-AA89-AA88</f>
        <v>0</v>
      </c>
      <c r="AC137" s="113"/>
      <c r="AD137" s="422" t="s">
        <v>8</v>
      </c>
      <c r="AE137" s="413"/>
      <c r="AF137" s="422" t="s">
        <v>8</v>
      </c>
      <c r="AG137" s="412"/>
      <c r="AH137" s="112"/>
      <c r="AI137" s="427" t="s">
        <v>8</v>
      </c>
      <c r="AJ137" s="413"/>
      <c r="AK137" s="427" t="s">
        <v>8</v>
      </c>
      <c r="AL137" s="412"/>
      <c r="AM137" s="114"/>
      <c r="AN137" s="140"/>
      <c r="AO137" s="414">
        <f>AN91-AN89-AN88</f>
        <v>0</v>
      </c>
      <c r="AP137" s="140"/>
      <c r="AQ137" s="415">
        <f>AP91-AP89-AP88</f>
        <v>0</v>
      </c>
      <c r="AR137" s="115"/>
      <c r="AS137" s="140"/>
      <c r="AT137" s="414">
        <f>AS91-AS89-AS88</f>
        <v>0</v>
      </c>
      <c r="AU137" s="140"/>
      <c r="AV137" s="415">
        <f>AU91-AU89-AU88</f>
        <v>0</v>
      </c>
      <c r="AW137" s="115"/>
      <c r="AX137" s="140"/>
      <c r="AY137" s="414">
        <f>AX91-AX89-AX88</f>
        <v>0</v>
      </c>
      <c r="AZ137" s="140"/>
      <c r="BA137" s="415">
        <f>AZ91-AZ89-AZ88</f>
        <v>0</v>
      </c>
      <c r="BB137" s="115"/>
      <c r="BC137" s="140"/>
      <c r="BD137" s="414">
        <f>BC91-BC89-BC88</f>
        <v>0</v>
      </c>
      <c r="BE137" s="140"/>
      <c r="BF137" s="415">
        <f>BE91-BE89-BE88</f>
        <v>0</v>
      </c>
      <c r="BG137" s="114"/>
      <c r="BH137" s="140"/>
      <c r="BI137" s="414">
        <f>BH91-BH89-BH88</f>
        <v>0</v>
      </c>
      <c r="BJ137" s="140"/>
      <c r="BK137" s="415">
        <f>BJ91-BJ89-BJ88</f>
        <v>0</v>
      </c>
      <c r="BL137" s="115"/>
      <c r="BM137" s="140"/>
      <c r="BN137" s="414">
        <f>BM91-BM89-BM88</f>
        <v>0</v>
      </c>
      <c r="BO137" s="140"/>
      <c r="BP137" s="415">
        <f>BO91-BO89-BO88</f>
        <v>0</v>
      </c>
      <c r="BQ137" s="113"/>
      <c r="BR137" s="422" t="s">
        <v>8</v>
      </c>
      <c r="BS137" s="413"/>
      <c r="BT137" s="422" t="s">
        <v>8</v>
      </c>
      <c r="BU137" s="412"/>
      <c r="BV137" s="112"/>
      <c r="BW137" s="422" t="s">
        <v>8</v>
      </c>
      <c r="BX137" s="413"/>
      <c r="BY137" s="422" t="s">
        <v>8</v>
      </c>
      <c r="BZ137" s="412"/>
      <c r="CA137" s="112"/>
      <c r="CB137" s="422" t="s">
        <v>8</v>
      </c>
      <c r="CC137" s="413"/>
      <c r="CD137" s="422" t="s">
        <v>8</v>
      </c>
      <c r="CE137" s="412"/>
      <c r="CF137" s="112"/>
      <c r="CG137" s="420" t="s">
        <v>8</v>
      </c>
      <c r="CH137" s="419"/>
      <c r="CI137" s="420" t="s">
        <v>8</v>
      </c>
      <c r="CJ137" s="418"/>
      <c r="CK137" s="112"/>
      <c r="CL137" s="420" t="s">
        <v>8</v>
      </c>
      <c r="CM137" s="419"/>
      <c r="CN137" s="420" t="s">
        <v>8</v>
      </c>
      <c r="CO137" s="418"/>
      <c r="CP137" s="112"/>
      <c r="CQ137" s="420" t="s">
        <v>8</v>
      </c>
      <c r="CR137" s="419"/>
      <c r="CS137" s="420" t="s">
        <v>8</v>
      </c>
      <c r="CT137" s="418"/>
      <c r="CU137" s="112"/>
      <c r="CV137" s="420" t="s">
        <v>8</v>
      </c>
      <c r="CW137" s="419"/>
      <c r="CX137" s="424" t="s">
        <v>8</v>
      </c>
      <c r="CY137" s="418"/>
      <c r="CZ137" s="112"/>
      <c r="DA137" s="420" t="s">
        <v>8</v>
      </c>
      <c r="DB137" s="419"/>
      <c r="DC137" s="420" t="s">
        <v>8</v>
      </c>
      <c r="DD137" s="418"/>
      <c r="DE137" s="113"/>
      <c r="DF137" s="140"/>
      <c r="DG137" s="414">
        <f>DF91-DF89-DF88</f>
        <v>0</v>
      </c>
      <c r="DH137" s="140"/>
      <c r="DI137" s="415">
        <f>DH91-DH89-DH88</f>
        <v>0</v>
      </c>
      <c r="DJ137" s="112"/>
      <c r="DK137" s="140"/>
      <c r="DL137" s="414">
        <f>DK91-DK89-DK88</f>
        <v>0</v>
      </c>
      <c r="DM137" s="140"/>
      <c r="DN137" s="415">
        <f>DM91-DM89-DM88</f>
        <v>0</v>
      </c>
      <c r="DO137" s="112"/>
      <c r="DP137" s="140"/>
      <c r="DQ137" s="414">
        <f>DP91-DP89-DP88</f>
        <v>0</v>
      </c>
      <c r="DR137" s="140"/>
      <c r="DS137" s="415">
        <f>DR91-DR89-DR88</f>
        <v>0</v>
      </c>
      <c r="DT137" s="112"/>
      <c r="DU137" s="140"/>
      <c r="DV137" s="414">
        <f>DU91-DU89-DU88</f>
        <v>0</v>
      </c>
      <c r="DW137" s="140"/>
      <c r="DX137" s="415">
        <f>DW91-DW89-DW88</f>
        <v>0</v>
      </c>
      <c r="DY137" s="112"/>
      <c r="DZ137" s="140"/>
      <c r="EA137" s="414">
        <f>DZ91-DZ89-DZ88</f>
        <v>0</v>
      </c>
      <c r="EB137" s="140"/>
      <c r="EC137" s="415">
        <f>EB91-EB89-EB88</f>
        <v>0</v>
      </c>
      <c r="ED137" s="113"/>
      <c r="EE137" s="410" t="s">
        <v>8</v>
      </c>
      <c r="EF137" s="413"/>
      <c r="EG137" s="410" t="s">
        <v>8</v>
      </c>
      <c r="EH137" s="412"/>
      <c r="EI137" s="112"/>
      <c r="EJ137" s="140"/>
      <c r="EK137" s="414">
        <f>EJ91-EJ89-EJ88</f>
        <v>0</v>
      </c>
      <c r="EL137" s="140"/>
      <c r="EM137" s="415">
        <f>EL91-EL89-EL88</f>
        <v>0</v>
      </c>
      <c r="EN137" s="112"/>
      <c r="EO137" s="140"/>
      <c r="EP137" s="414">
        <f>EO91-EO89-EO88</f>
        <v>0</v>
      </c>
      <c r="EQ137" s="140"/>
      <c r="ER137" s="415">
        <f>EQ91-EQ89-EQ88</f>
        <v>0</v>
      </c>
      <c r="ES137" s="112"/>
      <c r="ET137" s="140"/>
      <c r="EU137" s="414">
        <f>ET91-ET89-ET88</f>
        <v>0</v>
      </c>
      <c r="EV137" s="140"/>
      <c r="EW137" s="415">
        <f>EV91-EV89-EV88</f>
        <v>0</v>
      </c>
      <c r="EX137" s="113"/>
      <c r="EY137" s="140"/>
      <c r="EZ137" s="415">
        <f>EY88-EY90-EY91</f>
        <v>0</v>
      </c>
      <c r="FA137" s="140"/>
      <c r="FB137" s="415">
        <f>FA88-FA90-FA91</f>
        <v>0</v>
      </c>
    </row>
    <row r="138" spans="1:158" x14ac:dyDescent="0.25">
      <c r="A138" s="462"/>
      <c r="B138" s="460"/>
      <c r="C138" s="423"/>
      <c r="D138" s="120" t="s">
        <v>197</v>
      </c>
      <c r="E138" s="140"/>
      <c r="F138" s="414"/>
      <c r="G138" s="140"/>
      <c r="H138" s="414"/>
      <c r="I138" s="112"/>
      <c r="J138" s="140"/>
      <c r="K138" s="414"/>
      <c r="L138" s="140"/>
      <c r="M138" s="414"/>
      <c r="N138" s="112"/>
      <c r="O138" s="140"/>
      <c r="P138" s="414"/>
      <c r="Q138" s="140"/>
      <c r="R138" s="414"/>
      <c r="S138" s="112"/>
      <c r="T138" s="140"/>
      <c r="U138" s="414"/>
      <c r="V138" s="140"/>
      <c r="W138" s="414"/>
      <c r="X138" s="112"/>
      <c r="Y138" s="140"/>
      <c r="Z138" s="414"/>
      <c r="AA138" s="140"/>
      <c r="AB138" s="414"/>
      <c r="AC138" s="113"/>
      <c r="AD138" s="423"/>
      <c r="AE138" s="413"/>
      <c r="AF138" s="423"/>
      <c r="AG138" s="413"/>
      <c r="AH138" s="112"/>
      <c r="AI138" s="422"/>
      <c r="AJ138" s="413"/>
      <c r="AK138" s="422"/>
      <c r="AL138" s="413"/>
      <c r="AM138" s="114"/>
      <c r="AN138" s="140"/>
      <c r="AO138" s="414"/>
      <c r="AP138" s="140"/>
      <c r="AQ138" s="414"/>
      <c r="AR138" s="115"/>
      <c r="AS138" s="140"/>
      <c r="AT138" s="414"/>
      <c r="AU138" s="140"/>
      <c r="AV138" s="414"/>
      <c r="AW138" s="115"/>
      <c r="AX138" s="140"/>
      <c r="AY138" s="414"/>
      <c r="AZ138" s="140"/>
      <c r="BA138" s="414"/>
      <c r="BB138" s="115"/>
      <c r="BC138" s="140"/>
      <c r="BD138" s="414"/>
      <c r="BE138" s="140"/>
      <c r="BF138" s="414"/>
      <c r="BG138" s="114"/>
      <c r="BH138" s="140"/>
      <c r="BI138" s="414"/>
      <c r="BJ138" s="140"/>
      <c r="BK138" s="414"/>
      <c r="BL138" s="115"/>
      <c r="BM138" s="140"/>
      <c r="BN138" s="414"/>
      <c r="BO138" s="140"/>
      <c r="BP138" s="414"/>
      <c r="BQ138" s="113"/>
      <c r="BR138" s="423"/>
      <c r="BS138" s="413"/>
      <c r="BT138" s="423"/>
      <c r="BU138" s="413"/>
      <c r="BV138" s="112"/>
      <c r="BW138" s="423"/>
      <c r="BX138" s="413"/>
      <c r="BY138" s="423"/>
      <c r="BZ138" s="413"/>
      <c r="CA138" s="112"/>
      <c r="CB138" s="423"/>
      <c r="CC138" s="413"/>
      <c r="CD138" s="423"/>
      <c r="CE138" s="413"/>
      <c r="CF138" s="112"/>
      <c r="CG138" s="421"/>
      <c r="CH138" s="419"/>
      <c r="CI138" s="421"/>
      <c r="CJ138" s="419"/>
      <c r="CK138" s="112"/>
      <c r="CL138" s="421"/>
      <c r="CM138" s="419"/>
      <c r="CN138" s="421"/>
      <c r="CO138" s="419"/>
      <c r="CP138" s="112"/>
      <c r="CQ138" s="421"/>
      <c r="CR138" s="419"/>
      <c r="CS138" s="421"/>
      <c r="CT138" s="419"/>
      <c r="CU138" s="112"/>
      <c r="CV138" s="421"/>
      <c r="CW138" s="419"/>
      <c r="CX138" s="425"/>
      <c r="CY138" s="419"/>
      <c r="CZ138" s="112"/>
      <c r="DA138" s="421"/>
      <c r="DB138" s="419"/>
      <c r="DC138" s="421"/>
      <c r="DD138" s="419"/>
      <c r="DE138" s="113"/>
      <c r="DF138" s="140"/>
      <c r="DG138" s="414"/>
      <c r="DH138" s="140"/>
      <c r="DI138" s="414"/>
      <c r="DJ138" s="112"/>
      <c r="DK138" s="140"/>
      <c r="DL138" s="414"/>
      <c r="DM138" s="140"/>
      <c r="DN138" s="414"/>
      <c r="DO138" s="112"/>
      <c r="DP138" s="140"/>
      <c r="DQ138" s="414"/>
      <c r="DR138" s="140"/>
      <c r="DS138" s="414"/>
      <c r="DT138" s="112"/>
      <c r="DU138" s="140"/>
      <c r="DV138" s="414"/>
      <c r="DW138" s="140"/>
      <c r="DX138" s="414"/>
      <c r="DY138" s="112"/>
      <c r="DZ138" s="140"/>
      <c r="EA138" s="414"/>
      <c r="EB138" s="140"/>
      <c r="EC138" s="414"/>
      <c r="ED138" s="113"/>
      <c r="EE138" s="411"/>
      <c r="EF138" s="413"/>
      <c r="EG138" s="411"/>
      <c r="EH138" s="413"/>
      <c r="EI138" s="112"/>
      <c r="EJ138" s="140"/>
      <c r="EK138" s="414"/>
      <c r="EL138" s="140"/>
      <c r="EM138" s="414"/>
      <c r="EN138" s="112"/>
      <c r="EO138" s="140"/>
      <c r="EP138" s="414"/>
      <c r="EQ138" s="140"/>
      <c r="ER138" s="414"/>
      <c r="ES138" s="112"/>
      <c r="ET138" s="140"/>
      <c r="EU138" s="414"/>
      <c r="EV138" s="140"/>
      <c r="EW138" s="414"/>
      <c r="EX138" s="113"/>
      <c r="EY138" s="140"/>
      <c r="EZ138" s="414"/>
      <c r="FA138" s="140"/>
      <c r="FB138" s="414"/>
    </row>
    <row r="139" spans="1:158" x14ac:dyDescent="0.25">
      <c r="A139" s="462"/>
      <c r="B139" s="460"/>
      <c r="C139" s="407" t="s">
        <v>5</v>
      </c>
      <c r="D139" s="121" t="s">
        <v>2</v>
      </c>
      <c r="E139" s="141"/>
      <c r="F139" s="406">
        <f>E91+E90</f>
        <v>0</v>
      </c>
      <c r="G139" s="141"/>
      <c r="H139" s="406">
        <f>G90+G91</f>
        <v>0</v>
      </c>
      <c r="I139" s="112"/>
      <c r="J139" s="141"/>
      <c r="K139" s="406">
        <f>J91+J90</f>
        <v>0</v>
      </c>
      <c r="L139" s="141"/>
      <c r="M139" s="406">
        <f>L90+L91</f>
        <v>0</v>
      </c>
      <c r="N139" s="112"/>
      <c r="O139" s="141"/>
      <c r="P139" s="406">
        <f>O91+O90</f>
        <v>0</v>
      </c>
      <c r="Q139" s="141"/>
      <c r="R139" s="406">
        <f>Q90+Q91</f>
        <v>0</v>
      </c>
      <c r="S139" s="112"/>
      <c r="T139" s="141"/>
      <c r="U139" s="406">
        <f>T91+T90</f>
        <v>0</v>
      </c>
      <c r="V139" s="141"/>
      <c r="W139" s="406">
        <f>V90+V91</f>
        <v>0</v>
      </c>
      <c r="X139" s="112"/>
      <c r="Y139" s="141"/>
      <c r="Z139" s="406">
        <f>Y91+Y90</f>
        <v>0</v>
      </c>
      <c r="AA139" s="141"/>
      <c r="AB139" s="406">
        <f>AA90+AA91</f>
        <v>0</v>
      </c>
      <c r="AC139" s="113"/>
      <c r="AD139" s="407" t="s">
        <v>9</v>
      </c>
      <c r="AE139" s="405">
        <f>1-AE88</f>
        <v>1</v>
      </c>
      <c r="AF139" s="407" t="s">
        <v>9</v>
      </c>
      <c r="AG139" s="405">
        <f>1-AG88</f>
        <v>1</v>
      </c>
      <c r="AH139" s="112"/>
      <c r="AI139" s="416" t="s">
        <v>9</v>
      </c>
      <c r="AJ139" s="405">
        <f>1-AJ88</f>
        <v>1</v>
      </c>
      <c r="AK139" s="416" t="s">
        <v>9</v>
      </c>
      <c r="AL139" s="405">
        <f>1-AL88</f>
        <v>1</v>
      </c>
      <c r="AM139" s="114"/>
      <c r="AN139" s="141"/>
      <c r="AO139" s="406">
        <f>AN91+AN90</f>
        <v>0</v>
      </c>
      <c r="AP139" s="141"/>
      <c r="AQ139" s="406">
        <f>AP90+AP91</f>
        <v>0</v>
      </c>
      <c r="AR139" s="115"/>
      <c r="AS139" s="141"/>
      <c r="AT139" s="406">
        <f>AS91+AS90</f>
        <v>0</v>
      </c>
      <c r="AU139" s="141"/>
      <c r="AV139" s="406">
        <f>AU90+AU91</f>
        <v>0</v>
      </c>
      <c r="AW139" s="115"/>
      <c r="AX139" s="141"/>
      <c r="AY139" s="406">
        <f>AX91+AX90</f>
        <v>0</v>
      </c>
      <c r="AZ139" s="141"/>
      <c r="BA139" s="406">
        <f>AZ90+AZ91</f>
        <v>0</v>
      </c>
      <c r="BB139" s="115"/>
      <c r="BC139" s="141"/>
      <c r="BD139" s="406">
        <f>BC91+BC90</f>
        <v>0</v>
      </c>
      <c r="BE139" s="141"/>
      <c r="BF139" s="406">
        <f>BE90+BE91</f>
        <v>0</v>
      </c>
      <c r="BG139" s="114"/>
      <c r="BH139" s="141"/>
      <c r="BI139" s="406">
        <f>BH91+BH90</f>
        <v>0</v>
      </c>
      <c r="BJ139" s="141"/>
      <c r="BK139" s="406">
        <f>BJ90+BJ91</f>
        <v>0</v>
      </c>
      <c r="BL139" s="115"/>
      <c r="BM139" s="141"/>
      <c r="BN139" s="406">
        <f>BM91+BM90</f>
        <v>0</v>
      </c>
      <c r="BO139" s="141"/>
      <c r="BP139" s="406">
        <f>BO90+BO91</f>
        <v>0</v>
      </c>
      <c r="BQ139" s="113"/>
      <c r="BR139" s="407" t="s">
        <v>9</v>
      </c>
      <c r="BS139" s="405">
        <f>1-BS88</f>
        <v>1</v>
      </c>
      <c r="BT139" s="407" t="s">
        <v>9</v>
      </c>
      <c r="BU139" s="405">
        <f>1-BU88</f>
        <v>1</v>
      </c>
      <c r="BV139" s="112"/>
      <c r="BW139" s="407" t="s">
        <v>9</v>
      </c>
      <c r="BX139" s="405">
        <f>1-BX88</f>
        <v>1</v>
      </c>
      <c r="BY139" s="407" t="s">
        <v>9</v>
      </c>
      <c r="BZ139" s="405">
        <f>1-BZ88</f>
        <v>1</v>
      </c>
      <c r="CA139" s="112"/>
      <c r="CB139" s="407" t="s">
        <v>9</v>
      </c>
      <c r="CC139" s="405">
        <f>1-CC88</f>
        <v>1</v>
      </c>
      <c r="CD139" s="407" t="s">
        <v>9</v>
      </c>
      <c r="CE139" s="405">
        <f>1-CE88</f>
        <v>1</v>
      </c>
      <c r="CF139" s="112"/>
      <c r="CG139" s="409" t="s">
        <v>9</v>
      </c>
      <c r="CH139" s="408">
        <f>1-CH88</f>
        <v>1</v>
      </c>
      <c r="CI139" s="409" t="s">
        <v>9</v>
      </c>
      <c r="CJ139" s="408">
        <f>1-CJ88</f>
        <v>1</v>
      </c>
      <c r="CK139" s="112"/>
      <c r="CL139" s="409" t="s">
        <v>9</v>
      </c>
      <c r="CM139" s="408">
        <f>1-CM88</f>
        <v>1</v>
      </c>
      <c r="CN139" s="409" t="s">
        <v>9</v>
      </c>
      <c r="CO139" s="408">
        <f>1-CO88</f>
        <v>1</v>
      </c>
      <c r="CP139" s="112"/>
      <c r="CQ139" s="409" t="s">
        <v>9</v>
      </c>
      <c r="CR139" s="408">
        <f>1-CR88</f>
        <v>1</v>
      </c>
      <c r="CS139" s="409" t="s">
        <v>9</v>
      </c>
      <c r="CT139" s="408">
        <f>1-CT88</f>
        <v>1</v>
      </c>
      <c r="CU139" s="112"/>
      <c r="CV139" s="409" t="s">
        <v>9</v>
      </c>
      <c r="CW139" s="408">
        <f>1-CW88</f>
        <v>1</v>
      </c>
      <c r="CX139" s="409" t="s">
        <v>9</v>
      </c>
      <c r="CY139" s="408">
        <f>1-CY88</f>
        <v>1</v>
      </c>
      <c r="CZ139" s="112"/>
      <c r="DA139" s="409" t="s">
        <v>9</v>
      </c>
      <c r="DB139" s="408">
        <f>1-DB88</f>
        <v>1</v>
      </c>
      <c r="DC139" s="409" t="s">
        <v>9</v>
      </c>
      <c r="DD139" s="408">
        <f>1-DD88</f>
        <v>1</v>
      </c>
      <c r="DE139" s="113"/>
      <c r="DF139" s="141"/>
      <c r="DG139" s="406">
        <f>DF91+DF90</f>
        <v>0</v>
      </c>
      <c r="DH139" s="141"/>
      <c r="DI139" s="406">
        <f>DH90+DH91</f>
        <v>0</v>
      </c>
      <c r="DJ139" s="112"/>
      <c r="DK139" s="141"/>
      <c r="DL139" s="406">
        <f>DK91+DK90</f>
        <v>0</v>
      </c>
      <c r="DM139" s="141"/>
      <c r="DN139" s="406">
        <f>DM90+DM91</f>
        <v>0</v>
      </c>
      <c r="DO139" s="112"/>
      <c r="DP139" s="141"/>
      <c r="DQ139" s="406">
        <f>DP91+DP90</f>
        <v>0</v>
      </c>
      <c r="DR139" s="141"/>
      <c r="DS139" s="406">
        <f>DR90+DR91</f>
        <v>0</v>
      </c>
      <c r="DT139" s="112"/>
      <c r="DU139" s="141"/>
      <c r="DV139" s="406">
        <f>DU91+DU90</f>
        <v>0</v>
      </c>
      <c r="DW139" s="141"/>
      <c r="DX139" s="406">
        <f>DW90+DW91</f>
        <v>0</v>
      </c>
      <c r="DY139" s="112"/>
      <c r="DZ139" s="141"/>
      <c r="EA139" s="406">
        <f>DZ91+DZ90</f>
        <v>0</v>
      </c>
      <c r="EB139" s="141"/>
      <c r="EC139" s="406">
        <f>EB90+EB91</f>
        <v>0</v>
      </c>
      <c r="ED139" s="113"/>
      <c r="EE139" s="404" t="s">
        <v>9</v>
      </c>
      <c r="EF139" s="405">
        <f>1-EF88</f>
        <v>1</v>
      </c>
      <c r="EG139" s="404" t="s">
        <v>9</v>
      </c>
      <c r="EH139" s="405">
        <f>1-EH88</f>
        <v>1</v>
      </c>
      <c r="EI139" s="112"/>
      <c r="EJ139" s="141"/>
      <c r="EK139" s="406">
        <f>EJ91+EJ90</f>
        <v>0</v>
      </c>
      <c r="EL139" s="141"/>
      <c r="EM139" s="406">
        <f>EL90+EL91</f>
        <v>0</v>
      </c>
      <c r="EN139" s="112"/>
      <c r="EO139" s="141"/>
      <c r="EP139" s="406">
        <f>EO91+EO90</f>
        <v>0</v>
      </c>
      <c r="EQ139" s="141"/>
      <c r="ER139" s="406">
        <f>EQ90+EQ91</f>
        <v>0</v>
      </c>
      <c r="ES139" s="112"/>
      <c r="ET139" s="141"/>
      <c r="EU139" s="406">
        <f>ET91+ET90</f>
        <v>0</v>
      </c>
      <c r="EV139" s="141"/>
      <c r="EW139" s="406">
        <f>EV90+EV91</f>
        <v>0</v>
      </c>
      <c r="EX139" s="113"/>
      <c r="EY139" s="141"/>
      <c r="EZ139" s="406">
        <f>EY88+EY89</f>
        <v>0</v>
      </c>
      <c r="FA139" s="141"/>
      <c r="FB139" s="406">
        <f>FA88+FA89</f>
        <v>0</v>
      </c>
    </row>
    <row r="140" spans="1:158" x14ac:dyDescent="0.25">
      <c r="A140" s="462"/>
      <c r="B140" s="460"/>
      <c r="C140" s="407"/>
      <c r="D140" s="123" t="s">
        <v>3</v>
      </c>
      <c r="E140" s="142"/>
      <c r="F140" s="407"/>
      <c r="G140" s="142"/>
      <c r="H140" s="406"/>
      <c r="I140" s="112"/>
      <c r="J140" s="142"/>
      <c r="K140" s="407"/>
      <c r="L140" s="142"/>
      <c r="M140" s="406"/>
      <c r="N140" s="112"/>
      <c r="O140" s="142"/>
      <c r="P140" s="407"/>
      <c r="Q140" s="142"/>
      <c r="R140" s="406"/>
      <c r="S140" s="112"/>
      <c r="T140" s="142"/>
      <c r="U140" s="407"/>
      <c r="V140" s="142"/>
      <c r="W140" s="406"/>
      <c r="X140" s="112"/>
      <c r="Y140" s="142"/>
      <c r="Z140" s="407"/>
      <c r="AA140" s="142"/>
      <c r="AB140" s="406"/>
      <c r="AC140" s="113"/>
      <c r="AD140" s="407"/>
      <c r="AE140" s="405"/>
      <c r="AF140" s="407"/>
      <c r="AG140" s="405"/>
      <c r="AH140" s="112"/>
      <c r="AI140" s="417"/>
      <c r="AJ140" s="405"/>
      <c r="AK140" s="417"/>
      <c r="AL140" s="405"/>
      <c r="AM140" s="114"/>
      <c r="AN140" s="142"/>
      <c r="AO140" s="407"/>
      <c r="AP140" s="142"/>
      <c r="AQ140" s="406"/>
      <c r="AR140" s="115"/>
      <c r="AS140" s="142"/>
      <c r="AT140" s="407"/>
      <c r="AU140" s="142"/>
      <c r="AV140" s="406"/>
      <c r="AW140" s="115"/>
      <c r="AX140" s="142"/>
      <c r="AY140" s="407"/>
      <c r="AZ140" s="142"/>
      <c r="BA140" s="406"/>
      <c r="BB140" s="115"/>
      <c r="BC140" s="142"/>
      <c r="BD140" s="407"/>
      <c r="BE140" s="142"/>
      <c r="BF140" s="406"/>
      <c r="BG140" s="114"/>
      <c r="BH140" s="142"/>
      <c r="BI140" s="407"/>
      <c r="BJ140" s="142"/>
      <c r="BK140" s="406"/>
      <c r="BL140" s="115"/>
      <c r="BM140" s="142"/>
      <c r="BN140" s="407"/>
      <c r="BO140" s="142"/>
      <c r="BP140" s="406"/>
      <c r="BQ140" s="113"/>
      <c r="BR140" s="407"/>
      <c r="BS140" s="405"/>
      <c r="BT140" s="407"/>
      <c r="BU140" s="405"/>
      <c r="BV140" s="112"/>
      <c r="BW140" s="407"/>
      <c r="BX140" s="405"/>
      <c r="BY140" s="407"/>
      <c r="BZ140" s="405"/>
      <c r="CA140" s="112"/>
      <c r="CB140" s="407"/>
      <c r="CC140" s="405"/>
      <c r="CD140" s="407"/>
      <c r="CE140" s="405"/>
      <c r="CF140" s="112"/>
      <c r="CG140" s="409"/>
      <c r="CH140" s="408"/>
      <c r="CI140" s="409"/>
      <c r="CJ140" s="408"/>
      <c r="CK140" s="112"/>
      <c r="CL140" s="409"/>
      <c r="CM140" s="408"/>
      <c r="CN140" s="409"/>
      <c r="CO140" s="408"/>
      <c r="CP140" s="112"/>
      <c r="CQ140" s="409"/>
      <c r="CR140" s="408"/>
      <c r="CS140" s="409"/>
      <c r="CT140" s="408"/>
      <c r="CU140" s="112"/>
      <c r="CV140" s="409"/>
      <c r="CW140" s="408"/>
      <c r="CX140" s="409"/>
      <c r="CY140" s="408"/>
      <c r="CZ140" s="112"/>
      <c r="DA140" s="409"/>
      <c r="DB140" s="408"/>
      <c r="DC140" s="409"/>
      <c r="DD140" s="408"/>
      <c r="DE140" s="113"/>
      <c r="DF140" s="142"/>
      <c r="DG140" s="407"/>
      <c r="DH140" s="142"/>
      <c r="DI140" s="406"/>
      <c r="DJ140" s="112"/>
      <c r="DK140" s="142"/>
      <c r="DL140" s="407"/>
      <c r="DM140" s="142"/>
      <c r="DN140" s="406"/>
      <c r="DO140" s="112"/>
      <c r="DP140" s="142"/>
      <c r="DQ140" s="407"/>
      <c r="DR140" s="142"/>
      <c r="DS140" s="406"/>
      <c r="DT140" s="112"/>
      <c r="DU140" s="142"/>
      <c r="DV140" s="407"/>
      <c r="DW140" s="142"/>
      <c r="DX140" s="406"/>
      <c r="DY140" s="112"/>
      <c r="DZ140" s="142"/>
      <c r="EA140" s="407"/>
      <c r="EB140" s="142"/>
      <c r="EC140" s="406"/>
      <c r="ED140" s="113"/>
      <c r="EE140" s="404"/>
      <c r="EF140" s="405"/>
      <c r="EG140" s="404"/>
      <c r="EH140" s="405"/>
      <c r="EI140" s="112"/>
      <c r="EJ140" s="142"/>
      <c r="EK140" s="407"/>
      <c r="EL140" s="142"/>
      <c r="EM140" s="406"/>
      <c r="EN140" s="112"/>
      <c r="EO140" s="142"/>
      <c r="EP140" s="407"/>
      <c r="EQ140" s="142"/>
      <c r="ER140" s="406"/>
      <c r="ES140" s="112"/>
      <c r="ET140" s="142"/>
      <c r="EU140" s="406"/>
      <c r="EV140" s="142"/>
      <c r="EW140" s="406"/>
      <c r="EX140" s="113"/>
      <c r="EY140" s="142"/>
      <c r="EZ140" s="406"/>
      <c r="FA140" s="142"/>
      <c r="FB140" s="406"/>
    </row>
    <row r="141" spans="1:158" x14ac:dyDescent="0.25">
      <c r="A141" s="462"/>
      <c r="B141" s="460" t="s">
        <v>33</v>
      </c>
      <c r="C141" s="423" t="s">
        <v>4</v>
      </c>
      <c r="D141" s="120" t="s">
        <v>1</v>
      </c>
      <c r="E141" s="140"/>
      <c r="F141" s="414">
        <f>E95-E93-E92</f>
        <v>0</v>
      </c>
      <c r="G141" s="140"/>
      <c r="H141" s="415">
        <f>G95-G93-G92</f>
        <v>0</v>
      </c>
      <c r="I141" s="112"/>
      <c r="J141" s="140"/>
      <c r="K141" s="414">
        <f>J95-J93-J92</f>
        <v>0</v>
      </c>
      <c r="L141" s="140"/>
      <c r="M141" s="415">
        <f>L95-L93-L92</f>
        <v>0</v>
      </c>
      <c r="N141" s="112"/>
      <c r="O141" s="140"/>
      <c r="P141" s="414">
        <f>O95-O93-O92</f>
        <v>0</v>
      </c>
      <c r="Q141" s="140"/>
      <c r="R141" s="415">
        <f>Q95-Q93-Q92</f>
        <v>0</v>
      </c>
      <c r="S141" s="112"/>
      <c r="T141" s="140"/>
      <c r="U141" s="414">
        <f>T95-T93-T92</f>
        <v>0</v>
      </c>
      <c r="V141" s="140"/>
      <c r="W141" s="415">
        <f>V95-V93-V92</f>
        <v>0</v>
      </c>
      <c r="X141" s="112"/>
      <c r="Y141" s="140"/>
      <c r="Z141" s="414">
        <f>Y95-Y93-Y92</f>
        <v>0</v>
      </c>
      <c r="AA141" s="140"/>
      <c r="AB141" s="415">
        <f>AA95-AA93-AA92</f>
        <v>0</v>
      </c>
      <c r="AC141" s="113"/>
      <c r="AD141" s="422" t="s">
        <v>8</v>
      </c>
      <c r="AE141" s="413"/>
      <c r="AF141" s="422" t="s">
        <v>8</v>
      </c>
      <c r="AG141" s="412"/>
      <c r="AH141" s="112"/>
      <c r="AI141" s="427" t="s">
        <v>8</v>
      </c>
      <c r="AJ141" s="413"/>
      <c r="AK141" s="427" t="s">
        <v>8</v>
      </c>
      <c r="AL141" s="412"/>
      <c r="AM141" s="114"/>
      <c r="AN141" s="140"/>
      <c r="AO141" s="414">
        <f>AN95-AN93-AN92</f>
        <v>0</v>
      </c>
      <c r="AP141" s="140"/>
      <c r="AQ141" s="415">
        <f>AP95-AP93-AP92</f>
        <v>0</v>
      </c>
      <c r="AR141" s="115"/>
      <c r="AS141" s="140"/>
      <c r="AT141" s="414">
        <f>AS95-AS93-AS92</f>
        <v>0</v>
      </c>
      <c r="AU141" s="140"/>
      <c r="AV141" s="415">
        <f>AU95-AU93-AU92</f>
        <v>0</v>
      </c>
      <c r="AW141" s="115"/>
      <c r="AX141" s="140"/>
      <c r="AY141" s="414">
        <f>AX95-AX93-AX92</f>
        <v>0</v>
      </c>
      <c r="AZ141" s="140"/>
      <c r="BA141" s="415">
        <f>AZ95-AZ93-AZ92</f>
        <v>0</v>
      </c>
      <c r="BB141" s="115"/>
      <c r="BC141" s="140"/>
      <c r="BD141" s="414">
        <f>BC95-BC93-BC92</f>
        <v>0</v>
      </c>
      <c r="BE141" s="140"/>
      <c r="BF141" s="415">
        <f>BE95-BE93-BE92</f>
        <v>0</v>
      </c>
      <c r="BG141" s="114"/>
      <c r="BH141" s="140"/>
      <c r="BI141" s="414">
        <f>BH95-BH93-BH92</f>
        <v>0</v>
      </c>
      <c r="BJ141" s="140"/>
      <c r="BK141" s="415">
        <f>BJ95-BJ93-BJ92</f>
        <v>0</v>
      </c>
      <c r="BL141" s="115"/>
      <c r="BM141" s="140"/>
      <c r="BN141" s="414">
        <f>BM95-BM93-BM92</f>
        <v>0</v>
      </c>
      <c r="BO141" s="140"/>
      <c r="BP141" s="415">
        <f>BO95-BO93-BO92</f>
        <v>0</v>
      </c>
      <c r="BQ141" s="113"/>
      <c r="BR141" s="422" t="s">
        <v>8</v>
      </c>
      <c r="BS141" s="413"/>
      <c r="BT141" s="422" t="s">
        <v>8</v>
      </c>
      <c r="BU141" s="412"/>
      <c r="BV141" s="112"/>
      <c r="BW141" s="422" t="s">
        <v>8</v>
      </c>
      <c r="BX141" s="413"/>
      <c r="BY141" s="422" t="s">
        <v>8</v>
      </c>
      <c r="BZ141" s="412"/>
      <c r="CA141" s="112"/>
      <c r="CB141" s="422" t="s">
        <v>8</v>
      </c>
      <c r="CC141" s="413"/>
      <c r="CD141" s="422" t="s">
        <v>8</v>
      </c>
      <c r="CE141" s="412"/>
      <c r="CF141" s="112"/>
      <c r="CG141" s="420" t="s">
        <v>8</v>
      </c>
      <c r="CH141" s="419"/>
      <c r="CI141" s="420" t="s">
        <v>8</v>
      </c>
      <c r="CJ141" s="418"/>
      <c r="CK141" s="112"/>
      <c r="CL141" s="420" t="s">
        <v>8</v>
      </c>
      <c r="CM141" s="419"/>
      <c r="CN141" s="420" t="s">
        <v>8</v>
      </c>
      <c r="CO141" s="418"/>
      <c r="CP141" s="112"/>
      <c r="CQ141" s="420" t="s">
        <v>8</v>
      </c>
      <c r="CR141" s="419"/>
      <c r="CS141" s="420" t="s">
        <v>8</v>
      </c>
      <c r="CT141" s="418"/>
      <c r="CU141" s="112"/>
      <c r="CV141" s="420" t="s">
        <v>8</v>
      </c>
      <c r="CW141" s="419"/>
      <c r="CX141" s="424" t="s">
        <v>8</v>
      </c>
      <c r="CY141" s="418"/>
      <c r="CZ141" s="112"/>
      <c r="DA141" s="420" t="s">
        <v>8</v>
      </c>
      <c r="DB141" s="419"/>
      <c r="DC141" s="420" t="s">
        <v>8</v>
      </c>
      <c r="DD141" s="418"/>
      <c r="DE141" s="113"/>
      <c r="DF141" s="140"/>
      <c r="DG141" s="414">
        <f>DF95-DF93-DF92</f>
        <v>0</v>
      </c>
      <c r="DH141" s="140"/>
      <c r="DI141" s="415">
        <f>DH95-DH93-DH92</f>
        <v>0</v>
      </c>
      <c r="DJ141" s="112"/>
      <c r="DK141" s="140"/>
      <c r="DL141" s="414">
        <f>DK95-DK93-DK92</f>
        <v>0</v>
      </c>
      <c r="DM141" s="140"/>
      <c r="DN141" s="415">
        <f>DM95-DM93-DM92</f>
        <v>0</v>
      </c>
      <c r="DO141" s="112"/>
      <c r="DP141" s="140"/>
      <c r="DQ141" s="414">
        <f>DP95-DP93-DP92</f>
        <v>0</v>
      </c>
      <c r="DR141" s="140"/>
      <c r="DS141" s="415">
        <f>DR95-DR93-DR92</f>
        <v>0</v>
      </c>
      <c r="DT141" s="112"/>
      <c r="DU141" s="140"/>
      <c r="DV141" s="414">
        <f>DU95-DU93-DU92</f>
        <v>0</v>
      </c>
      <c r="DW141" s="140"/>
      <c r="DX141" s="415">
        <f>DW95-DW93-DW92</f>
        <v>0</v>
      </c>
      <c r="DY141" s="112"/>
      <c r="DZ141" s="140"/>
      <c r="EA141" s="414">
        <f>DZ95-DZ93-DZ92</f>
        <v>0</v>
      </c>
      <c r="EB141" s="140"/>
      <c r="EC141" s="415">
        <f>EB95-EB93-EB92</f>
        <v>0</v>
      </c>
      <c r="ED141" s="113"/>
      <c r="EE141" s="410" t="s">
        <v>8</v>
      </c>
      <c r="EF141" s="413"/>
      <c r="EG141" s="410" t="s">
        <v>8</v>
      </c>
      <c r="EH141" s="412"/>
      <c r="EI141" s="112"/>
      <c r="EJ141" s="140"/>
      <c r="EK141" s="414">
        <f>EJ95-EJ93-EJ92</f>
        <v>0</v>
      </c>
      <c r="EL141" s="140"/>
      <c r="EM141" s="415">
        <f>EL95-EL93-EL92</f>
        <v>0</v>
      </c>
      <c r="EN141" s="112"/>
      <c r="EO141" s="140"/>
      <c r="EP141" s="414">
        <f>EO95-EO93-EO92</f>
        <v>0</v>
      </c>
      <c r="EQ141" s="140"/>
      <c r="ER141" s="415">
        <f>EQ95-EQ93-EQ92</f>
        <v>0</v>
      </c>
      <c r="ES141" s="112"/>
      <c r="ET141" s="140"/>
      <c r="EU141" s="414">
        <f>ET95-ET93-ET92</f>
        <v>0</v>
      </c>
      <c r="EV141" s="140"/>
      <c r="EW141" s="415">
        <f>EV95-EV93-EV92</f>
        <v>0</v>
      </c>
      <c r="EX141" s="113"/>
      <c r="EY141" s="140"/>
      <c r="EZ141" s="415">
        <f>EY92-EY94-EY95</f>
        <v>0</v>
      </c>
      <c r="FA141" s="140"/>
      <c r="FB141" s="415">
        <f>FA92-FA94-FA95</f>
        <v>0</v>
      </c>
    </row>
    <row r="142" spans="1:158" x14ac:dyDescent="0.25">
      <c r="A142" s="462"/>
      <c r="B142" s="460"/>
      <c r="C142" s="423"/>
      <c r="D142" s="120" t="s">
        <v>197</v>
      </c>
      <c r="E142" s="140"/>
      <c r="F142" s="414"/>
      <c r="G142" s="140"/>
      <c r="H142" s="414"/>
      <c r="I142" s="112"/>
      <c r="J142" s="140"/>
      <c r="K142" s="414"/>
      <c r="L142" s="140"/>
      <c r="M142" s="414"/>
      <c r="N142" s="112"/>
      <c r="O142" s="140"/>
      <c r="P142" s="414"/>
      <c r="Q142" s="140"/>
      <c r="R142" s="414"/>
      <c r="S142" s="112"/>
      <c r="T142" s="140"/>
      <c r="U142" s="414"/>
      <c r="V142" s="140"/>
      <c r="W142" s="414"/>
      <c r="X142" s="112"/>
      <c r="Y142" s="140"/>
      <c r="Z142" s="414"/>
      <c r="AA142" s="140"/>
      <c r="AB142" s="414"/>
      <c r="AC142" s="113"/>
      <c r="AD142" s="423"/>
      <c r="AE142" s="413"/>
      <c r="AF142" s="423"/>
      <c r="AG142" s="413"/>
      <c r="AH142" s="112"/>
      <c r="AI142" s="422"/>
      <c r="AJ142" s="413"/>
      <c r="AK142" s="422"/>
      <c r="AL142" s="413"/>
      <c r="AM142" s="114"/>
      <c r="AN142" s="140"/>
      <c r="AO142" s="414"/>
      <c r="AP142" s="140"/>
      <c r="AQ142" s="414"/>
      <c r="AR142" s="115"/>
      <c r="AS142" s="140"/>
      <c r="AT142" s="414"/>
      <c r="AU142" s="140"/>
      <c r="AV142" s="414"/>
      <c r="AW142" s="115"/>
      <c r="AX142" s="140"/>
      <c r="AY142" s="414"/>
      <c r="AZ142" s="140"/>
      <c r="BA142" s="414"/>
      <c r="BB142" s="115"/>
      <c r="BC142" s="140"/>
      <c r="BD142" s="414"/>
      <c r="BE142" s="140"/>
      <c r="BF142" s="414"/>
      <c r="BG142" s="114"/>
      <c r="BH142" s="140"/>
      <c r="BI142" s="414"/>
      <c r="BJ142" s="140"/>
      <c r="BK142" s="414"/>
      <c r="BL142" s="115"/>
      <c r="BM142" s="140"/>
      <c r="BN142" s="414"/>
      <c r="BO142" s="140"/>
      <c r="BP142" s="414"/>
      <c r="BQ142" s="113"/>
      <c r="BR142" s="423"/>
      <c r="BS142" s="413"/>
      <c r="BT142" s="423"/>
      <c r="BU142" s="413"/>
      <c r="BV142" s="112"/>
      <c r="BW142" s="423"/>
      <c r="BX142" s="413"/>
      <c r="BY142" s="423"/>
      <c r="BZ142" s="413"/>
      <c r="CA142" s="112"/>
      <c r="CB142" s="423"/>
      <c r="CC142" s="413"/>
      <c r="CD142" s="423"/>
      <c r="CE142" s="413"/>
      <c r="CF142" s="112"/>
      <c r="CG142" s="421"/>
      <c r="CH142" s="419"/>
      <c r="CI142" s="421"/>
      <c r="CJ142" s="419"/>
      <c r="CK142" s="112"/>
      <c r="CL142" s="421"/>
      <c r="CM142" s="419"/>
      <c r="CN142" s="421"/>
      <c r="CO142" s="419"/>
      <c r="CP142" s="112"/>
      <c r="CQ142" s="421"/>
      <c r="CR142" s="419"/>
      <c r="CS142" s="421"/>
      <c r="CT142" s="419"/>
      <c r="CU142" s="112"/>
      <c r="CV142" s="421"/>
      <c r="CW142" s="419"/>
      <c r="CX142" s="425"/>
      <c r="CY142" s="419"/>
      <c r="CZ142" s="112"/>
      <c r="DA142" s="421"/>
      <c r="DB142" s="419"/>
      <c r="DC142" s="421"/>
      <c r="DD142" s="419"/>
      <c r="DE142" s="113"/>
      <c r="DF142" s="140"/>
      <c r="DG142" s="414"/>
      <c r="DH142" s="140"/>
      <c r="DI142" s="414"/>
      <c r="DJ142" s="112"/>
      <c r="DK142" s="140"/>
      <c r="DL142" s="414"/>
      <c r="DM142" s="140"/>
      <c r="DN142" s="414"/>
      <c r="DO142" s="112"/>
      <c r="DP142" s="140"/>
      <c r="DQ142" s="414"/>
      <c r="DR142" s="140"/>
      <c r="DS142" s="414"/>
      <c r="DT142" s="112"/>
      <c r="DU142" s="140"/>
      <c r="DV142" s="414"/>
      <c r="DW142" s="140"/>
      <c r="DX142" s="414"/>
      <c r="DY142" s="112"/>
      <c r="DZ142" s="140"/>
      <c r="EA142" s="414"/>
      <c r="EB142" s="140"/>
      <c r="EC142" s="414"/>
      <c r="ED142" s="113"/>
      <c r="EE142" s="411"/>
      <c r="EF142" s="413"/>
      <c r="EG142" s="411"/>
      <c r="EH142" s="413"/>
      <c r="EI142" s="112"/>
      <c r="EJ142" s="140"/>
      <c r="EK142" s="414"/>
      <c r="EL142" s="140"/>
      <c r="EM142" s="414"/>
      <c r="EN142" s="112"/>
      <c r="EO142" s="140"/>
      <c r="EP142" s="414"/>
      <c r="EQ142" s="140"/>
      <c r="ER142" s="414"/>
      <c r="ES142" s="112"/>
      <c r="ET142" s="140"/>
      <c r="EU142" s="414"/>
      <c r="EV142" s="140"/>
      <c r="EW142" s="414"/>
      <c r="EX142" s="113"/>
      <c r="EY142" s="140"/>
      <c r="EZ142" s="414"/>
      <c r="FA142" s="140"/>
      <c r="FB142" s="414"/>
    </row>
    <row r="143" spans="1:158" x14ac:dyDescent="0.25">
      <c r="A143" s="462"/>
      <c r="B143" s="460"/>
      <c r="C143" s="407" t="s">
        <v>5</v>
      </c>
      <c r="D143" s="121" t="s">
        <v>2</v>
      </c>
      <c r="E143" s="141"/>
      <c r="F143" s="406">
        <f>E95+E94</f>
        <v>0</v>
      </c>
      <c r="G143" s="141"/>
      <c r="H143" s="406">
        <f>G94+G95</f>
        <v>0</v>
      </c>
      <c r="I143" s="112"/>
      <c r="J143" s="141"/>
      <c r="K143" s="406">
        <f>J95+J94</f>
        <v>0</v>
      </c>
      <c r="L143" s="141"/>
      <c r="M143" s="406">
        <f>L94+L95</f>
        <v>0</v>
      </c>
      <c r="N143" s="112"/>
      <c r="O143" s="141"/>
      <c r="P143" s="406">
        <f>O95+O94</f>
        <v>0</v>
      </c>
      <c r="Q143" s="141"/>
      <c r="R143" s="406">
        <f>Q94+Q95</f>
        <v>0</v>
      </c>
      <c r="S143" s="112"/>
      <c r="T143" s="141"/>
      <c r="U143" s="406">
        <f>T95+T94</f>
        <v>0</v>
      </c>
      <c r="V143" s="141"/>
      <c r="W143" s="406">
        <f>V94+V95</f>
        <v>0</v>
      </c>
      <c r="X143" s="112"/>
      <c r="Y143" s="141"/>
      <c r="Z143" s="406">
        <f>Y95+Y94</f>
        <v>0</v>
      </c>
      <c r="AA143" s="141"/>
      <c r="AB143" s="406">
        <f>AA94+AA95</f>
        <v>0</v>
      </c>
      <c r="AC143" s="113"/>
      <c r="AD143" s="407" t="s">
        <v>9</v>
      </c>
      <c r="AE143" s="405">
        <f>1-AE92</f>
        <v>1</v>
      </c>
      <c r="AF143" s="407" t="s">
        <v>9</v>
      </c>
      <c r="AG143" s="405">
        <f>1-AG92</f>
        <v>1</v>
      </c>
      <c r="AH143" s="112"/>
      <c r="AI143" s="416" t="s">
        <v>9</v>
      </c>
      <c r="AJ143" s="405">
        <f>1-AJ92</f>
        <v>1</v>
      </c>
      <c r="AK143" s="416" t="s">
        <v>9</v>
      </c>
      <c r="AL143" s="405">
        <f>1-AL92</f>
        <v>1</v>
      </c>
      <c r="AM143" s="114"/>
      <c r="AN143" s="141"/>
      <c r="AO143" s="406">
        <f>AN95+AN94</f>
        <v>0</v>
      </c>
      <c r="AP143" s="141"/>
      <c r="AQ143" s="406">
        <f>AP94+AP95</f>
        <v>0</v>
      </c>
      <c r="AR143" s="115"/>
      <c r="AS143" s="141"/>
      <c r="AT143" s="406">
        <f>AS95+AS94</f>
        <v>0</v>
      </c>
      <c r="AU143" s="141"/>
      <c r="AV143" s="406">
        <f>AU94+AU95</f>
        <v>0</v>
      </c>
      <c r="AW143" s="115"/>
      <c r="AX143" s="141"/>
      <c r="AY143" s="406">
        <f>AX95+AX94</f>
        <v>0</v>
      </c>
      <c r="AZ143" s="141"/>
      <c r="BA143" s="406">
        <f>AZ94+AZ95</f>
        <v>0</v>
      </c>
      <c r="BB143" s="115"/>
      <c r="BC143" s="141"/>
      <c r="BD143" s="406">
        <f>BC95+BC94</f>
        <v>0</v>
      </c>
      <c r="BE143" s="141"/>
      <c r="BF143" s="406">
        <f>BE94+BE95</f>
        <v>0</v>
      </c>
      <c r="BG143" s="114"/>
      <c r="BH143" s="141"/>
      <c r="BI143" s="406">
        <f>BH95+BH94</f>
        <v>0</v>
      </c>
      <c r="BJ143" s="141"/>
      <c r="BK143" s="406">
        <f>BJ94+BJ95</f>
        <v>0</v>
      </c>
      <c r="BL143" s="115"/>
      <c r="BM143" s="141"/>
      <c r="BN143" s="406">
        <f>BM95+BM94</f>
        <v>0</v>
      </c>
      <c r="BO143" s="141"/>
      <c r="BP143" s="406">
        <f>BO94+BO95</f>
        <v>0</v>
      </c>
      <c r="BQ143" s="113"/>
      <c r="BR143" s="407" t="s">
        <v>9</v>
      </c>
      <c r="BS143" s="405">
        <f>1-BS92</f>
        <v>1</v>
      </c>
      <c r="BT143" s="407" t="s">
        <v>9</v>
      </c>
      <c r="BU143" s="405">
        <f>1-BU92</f>
        <v>1</v>
      </c>
      <c r="BV143" s="112"/>
      <c r="BW143" s="407" t="s">
        <v>9</v>
      </c>
      <c r="BX143" s="405">
        <f>1-BX92</f>
        <v>1</v>
      </c>
      <c r="BY143" s="407" t="s">
        <v>9</v>
      </c>
      <c r="BZ143" s="405">
        <f>1-BZ92</f>
        <v>1</v>
      </c>
      <c r="CA143" s="112"/>
      <c r="CB143" s="407" t="s">
        <v>9</v>
      </c>
      <c r="CC143" s="405">
        <f>1-CC92</f>
        <v>1</v>
      </c>
      <c r="CD143" s="407" t="s">
        <v>9</v>
      </c>
      <c r="CE143" s="405">
        <f>1-CE92</f>
        <v>1</v>
      </c>
      <c r="CF143" s="112"/>
      <c r="CG143" s="409" t="s">
        <v>9</v>
      </c>
      <c r="CH143" s="408">
        <f>1-CH92</f>
        <v>1</v>
      </c>
      <c r="CI143" s="409" t="s">
        <v>9</v>
      </c>
      <c r="CJ143" s="408">
        <f>1-CJ92</f>
        <v>1</v>
      </c>
      <c r="CK143" s="112"/>
      <c r="CL143" s="409" t="s">
        <v>9</v>
      </c>
      <c r="CM143" s="408">
        <f>1-CM92</f>
        <v>1</v>
      </c>
      <c r="CN143" s="409" t="s">
        <v>9</v>
      </c>
      <c r="CO143" s="408">
        <f>1-CO92</f>
        <v>1</v>
      </c>
      <c r="CP143" s="112"/>
      <c r="CQ143" s="409" t="s">
        <v>9</v>
      </c>
      <c r="CR143" s="408">
        <f>1-CR92</f>
        <v>1</v>
      </c>
      <c r="CS143" s="409" t="s">
        <v>9</v>
      </c>
      <c r="CT143" s="408">
        <f>1-CT92</f>
        <v>1</v>
      </c>
      <c r="CU143" s="112"/>
      <c r="CV143" s="409" t="s">
        <v>9</v>
      </c>
      <c r="CW143" s="408">
        <f>1-CW92</f>
        <v>1</v>
      </c>
      <c r="CX143" s="409" t="s">
        <v>9</v>
      </c>
      <c r="CY143" s="408">
        <f>1-CY92</f>
        <v>1</v>
      </c>
      <c r="CZ143" s="112"/>
      <c r="DA143" s="409" t="s">
        <v>9</v>
      </c>
      <c r="DB143" s="408">
        <f>1-DB92</f>
        <v>1</v>
      </c>
      <c r="DC143" s="409" t="s">
        <v>9</v>
      </c>
      <c r="DD143" s="408">
        <f>1-DD92</f>
        <v>1</v>
      </c>
      <c r="DE143" s="113"/>
      <c r="DF143" s="141"/>
      <c r="DG143" s="406">
        <f>DF95+DF94</f>
        <v>0</v>
      </c>
      <c r="DH143" s="141"/>
      <c r="DI143" s="406">
        <f>DH94+DH95</f>
        <v>0</v>
      </c>
      <c r="DJ143" s="112"/>
      <c r="DK143" s="141"/>
      <c r="DL143" s="406">
        <f>DK95+DK94</f>
        <v>0</v>
      </c>
      <c r="DM143" s="141"/>
      <c r="DN143" s="406">
        <f>DM94+DM95</f>
        <v>0</v>
      </c>
      <c r="DO143" s="112"/>
      <c r="DP143" s="141"/>
      <c r="DQ143" s="406">
        <f>DP95+DP94</f>
        <v>0</v>
      </c>
      <c r="DR143" s="141"/>
      <c r="DS143" s="406">
        <f>DR94+DR95</f>
        <v>0</v>
      </c>
      <c r="DT143" s="112"/>
      <c r="DU143" s="141"/>
      <c r="DV143" s="406">
        <f>DU95+DU94</f>
        <v>0</v>
      </c>
      <c r="DW143" s="141"/>
      <c r="DX143" s="406">
        <f>DW94+DW95</f>
        <v>0</v>
      </c>
      <c r="DY143" s="112"/>
      <c r="DZ143" s="141"/>
      <c r="EA143" s="406">
        <f>DZ95+DZ94</f>
        <v>0</v>
      </c>
      <c r="EB143" s="141"/>
      <c r="EC143" s="406">
        <f>EB94+EB95</f>
        <v>0</v>
      </c>
      <c r="ED143" s="113"/>
      <c r="EE143" s="404" t="s">
        <v>9</v>
      </c>
      <c r="EF143" s="405">
        <f>1-EF92</f>
        <v>1</v>
      </c>
      <c r="EG143" s="404" t="s">
        <v>9</v>
      </c>
      <c r="EH143" s="405">
        <f>1-EH92</f>
        <v>1</v>
      </c>
      <c r="EI143" s="112"/>
      <c r="EJ143" s="141"/>
      <c r="EK143" s="406">
        <f>EJ95+EJ94</f>
        <v>0</v>
      </c>
      <c r="EL143" s="141"/>
      <c r="EM143" s="406">
        <f>EL94+EL95</f>
        <v>0</v>
      </c>
      <c r="EN143" s="112"/>
      <c r="EO143" s="141"/>
      <c r="EP143" s="406">
        <f>EO95+EO94</f>
        <v>0</v>
      </c>
      <c r="EQ143" s="141"/>
      <c r="ER143" s="406">
        <f>EQ94+EQ95</f>
        <v>0</v>
      </c>
      <c r="ES143" s="112"/>
      <c r="ET143" s="141"/>
      <c r="EU143" s="406">
        <f>ET95+ET94</f>
        <v>0</v>
      </c>
      <c r="EV143" s="141"/>
      <c r="EW143" s="406">
        <f>EV94+EV95</f>
        <v>0</v>
      </c>
      <c r="EX143" s="113"/>
      <c r="EY143" s="141"/>
      <c r="EZ143" s="406">
        <f>EY92+EY93</f>
        <v>0</v>
      </c>
      <c r="FA143" s="141"/>
      <c r="FB143" s="406">
        <f>FA92+FA93</f>
        <v>0</v>
      </c>
    </row>
    <row r="144" spans="1:158" x14ac:dyDescent="0.25">
      <c r="A144" s="462"/>
      <c r="B144" s="460"/>
      <c r="C144" s="407"/>
      <c r="D144" s="122" t="s">
        <v>3</v>
      </c>
      <c r="E144" s="142"/>
      <c r="F144" s="407"/>
      <c r="G144" s="142"/>
      <c r="H144" s="406"/>
      <c r="I144" s="112"/>
      <c r="J144" s="142"/>
      <c r="K144" s="407"/>
      <c r="L144" s="142"/>
      <c r="M144" s="406"/>
      <c r="N144" s="112"/>
      <c r="O144" s="142"/>
      <c r="P144" s="407"/>
      <c r="Q144" s="142"/>
      <c r="R144" s="406"/>
      <c r="S144" s="112"/>
      <c r="T144" s="142"/>
      <c r="U144" s="407"/>
      <c r="V144" s="142"/>
      <c r="W144" s="406"/>
      <c r="X144" s="112"/>
      <c r="Y144" s="142"/>
      <c r="Z144" s="407"/>
      <c r="AA144" s="142"/>
      <c r="AB144" s="406"/>
      <c r="AC144" s="113"/>
      <c r="AD144" s="407"/>
      <c r="AE144" s="405"/>
      <c r="AF144" s="407"/>
      <c r="AG144" s="405"/>
      <c r="AH144" s="112"/>
      <c r="AI144" s="417"/>
      <c r="AJ144" s="405"/>
      <c r="AK144" s="417"/>
      <c r="AL144" s="405"/>
      <c r="AM144" s="114"/>
      <c r="AN144" s="142"/>
      <c r="AO144" s="407"/>
      <c r="AP144" s="142"/>
      <c r="AQ144" s="406"/>
      <c r="AR144" s="115"/>
      <c r="AS144" s="142"/>
      <c r="AT144" s="407"/>
      <c r="AU144" s="142"/>
      <c r="AV144" s="406"/>
      <c r="AW144" s="115"/>
      <c r="AX144" s="142"/>
      <c r="AY144" s="407"/>
      <c r="AZ144" s="142"/>
      <c r="BA144" s="406"/>
      <c r="BB144" s="115"/>
      <c r="BC144" s="142"/>
      <c r="BD144" s="407"/>
      <c r="BE144" s="142"/>
      <c r="BF144" s="406"/>
      <c r="BG144" s="114"/>
      <c r="BH144" s="142"/>
      <c r="BI144" s="407"/>
      <c r="BJ144" s="142"/>
      <c r="BK144" s="406"/>
      <c r="BL144" s="115"/>
      <c r="BM144" s="142"/>
      <c r="BN144" s="407"/>
      <c r="BO144" s="142"/>
      <c r="BP144" s="406"/>
      <c r="BQ144" s="113"/>
      <c r="BR144" s="407"/>
      <c r="BS144" s="405"/>
      <c r="BT144" s="407"/>
      <c r="BU144" s="405"/>
      <c r="BV144" s="112"/>
      <c r="BW144" s="407"/>
      <c r="BX144" s="405"/>
      <c r="BY144" s="407"/>
      <c r="BZ144" s="405"/>
      <c r="CA144" s="112"/>
      <c r="CB144" s="407"/>
      <c r="CC144" s="405"/>
      <c r="CD144" s="407"/>
      <c r="CE144" s="405"/>
      <c r="CF144" s="112"/>
      <c r="CG144" s="409"/>
      <c r="CH144" s="408"/>
      <c r="CI144" s="409"/>
      <c r="CJ144" s="408"/>
      <c r="CK144" s="112"/>
      <c r="CL144" s="409"/>
      <c r="CM144" s="408"/>
      <c r="CN144" s="409"/>
      <c r="CO144" s="408"/>
      <c r="CP144" s="112"/>
      <c r="CQ144" s="409"/>
      <c r="CR144" s="408"/>
      <c r="CS144" s="409"/>
      <c r="CT144" s="408"/>
      <c r="CU144" s="112"/>
      <c r="CV144" s="409"/>
      <c r="CW144" s="408"/>
      <c r="CX144" s="409"/>
      <c r="CY144" s="408"/>
      <c r="CZ144" s="112"/>
      <c r="DA144" s="409"/>
      <c r="DB144" s="408"/>
      <c r="DC144" s="409"/>
      <c r="DD144" s="408"/>
      <c r="DE144" s="113"/>
      <c r="DF144" s="142"/>
      <c r="DG144" s="407"/>
      <c r="DH144" s="142"/>
      <c r="DI144" s="406"/>
      <c r="DJ144" s="112"/>
      <c r="DK144" s="142"/>
      <c r="DL144" s="407"/>
      <c r="DM144" s="142"/>
      <c r="DN144" s="406"/>
      <c r="DO144" s="112"/>
      <c r="DP144" s="142"/>
      <c r="DQ144" s="407"/>
      <c r="DR144" s="142"/>
      <c r="DS144" s="406"/>
      <c r="DT144" s="112"/>
      <c r="DU144" s="142"/>
      <c r="DV144" s="407"/>
      <c r="DW144" s="142"/>
      <c r="DX144" s="406"/>
      <c r="DY144" s="112"/>
      <c r="DZ144" s="142"/>
      <c r="EA144" s="407"/>
      <c r="EB144" s="142"/>
      <c r="EC144" s="406"/>
      <c r="ED144" s="113"/>
      <c r="EE144" s="404"/>
      <c r="EF144" s="405"/>
      <c r="EG144" s="404"/>
      <c r="EH144" s="405"/>
      <c r="EI144" s="112"/>
      <c r="EJ144" s="142"/>
      <c r="EK144" s="407"/>
      <c r="EL144" s="142"/>
      <c r="EM144" s="406"/>
      <c r="EN144" s="112"/>
      <c r="EO144" s="142"/>
      <c r="EP144" s="407"/>
      <c r="EQ144" s="142"/>
      <c r="ER144" s="406"/>
      <c r="ES144" s="112"/>
      <c r="ET144" s="142"/>
      <c r="EU144" s="406"/>
      <c r="EV144" s="142"/>
      <c r="EW144" s="406"/>
      <c r="EX144" s="113"/>
      <c r="EY144" s="142"/>
      <c r="EZ144" s="406"/>
      <c r="FA144" s="142"/>
      <c r="FB144" s="406"/>
    </row>
    <row r="145" spans="1:158" x14ac:dyDescent="0.25">
      <c r="A145" s="462"/>
      <c r="B145" s="460" t="s">
        <v>37</v>
      </c>
      <c r="C145" s="423" t="s">
        <v>4</v>
      </c>
      <c r="D145" s="120" t="s">
        <v>1</v>
      </c>
      <c r="E145" s="140"/>
      <c r="F145" s="414">
        <f>E99-E97-E96</f>
        <v>0</v>
      </c>
      <c r="G145" s="140"/>
      <c r="H145" s="415">
        <f>G99-G97-G96</f>
        <v>0</v>
      </c>
      <c r="I145" s="112"/>
      <c r="J145" s="140"/>
      <c r="K145" s="414">
        <f>J99-J97-J96</f>
        <v>0</v>
      </c>
      <c r="L145" s="140"/>
      <c r="M145" s="415">
        <f>L99-L97-L96</f>
        <v>0</v>
      </c>
      <c r="N145" s="112"/>
      <c r="O145" s="140"/>
      <c r="P145" s="414">
        <f>O99-O97-O96</f>
        <v>0</v>
      </c>
      <c r="Q145" s="140"/>
      <c r="R145" s="415">
        <f>Q99-Q97-Q96</f>
        <v>0</v>
      </c>
      <c r="S145" s="112"/>
      <c r="T145" s="140"/>
      <c r="U145" s="414">
        <f>T99-T97-T96</f>
        <v>0</v>
      </c>
      <c r="V145" s="140"/>
      <c r="W145" s="415">
        <f>V99-V97-V96</f>
        <v>0</v>
      </c>
      <c r="X145" s="112"/>
      <c r="Y145" s="140"/>
      <c r="Z145" s="414">
        <f>Y99-Y97-Y96</f>
        <v>0</v>
      </c>
      <c r="AA145" s="140"/>
      <c r="AB145" s="415">
        <f>AA99-AA97-AA96</f>
        <v>0</v>
      </c>
      <c r="AC145" s="113"/>
      <c r="AD145" s="422" t="s">
        <v>8</v>
      </c>
      <c r="AE145" s="413"/>
      <c r="AF145" s="422" t="s">
        <v>8</v>
      </c>
      <c r="AG145" s="412"/>
      <c r="AH145" s="112"/>
      <c r="AI145" s="427" t="s">
        <v>8</v>
      </c>
      <c r="AJ145" s="413"/>
      <c r="AK145" s="427" t="s">
        <v>8</v>
      </c>
      <c r="AL145" s="412"/>
      <c r="AM145" s="114"/>
      <c r="AN145" s="140"/>
      <c r="AO145" s="414">
        <f>AN99-AN97-AN96</f>
        <v>0</v>
      </c>
      <c r="AP145" s="140"/>
      <c r="AQ145" s="415">
        <f>AP99-AP97-AP96</f>
        <v>0</v>
      </c>
      <c r="AR145" s="115"/>
      <c r="AS145" s="140"/>
      <c r="AT145" s="414">
        <f>AS99-AS97-AS96</f>
        <v>0</v>
      </c>
      <c r="AU145" s="140"/>
      <c r="AV145" s="415">
        <f>AU99-AU97-AU96</f>
        <v>0</v>
      </c>
      <c r="AW145" s="115"/>
      <c r="AX145" s="140"/>
      <c r="AY145" s="414">
        <f>AX99-AX97-AX96</f>
        <v>0</v>
      </c>
      <c r="AZ145" s="140"/>
      <c r="BA145" s="415">
        <f>AZ99-AZ97-AZ96</f>
        <v>0</v>
      </c>
      <c r="BB145" s="115"/>
      <c r="BC145" s="140"/>
      <c r="BD145" s="414">
        <f>BC99-BC97-BC96</f>
        <v>0</v>
      </c>
      <c r="BE145" s="140"/>
      <c r="BF145" s="415">
        <f>BE99-BE97-BE96</f>
        <v>0</v>
      </c>
      <c r="BG145" s="114"/>
      <c r="BH145" s="140"/>
      <c r="BI145" s="414">
        <f>BH99-BH97-BH96</f>
        <v>0</v>
      </c>
      <c r="BJ145" s="140"/>
      <c r="BK145" s="415">
        <f>BJ99-BJ97-BJ96</f>
        <v>0</v>
      </c>
      <c r="BL145" s="115"/>
      <c r="BM145" s="140"/>
      <c r="BN145" s="414">
        <f>BM99-BM97-BM96</f>
        <v>0</v>
      </c>
      <c r="BO145" s="140"/>
      <c r="BP145" s="415">
        <f>BO99-BO97-BO96</f>
        <v>0</v>
      </c>
      <c r="BQ145" s="113"/>
      <c r="BR145" s="422" t="s">
        <v>8</v>
      </c>
      <c r="BS145" s="413"/>
      <c r="BT145" s="422" t="s">
        <v>8</v>
      </c>
      <c r="BU145" s="412"/>
      <c r="BV145" s="112"/>
      <c r="BW145" s="422" t="s">
        <v>8</v>
      </c>
      <c r="BX145" s="413"/>
      <c r="BY145" s="422" t="s">
        <v>8</v>
      </c>
      <c r="BZ145" s="412"/>
      <c r="CA145" s="112"/>
      <c r="CB145" s="422" t="s">
        <v>8</v>
      </c>
      <c r="CC145" s="413"/>
      <c r="CD145" s="422" t="s">
        <v>8</v>
      </c>
      <c r="CE145" s="412"/>
      <c r="CF145" s="112"/>
      <c r="CG145" s="420" t="s">
        <v>8</v>
      </c>
      <c r="CH145" s="419"/>
      <c r="CI145" s="420" t="s">
        <v>8</v>
      </c>
      <c r="CJ145" s="418"/>
      <c r="CK145" s="112"/>
      <c r="CL145" s="420" t="s">
        <v>8</v>
      </c>
      <c r="CM145" s="419"/>
      <c r="CN145" s="420" t="s">
        <v>8</v>
      </c>
      <c r="CO145" s="418"/>
      <c r="CP145" s="112"/>
      <c r="CQ145" s="420" t="s">
        <v>8</v>
      </c>
      <c r="CR145" s="419"/>
      <c r="CS145" s="420" t="s">
        <v>8</v>
      </c>
      <c r="CT145" s="418"/>
      <c r="CU145" s="112"/>
      <c r="CV145" s="420" t="s">
        <v>8</v>
      </c>
      <c r="CW145" s="419"/>
      <c r="CX145" s="424" t="s">
        <v>8</v>
      </c>
      <c r="CY145" s="418"/>
      <c r="CZ145" s="112"/>
      <c r="DA145" s="420" t="s">
        <v>8</v>
      </c>
      <c r="DB145" s="419"/>
      <c r="DC145" s="420" t="s">
        <v>8</v>
      </c>
      <c r="DD145" s="418"/>
      <c r="DE145" s="113"/>
      <c r="DF145" s="140"/>
      <c r="DG145" s="414">
        <f>DF99-DF97-DF96</f>
        <v>0</v>
      </c>
      <c r="DH145" s="140"/>
      <c r="DI145" s="415">
        <f>DH99-DH97-DH96</f>
        <v>0</v>
      </c>
      <c r="DJ145" s="112"/>
      <c r="DK145" s="140"/>
      <c r="DL145" s="414">
        <f>DK99-DK97-DK96</f>
        <v>0</v>
      </c>
      <c r="DM145" s="140"/>
      <c r="DN145" s="415">
        <f>DM99-DM97-DM96</f>
        <v>0</v>
      </c>
      <c r="DO145" s="112"/>
      <c r="DP145" s="140"/>
      <c r="DQ145" s="414">
        <f>DP99-DP97-DP96</f>
        <v>0</v>
      </c>
      <c r="DR145" s="140"/>
      <c r="DS145" s="415">
        <f>DR99-DR97-DR96</f>
        <v>0</v>
      </c>
      <c r="DT145" s="112"/>
      <c r="DU145" s="140"/>
      <c r="DV145" s="414">
        <f>DU99-DU97-DU96</f>
        <v>0</v>
      </c>
      <c r="DW145" s="140"/>
      <c r="DX145" s="415">
        <f>DW99-DW97-DW96</f>
        <v>0</v>
      </c>
      <c r="DY145" s="112"/>
      <c r="DZ145" s="140"/>
      <c r="EA145" s="414">
        <f>DZ99-DZ97-DZ96</f>
        <v>0</v>
      </c>
      <c r="EB145" s="140"/>
      <c r="EC145" s="415">
        <f>EB99-EB97-EB96</f>
        <v>0</v>
      </c>
      <c r="ED145" s="113"/>
      <c r="EE145" s="410" t="s">
        <v>8</v>
      </c>
      <c r="EF145" s="413"/>
      <c r="EG145" s="410" t="s">
        <v>8</v>
      </c>
      <c r="EH145" s="412"/>
      <c r="EI145" s="112"/>
      <c r="EJ145" s="140"/>
      <c r="EK145" s="414">
        <f>EJ99-EJ97-EJ96</f>
        <v>0</v>
      </c>
      <c r="EL145" s="140"/>
      <c r="EM145" s="415">
        <f>EL99-EL97-EL96</f>
        <v>0</v>
      </c>
      <c r="EN145" s="112"/>
      <c r="EO145" s="140"/>
      <c r="EP145" s="414">
        <f>EO99-EO97-EO96</f>
        <v>0</v>
      </c>
      <c r="EQ145" s="140"/>
      <c r="ER145" s="415">
        <f>EQ99-EQ97-EQ96</f>
        <v>0</v>
      </c>
      <c r="ES145" s="112"/>
      <c r="ET145" s="140"/>
      <c r="EU145" s="414">
        <f>ET99-ET97-ET96</f>
        <v>0</v>
      </c>
      <c r="EV145" s="140"/>
      <c r="EW145" s="415">
        <f>EV99-EV97-EV96</f>
        <v>0</v>
      </c>
      <c r="EX145" s="113"/>
      <c r="EY145" s="140"/>
      <c r="EZ145" s="415">
        <f>EY96-EY98-EY99</f>
        <v>0</v>
      </c>
      <c r="FA145" s="140"/>
      <c r="FB145" s="415">
        <f>FA96-FA98-FA99</f>
        <v>0</v>
      </c>
    </row>
    <row r="146" spans="1:158" x14ac:dyDescent="0.25">
      <c r="A146" s="462"/>
      <c r="B146" s="460"/>
      <c r="C146" s="423"/>
      <c r="D146" s="120" t="s">
        <v>197</v>
      </c>
      <c r="E146" s="140"/>
      <c r="F146" s="414"/>
      <c r="G146" s="140"/>
      <c r="H146" s="414"/>
      <c r="I146" s="112"/>
      <c r="J146" s="140"/>
      <c r="K146" s="414"/>
      <c r="L146" s="140"/>
      <c r="M146" s="414"/>
      <c r="N146" s="112"/>
      <c r="O146" s="140"/>
      <c r="P146" s="414"/>
      <c r="Q146" s="140"/>
      <c r="R146" s="414"/>
      <c r="S146" s="112"/>
      <c r="T146" s="140"/>
      <c r="U146" s="414"/>
      <c r="V146" s="140"/>
      <c r="W146" s="414"/>
      <c r="X146" s="112"/>
      <c r="Y146" s="140"/>
      <c r="Z146" s="414"/>
      <c r="AA146" s="140"/>
      <c r="AB146" s="414"/>
      <c r="AC146" s="113"/>
      <c r="AD146" s="423"/>
      <c r="AE146" s="413"/>
      <c r="AF146" s="423"/>
      <c r="AG146" s="413"/>
      <c r="AH146" s="112"/>
      <c r="AI146" s="422"/>
      <c r="AJ146" s="413"/>
      <c r="AK146" s="422"/>
      <c r="AL146" s="413"/>
      <c r="AM146" s="114"/>
      <c r="AN146" s="140"/>
      <c r="AO146" s="414"/>
      <c r="AP146" s="140"/>
      <c r="AQ146" s="414"/>
      <c r="AR146" s="115"/>
      <c r="AS146" s="140"/>
      <c r="AT146" s="414"/>
      <c r="AU146" s="140"/>
      <c r="AV146" s="414"/>
      <c r="AW146" s="115"/>
      <c r="AX146" s="140"/>
      <c r="AY146" s="414"/>
      <c r="AZ146" s="140"/>
      <c r="BA146" s="414"/>
      <c r="BB146" s="115"/>
      <c r="BC146" s="140"/>
      <c r="BD146" s="414"/>
      <c r="BE146" s="140"/>
      <c r="BF146" s="414"/>
      <c r="BG146" s="114"/>
      <c r="BH146" s="140"/>
      <c r="BI146" s="414"/>
      <c r="BJ146" s="140"/>
      <c r="BK146" s="414"/>
      <c r="BL146" s="115"/>
      <c r="BM146" s="140"/>
      <c r="BN146" s="414"/>
      <c r="BO146" s="140"/>
      <c r="BP146" s="414"/>
      <c r="BQ146" s="113"/>
      <c r="BR146" s="423"/>
      <c r="BS146" s="413"/>
      <c r="BT146" s="423"/>
      <c r="BU146" s="413"/>
      <c r="BV146" s="112"/>
      <c r="BW146" s="423"/>
      <c r="BX146" s="413"/>
      <c r="BY146" s="423"/>
      <c r="BZ146" s="413"/>
      <c r="CA146" s="112"/>
      <c r="CB146" s="423"/>
      <c r="CC146" s="413"/>
      <c r="CD146" s="423"/>
      <c r="CE146" s="413"/>
      <c r="CF146" s="112"/>
      <c r="CG146" s="421"/>
      <c r="CH146" s="419"/>
      <c r="CI146" s="421"/>
      <c r="CJ146" s="419"/>
      <c r="CK146" s="112"/>
      <c r="CL146" s="421"/>
      <c r="CM146" s="419"/>
      <c r="CN146" s="421"/>
      <c r="CO146" s="419"/>
      <c r="CP146" s="112"/>
      <c r="CQ146" s="421"/>
      <c r="CR146" s="419"/>
      <c r="CS146" s="421"/>
      <c r="CT146" s="419"/>
      <c r="CU146" s="112"/>
      <c r="CV146" s="421"/>
      <c r="CW146" s="419"/>
      <c r="CX146" s="425"/>
      <c r="CY146" s="419"/>
      <c r="CZ146" s="112"/>
      <c r="DA146" s="421"/>
      <c r="DB146" s="419"/>
      <c r="DC146" s="421"/>
      <c r="DD146" s="419"/>
      <c r="DE146" s="113"/>
      <c r="DF146" s="140"/>
      <c r="DG146" s="414"/>
      <c r="DH146" s="140"/>
      <c r="DI146" s="414"/>
      <c r="DJ146" s="112"/>
      <c r="DK146" s="140"/>
      <c r="DL146" s="414"/>
      <c r="DM146" s="140"/>
      <c r="DN146" s="414"/>
      <c r="DO146" s="112"/>
      <c r="DP146" s="140"/>
      <c r="DQ146" s="414"/>
      <c r="DR146" s="140"/>
      <c r="DS146" s="414"/>
      <c r="DT146" s="112"/>
      <c r="DU146" s="140"/>
      <c r="DV146" s="414"/>
      <c r="DW146" s="140"/>
      <c r="DX146" s="414"/>
      <c r="DY146" s="112"/>
      <c r="DZ146" s="140"/>
      <c r="EA146" s="414"/>
      <c r="EB146" s="140"/>
      <c r="EC146" s="414"/>
      <c r="ED146" s="113"/>
      <c r="EE146" s="411"/>
      <c r="EF146" s="413"/>
      <c r="EG146" s="411"/>
      <c r="EH146" s="413"/>
      <c r="EI146" s="112"/>
      <c r="EJ146" s="140"/>
      <c r="EK146" s="414"/>
      <c r="EL146" s="140"/>
      <c r="EM146" s="414"/>
      <c r="EN146" s="112"/>
      <c r="EO146" s="140"/>
      <c r="EP146" s="414"/>
      <c r="EQ146" s="140"/>
      <c r="ER146" s="414"/>
      <c r="ES146" s="112"/>
      <c r="ET146" s="140"/>
      <c r="EU146" s="414"/>
      <c r="EV146" s="140"/>
      <c r="EW146" s="414"/>
      <c r="EX146" s="113"/>
      <c r="EY146" s="140"/>
      <c r="EZ146" s="414"/>
      <c r="FA146" s="140"/>
      <c r="FB146" s="414"/>
    </row>
    <row r="147" spans="1:158" x14ac:dyDescent="0.25">
      <c r="A147" s="462"/>
      <c r="B147" s="460"/>
      <c r="C147" s="407" t="s">
        <v>5</v>
      </c>
      <c r="D147" s="121" t="s">
        <v>2</v>
      </c>
      <c r="E147" s="141"/>
      <c r="F147" s="406">
        <f>E99+E98</f>
        <v>0</v>
      </c>
      <c r="G147" s="141"/>
      <c r="H147" s="406">
        <f>G98+G99</f>
        <v>0</v>
      </c>
      <c r="I147" s="112"/>
      <c r="J147" s="141"/>
      <c r="K147" s="406">
        <f>J99+J98</f>
        <v>0</v>
      </c>
      <c r="L147" s="141"/>
      <c r="M147" s="406">
        <f>L98+L99</f>
        <v>0</v>
      </c>
      <c r="N147" s="112"/>
      <c r="O147" s="141"/>
      <c r="P147" s="406">
        <f>O99+O98</f>
        <v>0</v>
      </c>
      <c r="Q147" s="141"/>
      <c r="R147" s="406">
        <f>Q98+Q99</f>
        <v>0</v>
      </c>
      <c r="S147" s="112"/>
      <c r="T147" s="141"/>
      <c r="U147" s="406">
        <f>T99+T98</f>
        <v>0</v>
      </c>
      <c r="V147" s="141"/>
      <c r="W147" s="406">
        <f>V98+V99</f>
        <v>0</v>
      </c>
      <c r="X147" s="112"/>
      <c r="Y147" s="141"/>
      <c r="Z147" s="406">
        <f>Y99+Y98</f>
        <v>0</v>
      </c>
      <c r="AA147" s="141"/>
      <c r="AB147" s="406">
        <f>AA98+AA99</f>
        <v>0</v>
      </c>
      <c r="AC147" s="113"/>
      <c r="AD147" s="407" t="s">
        <v>9</v>
      </c>
      <c r="AE147" s="405">
        <f>1-AE96</f>
        <v>1</v>
      </c>
      <c r="AF147" s="407" t="s">
        <v>9</v>
      </c>
      <c r="AG147" s="405">
        <f>1-AG96</f>
        <v>1</v>
      </c>
      <c r="AH147" s="112"/>
      <c r="AI147" s="416" t="s">
        <v>9</v>
      </c>
      <c r="AJ147" s="405">
        <f>1-AJ96</f>
        <v>1</v>
      </c>
      <c r="AK147" s="416" t="s">
        <v>9</v>
      </c>
      <c r="AL147" s="405">
        <f>1-AL96</f>
        <v>1</v>
      </c>
      <c r="AM147" s="114"/>
      <c r="AN147" s="141"/>
      <c r="AO147" s="406">
        <f>AN99+AN98</f>
        <v>0</v>
      </c>
      <c r="AP147" s="141"/>
      <c r="AQ147" s="406">
        <f>AP98+AP99</f>
        <v>0</v>
      </c>
      <c r="AR147" s="115"/>
      <c r="AS147" s="141"/>
      <c r="AT147" s="406">
        <f>AS99+AS98</f>
        <v>0</v>
      </c>
      <c r="AU147" s="141"/>
      <c r="AV147" s="406">
        <f>AU98+AU99</f>
        <v>0</v>
      </c>
      <c r="AW147" s="115"/>
      <c r="AX147" s="141"/>
      <c r="AY147" s="406">
        <f>AX99+AX98</f>
        <v>0</v>
      </c>
      <c r="AZ147" s="141"/>
      <c r="BA147" s="406">
        <f>AZ98+AZ99</f>
        <v>0</v>
      </c>
      <c r="BB147" s="115"/>
      <c r="BC147" s="141"/>
      <c r="BD147" s="406">
        <f>BC99+BC98</f>
        <v>0</v>
      </c>
      <c r="BE147" s="141"/>
      <c r="BF147" s="406">
        <f>BE98+BE99</f>
        <v>0</v>
      </c>
      <c r="BG147" s="114"/>
      <c r="BH147" s="141"/>
      <c r="BI147" s="406">
        <f>BH99+BH98</f>
        <v>0</v>
      </c>
      <c r="BJ147" s="141"/>
      <c r="BK147" s="406">
        <f>BJ98+BJ99</f>
        <v>0</v>
      </c>
      <c r="BL147" s="115"/>
      <c r="BM147" s="141"/>
      <c r="BN147" s="406">
        <f>BM99+BM98</f>
        <v>0</v>
      </c>
      <c r="BO147" s="141"/>
      <c r="BP147" s="406">
        <f>BO98+BO99</f>
        <v>0</v>
      </c>
      <c r="BQ147" s="113"/>
      <c r="BR147" s="407" t="s">
        <v>9</v>
      </c>
      <c r="BS147" s="405">
        <f>1-BS96</f>
        <v>1</v>
      </c>
      <c r="BT147" s="407" t="s">
        <v>9</v>
      </c>
      <c r="BU147" s="405">
        <f>1-BU96</f>
        <v>1</v>
      </c>
      <c r="BV147" s="112"/>
      <c r="BW147" s="407" t="s">
        <v>9</v>
      </c>
      <c r="BX147" s="405">
        <f>1-BX96</f>
        <v>1</v>
      </c>
      <c r="BY147" s="407" t="s">
        <v>9</v>
      </c>
      <c r="BZ147" s="405">
        <f>1-BZ96</f>
        <v>1</v>
      </c>
      <c r="CA147" s="112"/>
      <c r="CB147" s="407" t="s">
        <v>9</v>
      </c>
      <c r="CC147" s="405">
        <f>1-CC96</f>
        <v>1</v>
      </c>
      <c r="CD147" s="407" t="s">
        <v>9</v>
      </c>
      <c r="CE147" s="405">
        <f>1-CE96</f>
        <v>1</v>
      </c>
      <c r="CF147" s="112"/>
      <c r="CG147" s="409" t="s">
        <v>9</v>
      </c>
      <c r="CH147" s="408">
        <f>1-CH96</f>
        <v>1</v>
      </c>
      <c r="CI147" s="409" t="s">
        <v>9</v>
      </c>
      <c r="CJ147" s="408">
        <f>1-CJ96</f>
        <v>1</v>
      </c>
      <c r="CK147" s="112"/>
      <c r="CL147" s="409" t="s">
        <v>9</v>
      </c>
      <c r="CM147" s="408">
        <f>1-CM96</f>
        <v>1</v>
      </c>
      <c r="CN147" s="409" t="s">
        <v>9</v>
      </c>
      <c r="CO147" s="408">
        <f>1-CO96</f>
        <v>1</v>
      </c>
      <c r="CP147" s="112"/>
      <c r="CQ147" s="409" t="s">
        <v>9</v>
      </c>
      <c r="CR147" s="408">
        <f>1-CR96</f>
        <v>1</v>
      </c>
      <c r="CS147" s="409" t="s">
        <v>9</v>
      </c>
      <c r="CT147" s="408">
        <f>1-CT96</f>
        <v>1</v>
      </c>
      <c r="CU147" s="112"/>
      <c r="CV147" s="409" t="s">
        <v>9</v>
      </c>
      <c r="CW147" s="408">
        <f>1-CW96</f>
        <v>1</v>
      </c>
      <c r="CX147" s="409" t="s">
        <v>9</v>
      </c>
      <c r="CY147" s="408">
        <f>1-CY96</f>
        <v>1</v>
      </c>
      <c r="CZ147" s="112"/>
      <c r="DA147" s="409" t="s">
        <v>9</v>
      </c>
      <c r="DB147" s="408">
        <f>1-DB96</f>
        <v>1</v>
      </c>
      <c r="DC147" s="409" t="s">
        <v>9</v>
      </c>
      <c r="DD147" s="408">
        <f>1-DD96</f>
        <v>1</v>
      </c>
      <c r="DE147" s="113"/>
      <c r="DF147" s="141"/>
      <c r="DG147" s="406">
        <f>DF99+DF98</f>
        <v>0</v>
      </c>
      <c r="DH147" s="141"/>
      <c r="DI147" s="406">
        <f>DH98+DH99</f>
        <v>0</v>
      </c>
      <c r="DJ147" s="112"/>
      <c r="DK147" s="141"/>
      <c r="DL147" s="406">
        <f>DK99+DK98</f>
        <v>0</v>
      </c>
      <c r="DM147" s="141"/>
      <c r="DN147" s="406">
        <f>DM98+DM99</f>
        <v>0</v>
      </c>
      <c r="DO147" s="112"/>
      <c r="DP147" s="141"/>
      <c r="DQ147" s="406">
        <f>DP99+DP98</f>
        <v>0</v>
      </c>
      <c r="DR147" s="141"/>
      <c r="DS147" s="406">
        <f>DR98+DR99</f>
        <v>0</v>
      </c>
      <c r="DT147" s="112"/>
      <c r="DU147" s="141"/>
      <c r="DV147" s="406">
        <f>DU99+DU98</f>
        <v>0</v>
      </c>
      <c r="DW147" s="141"/>
      <c r="DX147" s="406">
        <f>DW98+DW99</f>
        <v>0</v>
      </c>
      <c r="DY147" s="112"/>
      <c r="DZ147" s="141"/>
      <c r="EA147" s="406">
        <f>DZ99+DZ98</f>
        <v>0</v>
      </c>
      <c r="EB147" s="141"/>
      <c r="EC147" s="406">
        <f>EB98+EB99</f>
        <v>0</v>
      </c>
      <c r="ED147" s="113"/>
      <c r="EE147" s="404" t="s">
        <v>9</v>
      </c>
      <c r="EF147" s="405">
        <f>1-EF96</f>
        <v>1</v>
      </c>
      <c r="EG147" s="404" t="s">
        <v>9</v>
      </c>
      <c r="EH147" s="405">
        <f>1-EH96</f>
        <v>1</v>
      </c>
      <c r="EI147" s="112"/>
      <c r="EJ147" s="141"/>
      <c r="EK147" s="406">
        <f>EJ99+EJ98</f>
        <v>0</v>
      </c>
      <c r="EL147" s="141"/>
      <c r="EM147" s="406">
        <f>EL98+EL99</f>
        <v>0</v>
      </c>
      <c r="EN147" s="112"/>
      <c r="EO147" s="141"/>
      <c r="EP147" s="406">
        <f>EO99+EO98</f>
        <v>0</v>
      </c>
      <c r="EQ147" s="141"/>
      <c r="ER147" s="406">
        <f>EQ98+EQ99</f>
        <v>0</v>
      </c>
      <c r="ES147" s="112"/>
      <c r="ET147" s="141"/>
      <c r="EU147" s="406">
        <f>ET99+ET98</f>
        <v>0</v>
      </c>
      <c r="EV147" s="141"/>
      <c r="EW147" s="406">
        <f>EV98+EV99</f>
        <v>0</v>
      </c>
      <c r="EX147" s="113"/>
      <c r="EY147" s="141"/>
      <c r="EZ147" s="406">
        <f>EY96+EY97</f>
        <v>0</v>
      </c>
      <c r="FA147" s="141"/>
      <c r="FB147" s="406">
        <f>FA96+FA97</f>
        <v>0</v>
      </c>
    </row>
    <row r="148" spans="1:158" ht="15.75" thickBot="1" x14ac:dyDescent="0.3">
      <c r="A148" s="463"/>
      <c r="B148" s="460"/>
      <c r="C148" s="407"/>
      <c r="D148" s="123" t="s">
        <v>3</v>
      </c>
      <c r="E148" s="142"/>
      <c r="F148" s="407"/>
      <c r="G148" s="142"/>
      <c r="H148" s="406"/>
      <c r="I148" s="112"/>
      <c r="J148" s="142"/>
      <c r="K148" s="407"/>
      <c r="L148" s="142"/>
      <c r="M148" s="406"/>
      <c r="N148" s="112"/>
      <c r="O148" s="142"/>
      <c r="P148" s="407"/>
      <c r="Q148" s="142"/>
      <c r="R148" s="406"/>
      <c r="S148" s="112"/>
      <c r="T148" s="142"/>
      <c r="U148" s="407"/>
      <c r="V148" s="142"/>
      <c r="W148" s="406"/>
      <c r="X148" s="112"/>
      <c r="Y148" s="142"/>
      <c r="Z148" s="407"/>
      <c r="AA148" s="142"/>
      <c r="AB148" s="406"/>
      <c r="AC148" s="113"/>
      <c r="AD148" s="407"/>
      <c r="AE148" s="405"/>
      <c r="AF148" s="407"/>
      <c r="AG148" s="405"/>
      <c r="AH148" s="112"/>
      <c r="AI148" s="417"/>
      <c r="AJ148" s="405"/>
      <c r="AK148" s="417"/>
      <c r="AL148" s="405"/>
      <c r="AM148" s="114"/>
      <c r="AN148" s="142"/>
      <c r="AO148" s="407"/>
      <c r="AP148" s="142"/>
      <c r="AQ148" s="406"/>
      <c r="AR148" s="115"/>
      <c r="AS148" s="142"/>
      <c r="AT148" s="407"/>
      <c r="AU148" s="142"/>
      <c r="AV148" s="406"/>
      <c r="AW148" s="115"/>
      <c r="AX148" s="142"/>
      <c r="AY148" s="407"/>
      <c r="AZ148" s="142"/>
      <c r="BA148" s="406"/>
      <c r="BB148" s="115"/>
      <c r="BC148" s="142"/>
      <c r="BD148" s="407"/>
      <c r="BE148" s="142"/>
      <c r="BF148" s="406"/>
      <c r="BG148" s="114"/>
      <c r="BH148" s="142"/>
      <c r="BI148" s="407"/>
      <c r="BJ148" s="142"/>
      <c r="BK148" s="406"/>
      <c r="BL148" s="115"/>
      <c r="BM148" s="142"/>
      <c r="BN148" s="407"/>
      <c r="BO148" s="142"/>
      <c r="BP148" s="406"/>
      <c r="BQ148" s="113"/>
      <c r="BR148" s="407"/>
      <c r="BS148" s="405"/>
      <c r="BT148" s="407"/>
      <c r="BU148" s="405"/>
      <c r="BV148" s="112"/>
      <c r="BW148" s="407"/>
      <c r="BX148" s="405"/>
      <c r="BY148" s="407"/>
      <c r="BZ148" s="405"/>
      <c r="CA148" s="112"/>
      <c r="CB148" s="407"/>
      <c r="CC148" s="405"/>
      <c r="CD148" s="407"/>
      <c r="CE148" s="405"/>
      <c r="CF148" s="112"/>
      <c r="CG148" s="409"/>
      <c r="CH148" s="408"/>
      <c r="CI148" s="409"/>
      <c r="CJ148" s="408"/>
      <c r="CK148" s="112"/>
      <c r="CL148" s="409"/>
      <c r="CM148" s="408"/>
      <c r="CN148" s="409"/>
      <c r="CO148" s="408"/>
      <c r="CP148" s="112"/>
      <c r="CQ148" s="409"/>
      <c r="CR148" s="408"/>
      <c r="CS148" s="409"/>
      <c r="CT148" s="408"/>
      <c r="CU148" s="112"/>
      <c r="CV148" s="409"/>
      <c r="CW148" s="408"/>
      <c r="CX148" s="409"/>
      <c r="CY148" s="408"/>
      <c r="CZ148" s="112"/>
      <c r="DA148" s="409"/>
      <c r="DB148" s="408"/>
      <c r="DC148" s="409"/>
      <c r="DD148" s="408"/>
      <c r="DE148" s="113"/>
      <c r="DF148" s="142"/>
      <c r="DG148" s="407"/>
      <c r="DH148" s="142"/>
      <c r="DI148" s="406"/>
      <c r="DJ148" s="112"/>
      <c r="DK148" s="142"/>
      <c r="DL148" s="407"/>
      <c r="DM148" s="142"/>
      <c r="DN148" s="406"/>
      <c r="DO148" s="112"/>
      <c r="DP148" s="142"/>
      <c r="DQ148" s="407"/>
      <c r="DR148" s="142"/>
      <c r="DS148" s="406"/>
      <c r="DT148" s="112"/>
      <c r="DU148" s="142"/>
      <c r="DV148" s="407"/>
      <c r="DW148" s="142"/>
      <c r="DX148" s="406"/>
      <c r="DY148" s="112"/>
      <c r="DZ148" s="142"/>
      <c r="EA148" s="407"/>
      <c r="EB148" s="142"/>
      <c r="EC148" s="406"/>
      <c r="ED148" s="113"/>
      <c r="EE148" s="404"/>
      <c r="EF148" s="405"/>
      <c r="EG148" s="404"/>
      <c r="EH148" s="405"/>
      <c r="EI148" s="112"/>
      <c r="EJ148" s="142"/>
      <c r="EK148" s="407"/>
      <c r="EL148" s="142"/>
      <c r="EM148" s="406"/>
      <c r="EN148" s="112"/>
      <c r="EO148" s="142"/>
      <c r="EP148" s="407"/>
      <c r="EQ148" s="142"/>
      <c r="ER148" s="406"/>
      <c r="ES148" s="112"/>
      <c r="ET148" s="142"/>
      <c r="EU148" s="406"/>
      <c r="EV148" s="142"/>
      <c r="EW148" s="406"/>
      <c r="EX148" s="113"/>
      <c r="EY148" s="142"/>
      <c r="EZ148" s="406"/>
      <c r="FA148" s="142"/>
      <c r="FB148" s="406"/>
    </row>
  </sheetData>
  <mergeCells count="6282">
    <mergeCell ref="A101:A148"/>
    <mergeCell ref="EC147:EC148"/>
    <mergeCell ref="EE147:EE148"/>
    <mergeCell ref="EF147:EF148"/>
    <mergeCell ref="EG147:EG148"/>
    <mergeCell ref="EM147:EM148"/>
    <mergeCell ref="EP147:EP148"/>
    <mergeCell ref="ER147:ER148"/>
    <mergeCell ref="EU147:EU148"/>
    <mergeCell ref="EW147:EW148"/>
    <mergeCell ref="EZ147:EZ148"/>
    <mergeCell ref="FB147:FB148"/>
    <mergeCell ref="EC145:EC146"/>
    <mergeCell ref="EE145:EE146"/>
    <mergeCell ref="EF145:EF146"/>
    <mergeCell ref="EG145:EG146"/>
    <mergeCell ref="EH145:EH146"/>
    <mergeCell ref="EK145:EK146"/>
    <mergeCell ref="EM145:EM146"/>
    <mergeCell ref="EP145:EP146"/>
    <mergeCell ref="ER145:ER146"/>
    <mergeCell ref="EU145:EU146"/>
    <mergeCell ref="EW145:EW146"/>
    <mergeCell ref="EZ145:EZ146"/>
    <mergeCell ref="FB145:FB146"/>
    <mergeCell ref="EH147:EH148"/>
    <mergeCell ref="EK147:EK148"/>
    <mergeCell ref="CV147:CV148"/>
    <mergeCell ref="CW147:CW148"/>
    <mergeCell ref="CX147:CX148"/>
    <mergeCell ref="CY147:CY148"/>
    <mergeCell ref="DA145:DA146"/>
    <mergeCell ref="DB145:DB146"/>
    <mergeCell ref="DC145:DC146"/>
    <mergeCell ref="DD145:DD146"/>
    <mergeCell ref="DG145:DG146"/>
    <mergeCell ref="DI145:DI146"/>
    <mergeCell ref="DL145:DL146"/>
    <mergeCell ref="DN145:DN146"/>
    <mergeCell ref="DQ145:DQ146"/>
    <mergeCell ref="DS145:DS146"/>
    <mergeCell ref="DV145:DV146"/>
    <mergeCell ref="DX145:DX146"/>
    <mergeCell ref="EA145:EA146"/>
    <mergeCell ref="DA147:DA148"/>
    <mergeCell ref="DB147:DB148"/>
    <mergeCell ref="DC147:DC148"/>
    <mergeCell ref="DD147:DD148"/>
    <mergeCell ref="DG147:DG148"/>
    <mergeCell ref="DI147:DI148"/>
    <mergeCell ref="DL147:DL148"/>
    <mergeCell ref="DN147:DN148"/>
    <mergeCell ref="DQ147:DQ148"/>
    <mergeCell ref="DS147:DS148"/>
    <mergeCell ref="DV147:DV148"/>
    <mergeCell ref="DX147:DX148"/>
    <mergeCell ref="EA147:EA148"/>
    <mergeCell ref="CN131:CN132"/>
    <mergeCell ref="CO131:CO132"/>
    <mergeCell ref="CQ131:CQ132"/>
    <mergeCell ref="CR131:CR132"/>
    <mergeCell ref="CV145:CV146"/>
    <mergeCell ref="CW145:CW146"/>
    <mergeCell ref="CX145:CX146"/>
    <mergeCell ref="CY145:CY146"/>
    <mergeCell ref="BN147:BN148"/>
    <mergeCell ref="BP147:BP148"/>
    <mergeCell ref="BR147:BR148"/>
    <mergeCell ref="BS147:BS148"/>
    <mergeCell ref="BT147:BT148"/>
    <mergeCell ref="BU147:BU148"/>
    <mergeCell ref="BW147:BW148"/>
    <mergeCell ref="BX147:BX148"/>
    <mergeCell ref="BY147:BY148"/>
    <mergeCell ref="BZ147:BZ148"/>
    <mergeCell ref="CB147:CB148"/>
    <mergeCell ref="CC147:CC148"/>
    <mergeCell ref="CD147:CD148"/>
    <mergeCell ref="CE147:CE148"/>
    <mergeCell ref="CG147:CG148"/>
    <mergeCell ref="CH147:CH148"/>
    <mergeCell ref="CI147:CI148"/>
    <mergeCell ref="CJ147:CJ148"/>
    <mergeCell ref="CL147:CL148"/>
    <mergeCell ref="CM147:CM148"/>
    <mergeCell ref="CN147:CN148"/>
    <mergeCell ref="CO147:CO148"/>
    <mergeCell ref="CQ147:CQ148"/>
    <mergeCell ref="CR147:CR148"/>
    <mergeCell ref="CS147:CS148"/>
    <mergeCell ref="CT147:CT148"/>
    <mergeCell ref="BX145:BX146"/>
    <mergeCell ref="BY145:BY146"/>
    <mergeCell ref="BZ145:BZ146"/>
    <mergeCell ref="CB145:CB146"/>
    <mergeCell ref="CC145:CC146"/>
    <mergeCell ref="CD145:CD146"/>
    <mergeCell ref="CE145:CE146"/>
    <mergeCell ref="CG145:CG146"/>
    <mergeCell ref="CH145:CH146"/>
    <mergeCell ref="CI145:CI146"/>
    <mergeCell ref="CJ145:CJ146"/>
    <mergeCell ref="CL145:CL146"/>
    <mergeCell ref="CM145:CM146"/>
    <mergeCell ref="CN145:CN146"/>
    <mergeCell ref="CO145:CO146"/>
    <mergeCell ref="CQ145:CQ146"/>
    <mergeCell ref="CR145:CR146"/>
    <mergeCell ref="CS145:CS146"/>
    <mergeCell ref="CT145:CT146"/>
    <mergeCell ref="AQ123:AQ124"/>
    <mergeCell ref="AT123:AT124"/>
    <mergeCell ref="AL125:AL126"/>
    <mergeCell ref="AO125:AO126"/>
    <mergeCell ref="BY127:BY128"/>
    <mergeCell ref="BZ127:BZ128"/>
    <mergeCell ref="CB127:CB128"/>
    <mergeCell ref="CC127:CC128"/>
    <mergeCell ref="CD127:CD128"/>
    <mergeCell ref="CE127:CE128"/>
    <mergeCell ref="CG127:CG128"/>
    <mergeCell ref="CH127:CH128"/>
    <mergeCell ref="CI127:CI128"/>
    <mergeCell ref="CJ127:CJ128"/>
    <mergeCell ref="CL127:CL128"/>
    <mergeCell ref="AO147:AO148"/>
    <mergeCell ref="AQ147:AQ148"/>
    <mergeCell ref="AT147:AT148"/>
    <mergeCell ref="AV147:AV148"/>
    <mergeCell ref="AY147:AY148"/>
    <mergeCell ref="BA147:BA148"/>
    <mergeCell ref="BD147:BD148"/>
    <mergeCell ref="BF147:BF148"/>
    <mergeCell ref="BI147:BI148"/>
    <mergeCell ref="BK147:BK148"/>
    <mergeCell ref="BN145:BN146"/>
    <mergeCell ref="BP145:BP146"/>
    <mergeCell ref="BR145:BR146"/>
    <mergeCell ref="BS145:BS146"/>
    <mergeCell ref="BT145:BT146"/>
    <mergeCell ref="BU145:BU146"/>
    <mergeCell ref="BW145:BW146"/>
    <mergeCell ref="AF147:AF148"/>
    <mergeCell ref="AG147:AG148"/>
    <mergeCell ref="AI147:AI148"/>
    <mergeCell ref="AJ147:AJ148"/>
    <mergeCell ref="BW125:BW126"/>
    <mergeCell ref="BT125:BT126"/>
    <mergeCell ref="BU125:BU126"/>
    <mergeCell ref="BT123:BT124"/>
    <mergeCell ref="BU123:BU124"/>
    <mergeCell ref="AJ145:AJ146"/>
    <mergeCell ref="AK145:AK146"/>
    <mergeCell ref="AL145:AL146"/>
    <mergeCell ref="AO145:AO146"/>
    <mergeCell ref="AQ145:AQ146"/>
    <mergeCell ref="AT145:AT146"/>
    <mergeCell ref="AV145:AV146"/>
    <mergeCell ref="AY145:AY146"/>
    <mergeCell ref="BA145:BA146"/>
    <mergeCell ref="BD145:BD146"/>
    <mergeCell ref="BF145:BF146"/>
    <mergeCell ref="BI145:BI146"/>
    <mergeCell ref="BK145:BK146"/>
    <mergeCell ref="AK125:AK126"/>
    <mergeCell ref="BF123:BF124"/>
    <mergeCell ref="BI123:BI124"/>
    <mergeCell ref="BK123:BK124"/>
    <mergeCell ref="BN123:BN124"/>
    <mergeCell ref="BP123:BP124"/>
    <mergeCell ref="BR123:BR124"/>
    <mergeCell ref="BS123:BS124"/>
    <mergeCell ref="AL123:AL124"/>
    <mergeCell ref="AO123:AO124"/>
    <mergeCell ref="AK147:AK148"/>
    <mergeCell ref="AL147:AL148"/>
    <mergeCell ref="B145:B148"/>
    <mergeCell ref="C145:C146"/>
    <mergeCell ref="F145:F146"/>
    <mergeCell ref="H145:H146"/>
    <mergeCell ref="K145:K146"/>
    <mergeCell ref="M145:M146"/>
    <mergeCell ref="P145:P146"/>
    <mergeCell ref="R145:R146"/>
    <mergeCell ref="U145:U146"/>
    <mergeCell ref="W145:W146"/>
    <mergeCell ref="Z145:Z146"/>
    <mergeCell ref="AB145:AB146"/>
    <mergeCell ref="AD145:AD146"/>
    <mergeCell ref="AE145:AE146"/>
    <mergeCell ref="AF145:AF146"/>
    <mergeCell ref="AG145:AG146"/>
    <mergeCell ref="AI145:AI146"/>
    <mergeCell ref="C147:C148"/>
    <mergeCell ref="F147:F148"/>
    <mergeCell ref="H147:H148"/>
    <mergeCell ref="K147:K148"/>
    <mergeCell ref="M147:M148"/>
    <mergeCell ref="P147:P148"/>
    <mergeCell ref="R147:R148"/>
    <mergeCell ref="U147:U148"/>
    <mergeCell ref="W147:W148"/>
    <mergeCell ref="Z147:Z148"/>
    <mergeCell ref="AB147:AB148"/>
    <mergeCell ref="AD147:AD148"/>
    <mergeCell ref="AE147:AE148"/>
    <mergeCell ref="C127:C128"/>
    <mergeCell ref="F127:F128"/>
    <mergeCell ref="H127:H128"/>
    <mergeCell ref="K127:K128"/>
    <mergeCell ref="M127:M128"/>
    <mergeCell ref="P127:P128"/>
    <mergeCell ref="R127:R128"/>
    <mergeCell ref="U127:U128"/>
    <mergeCell ref="W127:W128"/>
    <mergeCell ref="Z127:Z128"/>
    <mergeCell ref="CM127:CM128"/>
    <mergeCell ref="CN127:CN128"/>
    <mergeCell ref="DC127:DC128"/>
    <mergeCell ref="DD127:DD128"/>
    <mergeCell ref="CO127:CO128"/>
    <mergeCell ref="CQ127:CQ128"/>
    <mergeCell ref="CR127:CR128"/>
    <mergeCell ref="CS127:CS128"/>
    <mergeCell ref="CT127:CT128"/>
    <mergeCell ref="CV127:CV128"/>
    <mergeCell ref="CW127:CW128"/>
    <mergeCell ref="CX127:CX128"/>
    <mergeCell ref="CY127:CY128"/>
    <mergeCell ref="DA127:DA128"/>
    <mergeCell ref="DB127:DB128"/>
    <mergeCell ref="BX127:BX128"/>
    <mergeCell ref="AF127:AF128"/>
    <mergeCell ref="AG127:AG128"/>
    <mergeCell ref="AI127:AI128"/>
    <mergeCell ref="BT127:BT128"/>
    <mergeCell ref="BU127:BU128"/>
    <mergeCell ref="BW127:BW128"/>
    <mergeCell ref="DC123:DC124"/>
    <mergeCell ref="DD123:DD124"/>
    <mergeCell ref="CM117:CM118"/>
    <mergeCell ref="CN117:CN118"/>
    <mergeCell ref="CQ115:CQ116"/>
    <mergeCell ref="CR115:CR116"/>
    <mergeCell ref="CS115:CS116"/>
    <mergeCell ref="CT115:CT116"/>
    <mergeCell ref="CV115:CV116"/>
    <mergeCell ref="CW115:CW116"/>
    <mergeCell ref="CX115:CX116"/>
    <mergeCell ref="FB127:FB128"/>
    <mergeCell ref="DQ127:DQ128"/>
    <mergeCell ref="DS127:DS128"/>
    <mergeCell ref="DV127:DV128"/>
    <mergeCell ref="DX127:DX128"/>
    <mergeCell ref="EA127:EA128"/>
    <mergeCell ref="EC127:EC128"/>
    <mergeCell ref="EE127:EE128"/>
    <mergeCell ref="EF127:EF128"/>
    <mergeCell ref="EG127:EG128"/>
    <mergeCell ref="EH127:EH128"/>
    <mergeCell ref="EK127:EK128"/>
    <mergeCell ref="EM127:EM128"/>
    <mergeCell ref="EP127:EP128"/>
    <mergeCell ref="ER127:ER128"/>
    <mergeCell ref="EU127:EU128"/>
    <mergeCell ref="EW127:EW128"/>
    <mergeCell ref="DG127:DG128"/>
    <mergeCell ref="DI127:DI128"/>
    <mergeCell ref="DL127:DL128"/>
    <mergeCell ref="DN127:DN128"/>
    <mergeCell ref="EZ127:EZ128"/>
    <mergeCell ref="EW125:EW126"/>
    <mergeCell ref="EZ125:EZ126"/>
    <mergeCell ref="FB125:FB126"/>
    <mergeCell ref="EK123:EK124"/>
    <mergeCell ref="EM123:EM124"/>
    <mergeCell ref="EP123:EP124"/>
    <mergeCell ref="ER123:ER124"/>
    <mergeCell ref="EU123:EU124"/>
    <mergeCell ref="EW123:EW124"/>
    <mergeCell ref="EZ123:EZ124"/>
    <mergeCell ref="FB123:FB124"/>
    <mergeCell ref="EG121:EG122"/>
    <mergeCell ref="AJ127:AJ128"/>
    <mergeCell ref="AK127:AK128"/>
    <mergeCell ref="AL127:AL128"/>
    <mergeCell ref="AO127:AO128"/>
    <mergeCell ref="AQ127:AQ128"/>
    <mergeCell ref="AT127:AT128"/>
    <mergeCell ref="AV127:AV128"/>
    <mergeCell ref="AY127:AY128"/>
    <mergeCell ref="BA127:BA128"/>
    <mergeCell ref="BD127:BD128"/>
    <mergeCell ref="BF127:BF128"/>
    <mergeCell ref="BI127:BI128"/>
    <mergeCell ref="BK127:BK128"/>
    <mergeCell ref="BN127:BN128"/>
    <mergeCell ref="BP127:BP128"/>
    <mergeCell ref="BR127:BR128"/>
    <mergeCell ref="BS127:BS128"/>
    <mergeCell ref="BS125:BS126"/>
    <mergeCell ref="AJ125:AJ126"/>
    <mergeCell ref="DV125:DV126"/>
    <mergeCell ref="DX125:DX126"/>
    <mergeCell ref="EA125:EA126"/>
    <mergeCell ref="EC125:EC126"/>
    <mergeCell ref="EE125:EE126"/>
    <mergeCell ref="EF125:EF126"/>
    <mergeCell ref="EG125:EG126"/>
    <mergeCell ref="EH125:EH126"/>
    <mergeCell ref="EK125:EK126"/>
    <mergeCell ref="EM125:EM126"/>
    <mergeCell ref="EP125:EP126"/>
    <mergeCell ref="ER125:ER126"/>
    <mergeCell ref="EU125:EU126"/>
    <mergeCell ref="DL125:DL126"/>
    <mergeCell ref="DN125:DN126"/>
    <mergeCell ref="DQ125:DQ126"/>
    <mergeCell ref="DS125:DS126"/>
    <mergeCell ref="BX125:BX126"/>
    <mergeCell ref="BY125:BY126"/>
    <mergeCell ref="BZ125:BZ126"/>
    <mergeCell ref="CB125:CB126"/>
    <mergeCell ref="CC125:CC126"/>
    <mergeCell ref="CD125:CD126"/>
    <mergeCell ref="CE125:CE126"/>
    <mergeCell ref="CG125:CG126"/>
    <mergeCell ref="CH125:CH126"/>
    <mergeCell ref="CI125:CI126"/>
    <mergeCell ref="DG125:DG126"/>
    <mergeCell ref="DI125:DI126"/>
    <mergeCell ref="CJ125:CJ126"/>
    <mergeCell ref="CL125:CL126"/>
    <mergeCell ref="CR125:CR126"/>
    <mergeCell ref="CS125:CS126"/>
    <mergeCell ref="CT125:CT126"/>
    <mergeCell ref="CV125:CV126"/>
    <mergeCell ref="CW125:CW126"/>
    <mergeCell ref="CX125:CX126"/>
    <mergeCell ref="CY125:CY126"/>
    <mergeCell ref="DA125:DA126"/>
    <mergeCell ref="DB125:DB126"/>
    <mergeCell ref="DC125:DC126"/>
    <mergeCell ref="DD125:DD126"/>
    <mergeCell ref="CQ125:CQ126"/>
    <mergeCell ref="CM125:CM126"/>
    <mergeCell ref="CN125:CN126"/>
    <mergeCell ref="CO125:CO126"/>
    <mergeCell ref="AQ125:AQ126"/>
    <mergeCell ref="AT125:AT126"/>
    <mergeCell ref="AV125:AV126"/>
    <mergeCell ref="AY125:AY126"/>
    <mergeCell ref="BA125:BA126"/>
    <mergeCell ref="BD125:BD126"/>
    <mergeCell ref="BF125:BF126"/>
    <mergeCell ref="BI125:BI126"/>
    <mergeCell ref="BK125:BK126"/>
    <mergeCell ref="BN125:BN126"/>
    <mergeCell ref="BP125:BP126"/>
    <mergeCell ref="BR125:BR126"/>
    <mergeCell ref="B125:B128"/>
    <mergeCell ref="C125:C126"/>
    <mergeCell ref="F125:F126"/>
    <mergeCell ref="H125:H126"/>
    <mergeCell ref="K125:K126"/>
    <mergeCell ref="M125:M126"/>
    <mergeCell ref="P125:P126"/>
    <mergeCell ref="R125:R126"/>
    <mergeCell ref="U125:U126"/>
    <mergeCell ref="W125:W126"/>
    <mergeCell ref="Z125:Z126"/>
    <mergeCell ref="AB125:AB126"/>
    <mergeCell ref="AD125:AD126"/>
    <mergeCell ref="AE125:AE126"/>
    <mergeCell ref="AF125:AF126"/>
    <mergeCell ref="AG125:AG126"/>
    <mergeCell ref="AI125:AI126"/>
    <mergeCell ref="AB127:AB128"/>
    <mergeCell ref="AD127:AD128"/>
    <mergeCell ref="AE127:AE128"/>
    <mergeCell ref="DG123:DG124"/>
    <mergeCell ref="DI123:DI124"/>
    <mergeCell ref="DL123:DL124"/>
    <mergeCell ref="DN123:DN124"/>
    <mergeCell ref="DQ123:DQ124"/>
    <mergeCell ref="DS123:DS124"/>
    <mergeCell ref="DV123:DV124"/>
    <mergeCell ref="DX123:DX124"/>
    <mergeCell ref="EA123:EA124"/>
    <mergeCell ref="EC123:EC124"/>
    <mergeCell ref="EE123:EE124"/>
    <mergeCell ref="EF123:EF124"/>
    <mergeCell ref="EG123:EG124"/>
    <mergeCell ref="EH123:EH124"/>
    <mergeCell ref="CG123:CG124"/>
    <mergeCell ref="CH123:CH124"/>
    <mergeCell ref="CI123:CI124"/>
    <mergeCell ref="CJ123:CJ124"/>
    <mergeCell ref="CL123:CL124"/>
    <mergeCell ref="CM123:CM124"/>
    <mergeCell ref="CN123:CN124"/>
    <mergeCell ref="CO123:CO124"/>
    <mergeCell ref="CQ123:CQ124"/>
    <mergeCell ref="CR123:CR124"/>
    <mergeCell ref="CS123:CS124"/>
    <mergeCell ref="CT123:CT124"/>
    <mergeCell ref="CV123:CV124"/>
    <mergeCell ref="CW123:CW124"/>
    <mergeCell ref="CX123:CX124"/>
    <mergeCell ref="CY123:CY124"/>
    <mergeCell ref="DA123:DA124"/>
    <mergeCell ref="DB123:DB124"/>
    <mergeCell ref="BW123:BW124"/>
    <mergeCell ref="BX123:BX124"/>
    <mergeCell ref="BY123:BY124"/>
    <mergeCell ref="BZ123:BZ124"/>
    <mergeCell ref="CB123:CB124"/>
    <mergeCell ref="CC123:CC124"/>
    <mergeCell ref="CD123:CD124"/>
    <mergeCell ref="CE123:CE124"/>
    <mergeCell ref="EP121:EP122"/>
    <mergeCell ref="ER121:ER122"/>
    <mergeCell ref="EU121:EU122"/>
    <mergeCell ref="EW121:EW122"/>
    <mergeCell ref="EZ121:EZ122"/>
    <mergeCell ref="FB121:FB122"/>
    <mergeCell ref="C123:C124"/>
    <mergeCell ref="F123:F124"/>
    <mergeCell ref="H123:H124"/>
    <mergeCell ref="K123:K124"/>
    <mergeCell ref="M123:M124"/>
    <mergeCell ref="P123:P124"/>
    <mergeCell ref="R123:R124"/>
    <mergeCell ref="U123:U124"/>
    <mergeCell ref="W123:W124"/>
    <mergeCell ref="Z123:Z124"/>
    <mergeCell ref="AB123:AB124"/>
    <mergeCell ref="AD123:AD124"/>
    <mergeCell ref="AE123:AE124"/>
    <mergeCell ref="AF123:AF124"/>
    <mergeCell ref="AG123:AG124"/>
    <mergeCell ref="AI123:AI124"/>
    <mergeCell ref="AJ123:AJ124"/>
    <mergeCell ref="AK123:AK124"/>
    <mergeCell ref="AV123:AV124"/>
    <mergeCell ref="AY123:AY124"/>
    <mergeCell ref="BA123:BA124"/>
    <mergeCell ref="BD123:BD124"/>
    <mergeCell ref="DD121:DD122"/>
    <mergeCell ref="DG121:DG122"/>
    <mergeCell ref="DI121:DI122"/>
    <mergeCell ref="DL121:DL122"/>
    <mergeCell ref="DN121:DN122"/>
    <mergeCell ref="DQ121:DQ122"/>
    <mergeCell ref="DS121:DS122"/>
    <mergeCell ref="DV121:DV122"/>
    <mergeCell ref="DX121:DX122"/>
    <mergeCell ref="EA121:EA122"/>
    <mergeCell ref="EC121:EC122"/>
    <mergeCell ref="EE121:EE122"/>
    <mergeCell ref="EF121:EF122"/>
    <mergeCell ref="BK121:BK122"/>
    <mergeCell ref="BN121:BN122"/>
    <mergeCell ref="BP121:BP122"/>
    <mergeCell ref="BR121:BR122"/>
    <mergeCell ref="BS121:BS122"/>
    <mergeCell ref="BT121:BT122"/>
    <mergeCell ref="BU121:BU122"/>
    <mergeCell ref="BW121:BW122"/>
    <mergeCell ref="BX121:BX122"/>
    <mergeCell ref="BY121:BY122"/>
    <mergeCell ref="BZ121:BZ122"/>
    <mergeCell ref="CB121:CB122"/>
    <mergeCell ref="CC121:CC122"/>
    <mergeCell ref="CD121:CD122"/>
    <mergeCell ref="CE121:CE122"/>
    <mergeCell ref="EH121:EH122"/>
    <mergeCell ref="EK121:EK122"/>
    <mergeCell ref="EM121:EM122"/>
    <mergeCell ref="CI121:CI122"/>
    <mergeCell ref="CJ121:CJ122"/>
    <mergeCell ref="CL121:CL122"/>
    <mergeCell ref="CM121:CM122"/>
    <mergeCell ref="CN121:CN122"/>
    <mergeCell ref="CO121:CO122"/>
    <mergeCell ref="CQ121:CQ122"/>
    <mergeCell ref="CR121:CR122"/>
    <mergeCell ref="CS121:CS122"/>
    <mergeCell ref="CT121:CT122"/>
    <mergeCell ref="CV121:CV122"/>
    <mergeCell ref="CW121:CW122"/>
    <mergeCell ref="CX121:CX122"/>
    <mergeCell ref="CY121:CY122"/>
    <mergeCell ref="DA121:DA122"/>
    <mergeCell ref="DB121:DB122"/>
    <mergeCell ref="DC121:DC122"/>
    <mergeCell ref="CG121:CG122"/>
    <mergeCell ref="CH121:CH122"/>
    <mergeCell ref="EW119:EW120"/>
    <mergeCell ref="EZ119:EZ120"/>
    <mergeCell ref="FB119:FB120"/>
    <mergeCell ref="B121:B124"/>
    <mergeCell ref="C121:C122"/>
    <mergeCell ref="F121:F122"/>
    <mergeCell ref="H121:H122"/>
    <mergeCell ref="K121:K122"/>
    <mergeCell ref="M121:M122"/>
    <mergeCell ref="P121:P122"/>
    <mergeCell ref="R121:R122"/>
    <mergeCell ref="U121:U122"/>
    <mergeCell ref="W121:W122"/>
    <mergeCell ref="Z121:Z122"/>
    <mergeCell ref="AB121:AB122"/>
    <mergeCell ref="AD121:AD122"/>
    <mergeCell ref="AE121:AE122"/>
    <mergeCell ref="AF121:AF122"/>
    <mergeCell ref="AG121:AG122"/>
    <mergeCell ref="AI121:AI122"/>
    <mergeCell ref="AJ121:AJ122"/>
    <mergeCell ref="AK121:AK122"/>
    <mergeCell ref="AL121:AL122"/>
    <mergeCell ref="AO121:AO122"/>
    <mergeCell ref="AQ121:AQ122"/>
    <mergeCell ref="AT121:AT122"/>
    <mergeCell ref="AV121:AV122"/>
    <mergeCell ref="AY121:AY122"/>
    <mergeCell ref="BA121:BA122"/>
    <mergeCell ref="BD121:BD122"/>
    <mergeCell ref="BF121:BF122"/>
    <mergeCell ref="BI121:BI122"/>
    <mergeCell ref="DL119:DL120"/>
    <mergeCell ref="DN119:DN120"/>
    <mergeCell ref="DQ119:DQ120"/>
    <mergeCell ref="DS119:DS120"/>
    <mergeCell ref="DV119:DV120"/>
    <mergeCell ref="DX119:DX120"/>
    <mergeCell ref="EA119:EA120"/>
    <mergeCell ref="EC119:EC120"/>
    <mergeCell ref="EE119:EE120"/>
    <mergeCell ref="EF119:EF120"/>
    <mergeCell ref="EG119:EG120"/>
    <mergeCell ref="EH119:EH120"/>
    <mergeCell ref="EK119:EK120"/>
    <mergeCell ref="EM119:EM120"/>
    <mergeCell ref="EP119:EP120"/>
    <mergeCell ref="BR119:BR120"/>
    <mergeCell ref="BS119:BS120"/>
    <mergeCell ref="BT119:BT120"/>
    <mergeCell ref="BU119:BU120"/>
    <mergeCell ref="BW119:BW120"/>
    <mergeCell ref="BX119:BX120"/>
    <mergeCell ref="BY119:BY120"/>
    <mergeCell ref="BZ119:BZ120"/>
    <mergeCell ref="CB119:CB120"/>
    <mergeCell ref="CC119:CC120"/>
    <mergeCell ref="CD119:CD120"/>
    <mergeCell ref="CE119:CE120"/>
    <mergeCell ref="CG119:CG120"/>
    <mergeCell ref="CH119:CH120"/>
    <mergeCell ref="CI119:CI120"/>
    <mergeCell ref="ER119:ER120"/>
    <mergeCell ref="EU119:EU120"/>
    <mergeCell ref="CM119:CM120"/>
    <mergeCell ref="CN119:CN120"/>
    <mergeCell ref="CO119:CO120"/>
    <mergeCell ref="CQ119:CQ120"/>
    <mergeCell ref="CR119:CR120"/>
    <mergeCell ref="CS119:CS120"/>
    <mergeCell ref="CT119:CT120"/>
    <mergeCell ref="CV119:CV120"/>
    <mergeCell ref="CW119:CW120"/>
    <mergeCell ref="CX119:CX120"/>
    <mergeCell ref="CY119:CY120"/>
    <mergeCell ref="DA119:DA120"/>
    <mergeCell ref="DB119:DB120"/>
    <mergeCell ref="DC119:DC120"/>
    <mergeCell ref="DD119:DD120"/>
    <mergeCell ref="DG119:DG120"/>
    <mergeCell ref="DI119:DI120"/>
    <mergeCell ref="CJ119:CJ120"/>
    <mergeCell ref="CL119:CL120"/>
    <mergeCell ref="FB117:FB118"/>
    <mergeCell ref="C119:C120"/>
    <mergeCell ref="F119:F120"/>
    <mergeCell ref="H119:H120"/>
    <mergeCell ref="K119:K120"/>
    <mergeCell ref="M119:M120"/>
    <mergeCell ref="P119:P120"/>
    <mergeCell ref="R119:R120"/>
    <mergeCell ref="U119:U120"/>
    <mergeCell ref="W119:W120"/>
    <mergeCell ref="Z119:Z120"/>
    <mergeCell ref="AB119:AB120"/>
    <mergeCell ref="AD119:AD120"/>
    <mergeCell ref="AE119:AE120"/>
    <mergeCell ref="AF119:AF120"/>
    <mergeCell ref="AG119:AG120"/>
    <mergeCell ref="AI119:AI120"/>
    <mergeCell ref="AJ119:AJ120"/>
    <mergeCell ref="AK119:AK120"/>
    <mergeCell ref="AL119:AL120"/>
    <mergeCell ref="AO119:AO120"/>
    <mergeCell ref="AQ119:AQ120"/>
    <mergeCell ref="AT119:AT120"/>
    <mergeCell ref="AV119:AV120"/>
    <mergeCell ref="AY119:AY120"/>
    <mergeCell ref="BA119:BA120"/>
    <mergeCell ref="BD119:BD120"/>
    <mergeCell ref="BF119:BF120"/>
    <mergeCell ref="BI119:BI120"/>
    <mergeCell ref="BK119:BK120"/>
    <mergeCell ref="BN119:BN120"/>
    <mergeCell ref="BP119:BP120"/>
    <mergeCell ref="DQ117:DQ118"/>
    <mergeCell ref="DS117:DS118"/>
    <mergeCell ref="DV117:DV118"/>
    <mergeCell ref="DX117:DX118"/>
    <mergeCell ref="EA117:EA118"/>
    <mergeCell ref="EC117:EC118"/>
    <mergeCell ref="EE117:EE118"/>
    <mergeCell ref="EF117:EF118"/>
    <mergeCell ref="EG117:EG118"/>
    <mergeCell ref="EH117:EH118"/>
    <mergeCell ref="EK117:EK118"/>
    <mergeCell ref="EM117:EM118"/>
    <mergeCell ref="EP117:EP118"/>
    <mergeCell ref="ER117:ER118"/>
    <mergeCell ref="EU117:EU118"/>
    <mergeCell ref="BT117:BT118"/>
    <mergeCell ref="BU117:BU118"/>
    <mergeCell ref="BW117:BW118"/>
    <mergeCell ref="BX117:BX118"/>
    <mergeCell ref="BY117:BY118"/>
    <mergeCell ref="BZ117:BZ118"/>
    <mergeCell ref="CB117:CB118"/>
    <mergeCell ref="CC117:CC118"/>
    <mergeCell ref="CD117:CD118"/>
    <mergeCell ref="CE117:CE118"/>
    <mergeCell ref="CG117:CG118"/>
    <mergeCell ref="CH117:CH118"/>
    <mergeCell ref="CI117:CI118"/>
    <mergeCell ref="CJ117:CJ118"/>
    <mergeCell ref="CL117:CL118"/>
    <mergeCell ref="EW117:EW118"/>
    <mergeCell ref="EZ117:EZ118"/>
    <mergeCell ref="CO117:CO118"/>
    <mergeCell ref="CQ117:CQ118"/>
    <mergeCell ref="CR117:CR118"/>
    <mergeCell ref="CS117:CS118"/>
    <mergeCell ref="CT117:CT118"/>
    <mergeCell ref="CV117:CV118"/>
    <mergeCell ref="CW117:CW118"/>
    <mergeCell ref="CX117:CX118"/>
    <mergeCell ref="CY117:CY118"/>
    <mergeCell ref="DA117:DA118"/>
    <mergeCell ref="DB117:DB118"/>
    <mergeCell ref="DC117:DC118"/>
    <mergeCell ref="DD117:DD118"/>
    <mergeCell ref="DG117:DG118"/>
    <mergeCell ref="DI117:DI118"/>
    <mergeCell ref="DL117:DL118"/>
    <mergeCell ref="DN117:DN118"/>
    <mergeCell ref="AJ117:AJ118"/>
    <mergeCell ref="AK117:AK118"/>
    <mergeCell ref="AL117:AL118"/>
    <mergeCell ref="AO117:AO118"/>
    <mergeCell ref="AQ117:AQ118"/>
    <mergeCell ref="AT117:AT118"/>
    <mergeCell ref="AV117:AV118"/>
    <mergeCell ref="AY117:AY118"/>
    <mergeCell ref="BA117:BA118"/>
    <mergeCell ref="BD117:BD118"/>
    <mergeCell ref="BF117:BF118"/>
    <mergeCell ref="BI117:BI118"/>
    <mergeCell ref="BK117:BK118"/>
    <mergeCell ref="BN117:BN118"/>
    <mergeCell ref="BP117:BP118"/>
    <mergeCell ref="BR117:BR118"/>
    <mergeCell ref="BS117:BS118"/>
    <mergeCell ref="B117:B120"/>
    <mergeCell ref="C117:C118"/>
    <mergeCell ref="F117:F118"/>
    <mergeCell ref="H117:H118"/>
    <mergeCell ref="K117:K118"/>
    <mergeCell ref="M117:M118"/>
    <mergeCell ref="P117:P118"/>
    <mergeCell ref="R117:R118"/>
    <mergeCell ref="U117:U118"/>
    <mergeCell ref="W117:W118"/>
    <mergeCell ref="Z117:Z118"/>
    <mergeCell ref="AB117:AB118"/>
    <mergeCell ref="AD117:AD118"/>
    <mergeCell ref="AE117:AE118"/>
    <mergeCell ref="AF117:AF118"/>
    <mergeCell ref="AG117:AG118"/>
    <mergeCell ref="AI117:AI118"/>
    <mergeCell ref="DS115:DS116"/>
    <mergeCell ref="DV115:DV116"/>
    <mergeCell ref="DX115:DX116"/>
    <mergeCell ref="EA115:EA116"/>
    <mergeCell ref="EC115:EC116"/>
    <mergeCell ref="EE115:EE116"/>
    <mergeCell ref="EF115:EF116"/>
    <mergeCell ref="EG115:EG116"/>
    <mergeCell ref="EH115:EH116"/>
    <mergeCell ref="EK115:EK116"/>
    <mergeCell ref="EM115:EM116"/>
    <mergeCell ref="EP115:EP116"/>
    <mergeCell ref="ER115:ER116"/>
    <mergeCell ref="EU115:EU116"/>
    <mergeCell ref="EW115:EW116"/>
    <mergeCell ref="EZ115:EZ116"/>
    <mergeCell ref="FB115:FB116"/>
    <mergeCell ref="CY115:CY116"/>
    <mergeCell ref="DA115:DA116"/>
    <mergeCell ref="DB115:DB116"/>
    <mergeCell ref="DC115:DC116"/>
    <mergeCell ref="DD115:DD116"/>
    <mergeCell ref="DG115:DG116"/>
    <mergeCell ref="DI115:DI116"/>
    <mergeCell ref="DL115:DL116"/>
    <mergeCell ref="DN115:DN116"/>
    <mergeCell ref="DQ115:DQ116"/>
    <mergeCell ref="BU115:BU116"/>
    <mergeCell ref="BW115:BW116"/>
    <mergeCell ref="BX115:BX116"/>
    <mergeCell ref="BY115:BY116"/>
    <mergeCell ref="BZ115:BZ116"/>
    <mergeCell ref="CB115:CB116"/>
    <mergeCell ref="CC115:CC116"/>
    <mergeCell ref="CD115:CD116"/>
    <mergeCell ref="CE115:CE116"/>
    <mergeCell ref="CG115:CG116"/>
    <mergeCell ref="CH115:CH116"/>
    <mergeCell ref="CI115:CI116"/>
    <mergeCell ref="CJ115:CJ116"/>
    <mergeCell ref="CL115:CL116"/>
    <mergeCell ref="CM115:CM116"/>
    <mergeCell ref="CN115:CN116"/>
    <mergeCell ref="CO115:CO116"/>
    <mergeCell ref="AK115:AK116"/>
    <mergeCell ref="AL115:AL116"/>
    <mergeCell ref="AO115:AO116"/>
    <mergeCell ref="AQ115:AQ116"/>
    <mergeCell ref="AT115:AT116"/>
    <mergeCell ref="AV115:AV116"/>
    <mergeCell ref="AY115:AY116"/>
    <mergeCell ref="BA115:BA116"/>
    <mergeCell ref="BD115:BD116"/>
    <mergeCell ref="BF115:BF116"/>
    <mergeCell ref="BI115:BI116"/>
    <mergeCell ref="BK115:BK116"/>
    <mergeCell ref="BN115:BN116"/>
    <mergeCell ref="BP115:BP116"/>
    <mergeCell ref="BR115:BR116"/>
    <mergeCell ref="BS115:BS116"/>
    <mergeCell ref="BT115:BT116"/>
    <mergeCell ref="DX113:DX114"/>
    <mergeCell ref="EA113:EA114"/>
    <mergeCell ref="EC113:EC114"/>
    <mergeCell ref="EE113:EE114"/>
    <mergeCell ref="EF113:EF114"/>
    <mergeCell ref="EG113:EG114"/>
    <mergeCell ref="EH113:EH114"/>
    <mergeCell ref="EK113:EK114"/>
    <mergeCell ref="EM113:EM114"/>
    <mergeCell ref="EP113:EP114"/>
    <mergeCell ref="ER113:ER114"/>
    <mergeCell ref="EU113:EU114"/>
    <mergeCell ref="EW113:EW114"/>
    <mergeCell ref="EZ113:EZ114"/>
    <mergeCell ref="FB113:FB114"/>
    <mergeCell ref="C115:C116"/>
    <mergeCell ref="F115:F116"/>
    <mergeCell ref="H115:H116"/>
    <mergeCell ref="K115:K116"/>
    <mergeCell ref="M115:M116"/>
    <mergeCell ref="P115:P116"/>
    <mergeCell ref="R115:R116"/>
    <mergeCell ref="U115:U116"/>
    <mergeCell ref="W115:W116"/>
    <mergeCell ref="Z115:Z116"/>
    <mergeCell ref="AB115:AB116"/>
    <mergeCell ref="AD115:AD116"/>
    <mergeCell ref="AE115:AE116"/>
    <mergeCell ref="AF115:AF116"/>
    <mergeCell ref="AG115:AG116"/>
    <mergeCell ref="AI115:AI116"/>
    <mergeCell ref="AJ115:AJ116"/>
    <mergeCell ref="CS113:CS114"/>
    <mergeCell ref="CT113:CT114"/>
    <mergeCell ref="CV113:CV114"/>
    <mergeCell ref="CW113:CW114"/>
    <mergeCell ref="CX113:CX114"/>
    <mergeCell ref="CY113:CY114"/>
    <mergeCell ref="DA113:DA114"/>
    <mergeCell ref="DB113:DB114"/>
    <mergeCell ref="DC113:DC114"/>
    <mergeCell ref="DD113:DD114"/>
    <mergeCell ref="DG113:DG114"/>
    <mergeCell ref="DI113:DI114"/>
    <mergeCell ref="DL113:DL114"/>
    <mergeCell ref="DN113:DN114"/>
    <mergeCell ref="DQ113:DQ114"/>
    <mergeCell ref="DS113:DS114"/>
    <mergeCell ref="DV113:DV114"/>
    <mergeCell ref="BX113:BX114"/>
    <mergeCell ref="BY113:BY114"/>
    <mergeCell ref="BZ113:BZ114"/>
    <mergeCell ref="CB113:CB114"/>
    <mergeCell ref="CC113:CC114"/>
    <mergeCell ref="CD113:CD114"/>
    <mergeCell ref="CE113:CE114"/>
    <mergeCell ref="CG113:CG114"/>
    <mergeCell ref="CH113:CH114"/>
    <mergeCell ref="CI113:CI114"/>
    <mergeCell ref="CJ113:CJ114"/>
    <mergeCell ref="CL113:CL114"/>
    <mergeCell ref="CM113:CM114"/>
    <mergeCell ref="CN113:CN114"/>
    <mergeCell ref="CO113:CO114"/>
    <mergeCell ref="CQ113:CQ114"/>
    <mergeCell ref="CR113:CR114"/>
    <mergeCell ref="AO113:AO114"/>
    <mergeCell ref="AQ113:AQ114"/>
    <mergeCell ref="AT113:AT114"/>
    <mergeCell ref="AV113:AV114"/>
    <mergeCell ref="AY113:AY114"/>
    <mergeCell ref="BA113:BA114"/>
    <mergeCell ref="BD113:BD114"/>
    <mergeCell ref="BF113:BF114"/>
    <mergeCell ref="BI113:BI114"/>
    <mergeCell ref="BK113:BK114"/>
    <mergeCell ref="BN113:BN114"/>
    <mergeCell ref="BP113:BP114"/>
    <mergeCell ref="BR113:BR114"/>
    <mergeCell ref="BS113:BS114"/>
    <mergeCell ref="BT113:BT114"/>
    <mergeCell ref="BU113:BU114"/>
    <mergeCell ref="BW113:BW114"/>
    <mergeCell ref="AJ101:AJ102"/>
    <mergeCell ref="AK101:AK102"/>
    <mergeCell ref="AL101:AL102"/>
    <mergeCell ref="AO101:AO102"/>
    <mergeCell ref="AQ101:AQ102"/>
    <mergeCell ref="AT101:AT102"/>
    <mergeCell ref="AV101:AV102"/>
    <mergeCell ref="AY101:AY102"/>
    <mergeCell ref="BA101:BA102"/>
    <mergeCell ref="BD101:BD102"/>
    <mergeCell ref="BF101:BF102"/>
    <mergeCell ref="BI101:BI102"/>
    <mergeCell ref="B113:B116"/>
    <mergeCell ref="C113:C114"/>
    <mergeCell ref="F113:F114"/>
    <mergeCell ref="H113:H114"/>
    <mergeCell ref="K113:K114"/>
    <mergeCell ref="M113:M114"/>
    <mergeCell ref="P113:P114"/>
    <mergeCell ref="R113:R114"/>
    <mergeCell ref="U113:U114"/>
    <mergeCell ref="W113:W114"/>
    <mergeCell ref="Z113:Z114"/>
    <mergeCell ref="AB113:AB114"/>
    <mergeCell ref="AD113:AD114"/>
    <mergeCell ref="AE113:AE114"/>
    <mergeCell ref="AF113:AF114"/>
    <mergeCell ref="AG113:AG114"/>
    <mergeCell ref="AI113:AI114"/>
    <mergeCell ref="AJ113:AJ114"/>
    <mergeCell ref="AK113:AK114"/>
    <mergeCell ref="AL113:AL114"/>
    <mergeCell ref="B101:B104"/>
    <mergeCell ref="C101:C102"/>
    <mergeCell ref="F101:F102"/>
    <mergeCell ref="H101:H102"/>
    <mergeCell ref="K101:K102"/>
    <mergeCell ref="M101:M102"/>
    <mergeCell ref="P101:P102"/>
    <mergeCell ref="R101:R102"/>
    <mergeCell ref="U101:U102"/>
    <mergeCell ref="W101:W102"/>
    <mergeCell ref="Z101:Z102"/>
    <mergeCell ref="AB101:AB102"/>
    <mergeCell ref="AD101:AD102"/>
    <mergeCell ref="AE101:AE102"/>
    <mergeCell ref="AF101:AF102"/>
    <mergeCell ref="AG101:AG102"/>
    <mergeCell ref="AI101:AI102"/>
    <mergeCell ref="BK101:BK102"/>
    <mergeCell ref="BN101:BN102"/>
    <mergeCell ref="BP101:BP102"/>
    <mergeCell ref="BR101:BR102"/>
    <mergeCell ref="BS101:BS102"/>
    <mergeCell ref="BT101:BT102"/>
    <mergeCell ref="BU101:BU102"/>
    <mergeCell ref="BW101:BW102"/>
    <mergeCell ref="BX101:BX102"/>
    <mergeCell ref="BY101:BY102"/>
    <mergeCell ref="BZ101:BZ102"/>
    <mergeCell ref="CB101:CB102"/>
    <mergeCell ref="CC101:CC102"/>
    <mergeCell ref="CD101:CD102"/>
    <mergeCell ref="CE101:CE102"/>
    <mergeCell ref="CG101:CG102"/>
    <mergeCell ref="CH101:CH102"/>
    <mergeCell ref="CI101:CI102"/>
    <mergeCell ref="CJ101:CJ102"/>
    <mergeCell ref="CL101:CL102"/>
    <mergeCell ref="CM101:CM102"/>
    <mergeCell ref="CN101:CN102"/>
    <mergeCell ref="CO101:CO102"/>
    <mergeCell ref="CQ101:CQ102"/>
    <mergeCell ref="CR101:CR102"/>
    <mergeCell ref="CS101:CS102"/>
    <mergeCell ref="CT101:CT102"/>
    <mergeCell ref="CV101:CV102"/>
    <mergeCell ref="CW101:CW102"/>
    <mergeCell ref="CX101:CX102"/>
    <mergeCell ref="CY101:CY102"/>
    <mergeCell ref="DA101:DA102"/>
    <mergeCell ref="DB101:DB102"/>
    <mergeCell ref="DC101:DC102"/>
    <mergeCell ref="DD101:DD102"/>
    <mergeCell ref="DG101:DG102"/>
    <mergeCell ref="DI101:DI102"/>
    <mergeCell ref="DL101:DL102"/>
    <mergeCell ref="DN101:DN102"/>
    <mergeCell ref="DQ101:DQ102"/>
    <mergeCell ref="DS101:DS102"/>
    <mergeCell ref="DV101:DV102"/>
    <mergeCell ref="DX101:DX102"/>
    <mergeCell ref="EA101:EA102"/>
    <mergeCell ref="EC101:EC102"/>
    <mergeCell ref="EE101:EE102"/>
    <mergeCell ref="EF101:EF102"/>
    <mergeCell ref="EG101:EG102"/>
    <mergeCell ref="EH101:EH102"/>
    <mergeCell ref="EK101:EK102"/>
    <mergeCell ref="EM101:EM102"/>
    <mergeCell ref="EP101:EP102"/>
    <mergeCell ref="ER101:ER102"/>
    <mergeCell ref="EU101:EU102"/>
    <mergeCell ref="EW101:EW102"/>
    <mergeCell ref="EZ101:EZ102"/>
    <mergeCell ref="FB101:FB102"/>
    <mergeCell ref="C103:C104"/>
    <mergeCell ref="F103:F104"/>
    <mergeCell ref="H103:H104"/>
    <mergeCell ref="K103:K104"/>
    <mergeCell ref="M103:M104"/>
    <mergeCell ref="P103:P104"/>
    <mergeCell ref="R103:R104"/>
    <mergeCell ref="U103:U104"/>
    <mergeCell ref="W103:W104"/>
    <mergeCell ref="Z103:Z104"/>
    <mergeCell ref="AB103:AB104"/>
    <mergeCell ref="AD103:AD104"/>
    <mergeCell ref="AE103:AE104"/>
    <mergeCell ref="AF103:AF104"/>
    <mergeCell ref="AG103:AG104"/>
    <mergeCell ref="AI103:AI104"/>
    <mergeCell ref="AJ103:AJ104"/>
    <mergeCell ref="AK103:AK104"/>
    <mergeCell ref="AL103:AL104"/>
    <mergeCell ref="AO103:AO104"/>
    <mergeCell ref="AQ103:AQ104"/>
    <mergeCell ref="AT103:AT104"/>
    <mergeCell ref="AV103:AV104"/>
    <mergeCell ref="AY103:AY104"/>
    <mergeCell ref="BA103:BA104"/>
    <mergeCell ref="BD103:BD104"/>
    <mergeCell ref="BF103:BF104"/>
    <mergeCell ref="BI103:BI104"/>
    <mergeCell ref="BK103:BK104"/>
    <mergeCell ref="BN103:BN104"/>
    <mergeCell ref="BP103:BP104"/>
    <mergeCell ref="BR103:BR104"/>
    <mergeCell ref="BS103:BS104"/>
    <mergeCell ref="BT103:BT104"/>
    <mergeCell ref="BU103:BU104"/>
    <mergeCell ref="BW103:BW104"/>
    <mergeCell ref="BX103:BX104"/>
    <mergeCell ref="BY103:BY104"/>
    <mergeCell ref="BZ103:BZ104"/>
    <mergeCell ref="CB103:CB104"/>
    <mergeCell ref="CC103:CC104"/>
    <mergeCell ref="CD103:CD104"/>
    <mergeCell ref="CE103:CE104"/>
    <mergeCell ref="CG103:CG104"/>
    <mergeCell ref="CH103:CH104"/>
    <mergeCell ref="CI103:CI104"/>
    <mergeCell ref="CJ103:CJ104"/>
    <mergeCell ref="CL103:CL104"/>
    <mergeCell ref="CM103:CM104"/>
    <mergeCell ref="CN103:CN104"/>
    <mergeCell ref="CO103:CO104"/>
    <mergeCell ref="CQ103:CQ104"/>
    <mergeCell ref="CR103:CR104"/>
    <mergeCell ref="CS103:CS104"/>
    <mergeCell ref="CT103:CT104"/>
    <mergeCell ref="CV103:CV104"/>
    <mergeCell ref="CW103:CW104"/>
    <mergeCell ref="CX103:CX104"/>
    <mergeCell ref="CY103:CY104"/>
    <mergeCell ref="DA103:DA104"/>
    <mergeCell ref="DB103:DB104"/>
    <mergeCell ref="DC103:DC104"/>
    <mergeCell ref="DD103:DD104"/>
    <mergeCell ref="DG103:DG104"/>
    <mergeCell ref="DI103:DI104"/>
    <mergeCell ref="DL103:DL104"/>
    <mergeCell ref="DN103:DN104"/>
    <mergeCell ref="DQ103:DQ104"/>
    <mergeCell ref="DS103:DS104"/>
    <mergeCell ref="DV103:DV104"/>
    <mergeCell ref="DX103:DX104"/>
    <mergeCell ref="EA103:EA104"/>
    <mergeCell ref="EC103:EC104"/>
    <mergeCell ref="EE103:EE104"/>
    <mergeCell ref="EF103:EF104"/>
    <mergeCell ref="EG103:EG104"/>
    <mergeCell ref="EH103:EH104"/>
    <mergeCell ref="EK103:EK104"/>
    <mergeCell ref="EM103:EM104"/>
    <mergeCell ref="EP103:EP104"/>
    <mergeCell ref="ER103:ER104"/>
    <mergeCell ref="EU103:EU104"/>
    <mergeCell ref="EW103:EW104"/>
    <mergeCell ref="EZ103:EZ104"/>
    <mergeCell ref="FB103:FB104"/>
    <mergeCell ref="B105:B108"/>
    <mergeCell ref="C105:C106"/>
    <mergeCell ref="F105:F106"/>
    <mergeCell ref="H105:H106"/>
    <mergeCell ref="K105:K106"/>
    <mergeCell ref="M105:M106"/>
    <mergeCell ref="P105:P106"/>
    <mergeCell ref="R105:R106"/>
    <mergeCell ref="U105:U106"/>
    <mergeCell ref="W105:W106"/>
    <mergeCell ref="Z105:Z106"/>
    <mergeCell ref="AB105:AB106"/>
    <mergeCell ref="AD105:AD106"/>
    <mergeCell ref="AE105:AE106"/>
    <mergeCell ref="AF105:AF106"/>
    <mergeCell ref="AG105:AG106"/>
    <mergeCell ref="AI105:AI106"/>
    <mergeCell ref="AJ105:AJ106"/>
    <mergeCell ref="AK105:AK106"/>
    <mergeCell ref="AL105:AL106"/>
    <mergeCell ref="AO105:AO106"/>
    <mergeCell ref="AQ105:AQ106"/>
    <mergeCell ref="AT105:AT106"/>
    <mergeCell ref="AV105:AV106"/>
    <mergeCell ref="AY105:AY106"/>
    <mergeCell ref="BA105:BA106"/>
    <mergeCell ref="BD105:BD106"/>
    <mergeCell ref="BF105:BF106"/>
    <mergeCell ref="BI105:BI106"/>
    <mergeCell ref="BK105:BK106"/>
    <mergeCell ref="BN105:BN106"/>
    <mergeCell ref="BP105:BP106"/>
    <mergeCell ref="BR105:BR106"/>
    <mergeCell ref="BS105:BS106"/>
    <mergeCell ref="BT105:BT106"/>
    <mergeCell ref="BU105:BU106"/>
    <mergeCell ref="BW105:BW106"/>
    <mergeCell ref="BX105:BX106"/>
    <mergeCell ref="BY105:BY106"/>
    <mergeCell ref="BZ105:BZ106"/>
    <mergeCell ref="CB105:CB106"/>
    <mergeCell ref="CC105:CC106"/>
    <mergeCell ref="CD105:CD106"/>
    <mergeCell ref="CE105:CE106"/>
    <mergeCell ref="CG105:CG106"/>
    <mergeCell ref="CH105:CH106"/>
    <mergeCell ref="CI105:CI106"/>
    <mergeCell ref="CJ105:CJ106"/>
    <mergeCell ref="CL105:CL106"/>
    <mergeCell ref="CM105:CM106"/>
    <mergeCell ref="CN105:CN106"/>
    <mergeCell ref="CO105:CO106"/>
    <mergeCell ref="CQ105:CQ106"/>
    <mergeCell ref="CR105:CR106"/>
    <mergeCell ref="CS105:CS106"/>
    <mergeCell ref="CT105:CT106"/>
    <mergeCell ref="CV105:CV106"/>
    <mergeCell ref="CW105:CW106"/>
    <mergeCell ref="CX105:CX106"/>
    <mergeCell ref="CY105:CY106"/>
    <mergeCell ref="DA105:DA106"/>
    <mergeCell ref="DB105:DB106"/>
    <mergeCell ref="DC105:DC106"/>
    <mergeCell ref="DD105:DD106"/>
    <mergeCell ref="DG105:DG106"/>
    <mergeCell ref="DI105:DI106"/>
    <mergeCell ref="DL105:DL106"/>
    <mergeCell ref="DN105:DN106"/>
    <mergeCell ref="DQ105:DQ106"/>
    <mergeCell ref="DS105:DS106"/>
    <mergeCell ref="DV105:DV106"/>
    <mergeCell ref="DX105:DX106"/>
    <mergeCell ref="EA105:EA106"/>
    <mergeCell ref="EC105:EC106"/>
    <mergeCell ref="EE105:EE106"/>
    <mergeCell ref="EF105:EF106"/>
    <mergeCell ref="EG105:EG106"/>
    <mergeCell ref="EH105:EH106"/>
    <mergeCell ref="EK105:EK106"/>
    <mergeCell ref="EM105:EM106"/>
    <mergeCell ref="EP105:EP106"/>
    <mergeCell ref="ER105:ER106"/>
    <mergeCell ref="EU105:EU106"/>
    <mergeCell ref="EW105:EW106"/>
    <mergeCell ref="EZ105:EZ106"/>
    <mergeCell ref="FB105:FB106"/>
    <mergeCell ref="C107:C108"/>
    <mergeCell ref="F107:F108"/>
    <mergeCell ref="H107:H108"/>
    <mergeCell ref="K107:K108"/>
    <mergeCell ref="M107:M108"/>
    <mergeCell ref="P107:P108"/>
    <mergeCell ref="R107:R108"/>
    <mergeCell ref="U107:U108"/>
    <mergeCell ref="W107:W108"/>
    <mergeCell ref="Z107:Z108"/>
    <mergeCell ref="AB107:AB108"/>
    <mergeCell ref="AD107:AD108"/>
    <mergeCell ref="AE107:AE108"/>
    <mergeCell ref="AF107:AF108"/>
    <mergeCell ref="AG107:AG108"/>
    <mergeCell ref="AI107:AI108"/>
    <mergeCell ref="AJ107:AJ108"/>
    <mergeCell ref="AK107:AK108"/>
    <mergeCell ref="AL107:AL108"/>
    <mergeCell ref="AO107:AO108"/>
    <mergeCell ref="AQ107:AQ108"/>
    <mergeCell ref="AT107:AT108"/>
    <mergeCell ref="AV107:AV108"/>
    <mergeCell ref="AY107:AY108"/>
    <mergeCell ref="BA107:BA108"/>
    <mergeCell ref="BD107:BD108"/>
    <mergeCell ref="BF107:BF108"/>
    <mergeCell ref="BI107:BI108"/>
    <mergeCell ref="BK107:BK108"/>
    <mergeCell ref="BN107:BN108"/>
    <mergeCell ref="BP107:BP108"/>
    <mergeCell ref="BR107:BR108"/>
    <mergeCell ref="BS107:BS108"/>
    <mergeCell ref="BT107:BT108"/>
    <mergeCell ref="BU107:BU108"/>
    <mergeCell ref="BW107:BW108"/>
    <mergeCell ref="BX107:BX108"/>
    <mergeCell ref="BY107:BY108"/>
    <mergeCell ref="BZ107:BZ108"/>
    <mergeCell ref="CB107:CB108"/>
    <mergeCell ref="CC107:CC108"/>
    <mergeCell ref="CD107:CD108"/>
    <mergeCell ref="CE107:CE108"/>
    <mergeCell ref="CG107:CG108"/>
    <mergeCell ref="CH107:CH108"/>
    <mergeCell ref="CI107:CI108"/>
    <mergeCell ref="CJ107:CJ108"/>
    <mergeCell ref="CL107:CL108"/>
    <mergeCell ref="CM107:CM108"/>
    <mergeCell ref="CN107:CN108"/>
    <mergeCell ref="CO107:CO108"/>
    <mergeCell ref="CQ107:CQ108"/>
    <mergeCell ref="CR107:CR108"/>
    <mergeCell ref="CS107:CS108"/>
    <mergeCell ref="CT107:CT108"/>
    <mergeCell ref="CV107:CV108"/>
    <mergeCell ref="CW107:CW108"/>
    <mergeCell ref="CX107:CX108"/>
    <mergeCell ref="CY107:CY108"/>
    <mergeCell ref="DA107:DA108"/>
    <mergeCell ref="DB107:DB108"/>
    <mergeCell ref="DC107:DC108"/>
    <mergeCell ref="DD107:DD108"/>
    <mergeCell ref="DG107:DG108"/>
    <mergeCell ref="DI107:DI108"/>
    <mergeCell ref="DL107:DL108"/>
    <mergeCell ref="DN107:DN108"/>
    <mergeCell ref="DQ107:DQ108"/>
    <mergeCell ref="DS107:DS108"/>
    <mergeCell ref="DV107:DV108"/>
    <mergeCell ref="DX107:DX108"/>
    <mergeCell ref="EA107:EA108"/>
    <mergeCell ref="EC107:EC108"/>
    <mergeCell ref="EE107:EE108"/>
    <mergeCell ref="EF107:EF108"/>
    <mergeCell ref="EG107:EG108"/>
    <mergeCell ref="EH107:EH108"/>
    <mergeCell ref="EK107:EK108"/>
    <mergeCell ref="EM107:EM108"/>
    <mergeCell ref="EP107:EP108"/>
    <mergeCell ref="ER107:ER108"/>
    <mergeCell ref="EU107:EU108"/>
    <mergeCell ref="EW107:EW108"/>
    <mergeCell ref="EZ107:EZ108"/>
    <mergeCell ref="FB107:FB108"/>
    <mergeCell ref="B109:B112"/>
    <mergeCell ref="C109:C110"/>
    <mergeCell ref="F109:F110"/>
    <mergeCell ref="H109:H110"/>
    <mergeCell ref="K109:K110"/>
    <mergeCell ref="M109:M110"/>
    <mergeCell ref="P109:P110"/>
    <mergeCell ref="R109:R110"/>
    <mergeCell ref="U109:U110"/>
    <mergeCell ref="W109:W110"/>
    <mergeCell ref="Z109:Z110"/>
    <mergeCell ref="AB109:AB110"/>
    <mergeCell ref="AD109:AD110"/>
    <mergeCell ref="AE109:AE110"/>
    <mergeCell ref="AF109:AF110"/>
    <mergeCell ref="AG109:AG110"/>
    <mergeCell ref="AI109:AI110"/>
    <mergeCell ref="AJ109:AJ110"/>
    <mergeCell ref="AK109:AK110"/>
    <mergeCell ref="AL109:AL110"/>
    <mergeCell ref="AO109:AO110"/>
    <mergeCell ref="AQ109:AQ110"/>
    <mergeCell ref="AT109:AT110"/>
    <mergeCell ref="AV109:AV110"/>
    <mergeCell ref="AY109:AY110"/>
    <mergeCell ref="BA109:BA110"/>
    <mergeCell ref="BD109:BD110"/>
    <mergeCell ref="BF109:BF110"/>
    <mergeCell ref="BI109:BI110"/>
    <mergeCell ref="BK109:BK110"/>
    <mergeCell ref="BN109:BN110"/>
    <mergeCell ref="BP109:BP110"/>
    <mergeCell ref="BR109:BR110"/>
    <mergeCell ref="BS109:BS110"/>
    <mergeCell ref="BT109:BT110"/>
    <mergeCell ref="BU109:BU110"/>
    <mergeCell ref="BW109:BW110"/>
    <mergeCell ref="BX109:BX110"/>
    <mergeCell ref="BY109:BY110"/>
    <mergeCell ref="BZ109:BZ110"/>
    <mergeCell ref="CB109:CB110"/>
    <mergeCell ref="CC109:CC110"/>
    <mergeCell ref="CD109:CD110"/>
    <mergeCell ref="CE109:CE110"/>
    <mergeCell ref="CG109:CG110"/>
    <mergeCell ref="CH109:CH110"/>
    <mergeCell ref="CI109:CI110"/>
    <mergeCell ref="CJ109:CJ110"/>
    <mergeCell ref="CL109:CL110"/>
    <mergeCell ref="CM109:CM110"/>
    <mergeCell ref="CN109:CN110"/>
    <mergeCell ref="CO109:CO110"/>
    <mergeCell ref="CQ109:CQ110"/>
    <mergeCell ref="CR109:CR110"/>
    <mergeCell ref="CS109:CS110"/>
    <mergeCell ref="CT109:CT110"/>
    <mergeCell ref="CV109:CV110"/>
    <mergeCell ref="CW109:CW110"/>
    <mergeCell ref="CX109:CX110"/>
    <mergeCell ref="CY109:CY110"/>
    <mergeCell ref="DA109:DA110"/>
    <mergeCell ref="DB109:DB110"/>
    <mergeCell ref="DC109:DC110"/>
    <mergeCell ref="DD109:DD110"/>
    <mergeCell ref="DG109:DG110"/>
    <mergeCell ref="DI109:DI110"/>
    <mergeCell ref="DL109:DL110"/>
    <mergeCell ref="DN109:DN110"/>
    <mergeCell ref="DQ109:DQ110"/>
    <mergeCell ref="DS109:DS110"/>
    <mergeCell ref="DV109:DV110"/>
    <mergeCell ref="DX109:DX110"/>
    <mergeCell ref="EA109:EA110"/>
    <mergeCell ref="EC109:EC110"/>
    <mergeCell ref="EE109:EE110"/>
    <mergeCell ref="EF109:EF110"/>
    <mergeCell ref="EG109:EG110"/>
    <mergeCell ref="EH109:EH110"/>
    <mergeCell ref="EK109:EK110"/>
    <mergeCell ref="EM109:EM110"/>
    <mergeCell ref="EP109:EP110"/>
    <mergeCell ref="ER109:ER110"/>
    <mergeCell ref="EU109:EU110"/>
    <mergeCell ref="EW109:EW110"/>
    <mergeCell ref="EZ109:EZ110"/>
    <mergeCell ref="FB109:FB110"/>
    <mergeCell ref="C111:C112"/>
    <mergeCell ref="F111:F112"/>
    <mergeCell ref="H111:H112"/>
    <mergeCell ref="K111:K112"/>
    <mergeCell ref="M111:M112"/>
    <mergeCell ref="P111:P112"/>
    <mergeCell ref="R111:R112"/>
    <mergeCell ref="U111:U112"/>
    <mergeCell ref="W111:W112"/>
    <mergeCell ref="Z111:Z112"/>
    <mergeCell ref="AB111:AB112"/>
    <mergeCell ref="AD111:AD112"/>
    <mergeCell ref="AE111:AE112"/>
    <mergeCell ref="AF111:AF112"/>
    <mergeCell ref="AG111:AG112"/>
    <mergeCell ref="AI111:AI112"/>
    <mergeCell ref="AJ111:AJ112"/>
    <mergeCell ref="AK111:AK112"/>
    <mergeCell ref="AL111:AL112"/>
    <mergeCell ref="AO111:AO112"/>
    <mergeCell ref="AQ111:AQ112"/>
    <mergeCell ref="AT111:AT112"/>
    <mergeCell ref="AV111:AV112"/>
    <mergeCell ref="AY111:AY112"/>
    <mergeCell ref="BA111:BA112"/>
    <mergeCell ref="BD111:BD112"/>
    <mergeCell ref="BF111:BF112"/>
    <mergeCell ref="BI111:BI112"/>
    <mergeCell ref="BK111:BK112"/>
    <mergeCell ref="BN111:BN112"/>
    <mergeCell ref="BP111:BP112"/>
    <mergeCell ref="BR111:BR112"/>
    <mergeCell ref="BS111:BS112"/>
    <mergeCell ref="BT111:BT112"/>
    <mergeCell ref="BU111:BU112"/>
    <mergeCell ref="BW111:BW112"/>
    <mergeCell ref="BX111:BX112"/>
    <mergeCell ref="BY111:BY112"/>
    <mergeCell ref="BZ111:BZ112"/>
    <mergeCell ref="CB111:CB112"/>
    <mergeCell ref="CC111:CC112"/>
    <mergeCell ref="CD111:CD112"/>
    <mergeCell ref="CE111:CE112"/>
    <mergeCell ref="CG111:CG112"/>
    <mergeCell ref="CH111:CH112"/>
    <mergeCell ref="CI111:CI112"/>
    <mergeCell ref="CJ111:CJ112"/>
    <mergeCell ref="CL111:CL112"/>
    <mergeCell ref="CM111:CM112"/>
    <mergeCell ref="CN111:CN112"/>
    <mergeCell ref="CO111:CO112"/>
    <mergeCell ref="CQ111:CQ112"/>
    <mergeCell ref="CR111:CR112"/>
    <mergeCell ref="CS111:CS112"/>
    <mergeCell ref="CT111:CT112"/>
    <mergeCell ref="CV111:CV112"/>
    <mergeCell ref="CW111:CW112"/>
    <mergeCell ref="CX111:CX112"/>
    <mergeCell ref="CY111:CY112"/>
    <mergeCell ref="DA111:DA112"/>
    <mergeCell ref="DB111:DB112"/>
    <mergeCell ref="DC111:DC112"/>
    <mergeCell ref="DD111:DD112"/>
    <mergeCell ref="DG111:DG112"/>
    <mergeCell ref="DI111:DI112"/>
    <mergeCell ref="DL111:DL112"/>
    <mergeCell ref="DN111:DN112"/>
    <mergeCell ref="FB111:FB112"/>
    <mergeCell ref="DQ111:DQ112"/>
    <mergeCell ref="DS111:DS112"/>
    <mergeCell ref="DV111:DV112"/>
    <mergeCell ref="DX111:DX112"/>
    <mergeCell ref="EA111:EA112"/>
    <mergeCell ref="EC111:EC112"/>
    <mergeCell ref="EE111:EE112"/>
    <mergeCell ref="EF111:EF112"/>
    <mergeCell ref="EG111:EG112"/>
    <mergeCell ref="EH111:EH112"/>
    <mergeCell ref="EK111:EK112"/>
    <mergeCell ref="EM111:EM112"/>
    <mergeCell ref="EP111:EP112"/>
    <mergeCell ref="ER111:ER112"/>
    <mergeCell ref="EU111:EU112"/>
    <mergeCell ref="EW111:EW112"/>
    <mergeCell ref="EZ111:EZ112"/>
    <mergeCell ref="B129:B132"/>
    <mergeCell ref="C129:C130"/>
    <mergeCell ref="F129:F130"/>
    <mergeCell ref="H129:H130"/>
    <mergeCell ref="K129:K130"/>
    <mergeCell ref="M129:M130"/>
    <mergeCell ref="P129:P130"/>
    <mergeCell ref="R129:R130"/>
    <mergeCell ref="U129:U130"/>
    <mergeCell ref="W129:W130"/>
    <mergeCell ref="Z129:Z130"/>
    <mergeCell ref="AB129:AB130"/>
    <mergeCell ref="AD129:AD130"/>
    <mergeCell ref="AE129:AE130"/>
    <mergeCell ref="AF129:AF130"/>
    <mergeCell ref="AG129:AG130"/>
    <mergeCell ref="AI129:AI130"/>
    <mergeCell ref="AJ129:AJ130"/>
    <mergeCell ref="AK129:AK130"/>
    <mergeCell ref="AL129:AL130"/>
    <mergeCell ref="AO129:AO130"/>
    <mergeCell ref="AQ129:AQ130"/>
    <mergeCell ref="AT129:AT130"/>
    <mergeCell ref="AV129:AV130"/>
    <mergeCell ref="AY129:AY130"/>
    <mergeCell ref="BA129:BA130"/>
    <mergeCell ref="BD129:BD130"/>
    <mergeCell ref="BF129:BF130"/>
    <mergeCell ref="BI129:BI130"/>
    <mergeCell ref="BK129:BK130"/>
    <mergeCell ref="BN129:BN130"/>
    <mergeCell ref="BP129:BP130"/>
    <mergeCell ref="BR129:BR130"/>
    <mergeCell ref="BS129:BS130"/>
    <mergeCell ref="EW129:EW130"/>
    <mergeCell ref="EZ129:EZ130"/>
    <mergeCell ref="CO129:CO130"/>
    <mergeCell ref="CQ129:CQ130"/>
    <mergeCell ref="CR129:CR130"/>
    <mergeCell ref="CS129:CS130"/>
    <mergeCell ref="CT129:CT130"/>
    <mergeCell ref="CV129:CV130"/>
    <mergeCell ref="CW129:CW130"/>
    <mergeCell ref="CX129:CX130"/>
    <mergeCell ref="CY129:CY130"/>
    <mergeCell ref="DA129:DA130"/>
    <mergeCell ref="DB129:DB130"/>
    <mergeCell ref="DC129:DC130"/>
    <mergeCell ref="DD129:DD130"/>
    <mergeCell ref="DG129:DG130"/>
    <mergeCell ref="DI129:DI130"/>
    <mergeCell ref="DL129:DL130"/>
    <mergeCell ref="DN129:DN130"/>
    <mergeCell ref="DQ129:DQ130"/>
    <mergeCell ref="DS129:DS130"/>
    <mergeCell ref="DV129:DV130"/>
    <mergeCell ref="DX129:DX130"/>
    <mergeCell ref="EA129:EA130"/>
    <mergeCell ref="EC129:EC130"/>
    <mergeCell ref="EE129:EE130"/>
    <mergeCell ref="EF129:EF130"/>
    <mergeCell ref="EG129:EG130"/>
    <mergeCell ref="EH129:EH130"/>
    <mergeCell ref="EK129:EK130"/>
    <mergeCell ref="EM129:EM130"/>
    <mergeCell ref="EP129:EP130"/>
    <mergeCell ref="ER129:ER130"/>
    <mergeCell ref="EU129:EU130"/>
    <mergeCell ref="BT129:BT130"/>
    <mergeCell ref="BU129:BU130"/>
    <mergeCell ref="BW129:BW130"/>
    <mergeCell ref="BX129:BX130"/>
    <mergeCell ref="BY129:BY130"/>
    <mergeCell ref="BZ129:BZ130"/>
    <mergeCell ref="CB129:CB130"/>
    <mergeCell ref="CC129:CC130"/>
    <mergeCell ref="CD129:CD130"/>
    <mergeCell ref="CE129:CE130"/>
    <mergeCell ref="CG129:CG130"/>
    <mergeCell ref="CH129:CH130"/>
    <mergeCell ref="CI129:CI130"/>
    <mergeCell ref="CJ129:CJ130"/>
    <mergeCell ref="CL129:CL130"/>
    <mergeCell ref="CM129:CM130"/>
    <mergeCell ref="CN129:CN130"/>
    <mergeCell ref="FB129:FB130"/>
    <mergeCell ref="C131:C132"/>
    <mergeCell ref="F131:F132"/>
    <mergeCell ref="H131:H132"/>
    <mergeCell ref="K131:K132"/>
    <mergeCell ref="M131:M132"/>
    <mergeCell ref="P131:P132"/>
    <mergeCell ref="R131:R132"/>
    <mergeCell ref="U131:U132"/>
    <mergeCell ref="W131:W132"/>
    <mergeCell ref="Z131:Z132"/>
    <mergeCell ref="AB131:AB132"/>
    <mergeCell ref="AD131:AD132"/>
    <mergeCell ref="AE131:AE132"/>
    <mergeCell ref="AF131:AF132"/>
    <mergeCell ref="AG131:AG132"/>
    <mergeCell ref="AI131:AI132"/>
    <mergeCell ref="AJ131:AJ132"/>
    <mergeCell ref="AK131:AK132"/>
    <mergeCell ref="AL131:AL132"/>
    <mergeCell ref="AO131:AO132"/>
    <mergeCell ref="AQ131:AQ132"/>
    <mergeCell ref="AT131:AT132"/>
    <mergeCell ref="AV131:AV132"/>
    <mergeCell ref="AY131:AY132"/>
    <mergeCell ref="BA131:BA132"/>
    <mergeCell ref="BD131:BD132"/>
    <mergeCell ref="BF131:BF132"/>
    <mergeCell ref="BI131:BI132"/>
    <mergeCell ref="BK131:BK132"/>
    <mergeCell ref="ER131:ER132"/>
    <mergeCell ref="EU131:EU132"/>
    <mergeCell ref="CY131:CY132"/>
    <mergeCell ref="DA131:DA132"/>
    <mergeCell ref="DB131:DB132"/>
    <mergeCell ref="DC131:DC132"/>
    <mergeCell ref="DD131:DD132"/>
    <mergeCell ref="DG131:DG132"/>
    <mergeCell ref="DI131:DI132"/>
    <mergeCell ref="BF133:BF134"/>
    <mergeCell ref="BI133:BI134"/>
    <mergeCell ref="DL131:DL132"/>
    <mergeCell ref="DN131:DN132"/>
    <mergeCell ref="DQ131:DQ132"/>
    <mergeCell ref="CG133:CG134"/>
    <mergeCell ref="CH133:CH134"/>
    <mergeCell ref="CI133:CI134"/>
    <mergeCell ref="CJ133:CJ134"/>
    <mergeCell ref="CL133:CL134"/>
    <mergeCell ref="CM133:CM134"/>
    <mergeCell ref="CN133:CN134"/>
    <mergeCell ref="CO133:CO134"/>
    <mergeCell ref="CQ133:CQ134"/>
    <mergeCell ref="CR133:CR134"/>
    <mergeCell ref="CS133:CS134"/>
    <mergeCell ref="CT133:CT134"/>
    <mergeCell ref="CV133:CV134"/>
    <mergeCell ref="CW133:CW134"/>
    <mergeCell ref="CX133:CX134"/>
    <mergeCell ref="BN131:BN132"/>
    <mergeCell ref="BP131:BP132"/>
    <mergeCell ref="CJ131:CJ132"/>
    <mergeCell ref="CL131:CL132"/>
    <mergeCell ref="CM131:CM132"/>
    <mergeCell ref="DS131:DS132"/>
    <mergeCell ref="DV131:DV132"/>
    <mergeCell ref="DX131:DX132"/>
    <mergeCell ref="EA131:EA132"/>
    <mergeCell ref="EC131:EC132"/>
    <mergeCell ref="EE131:EE132"/>
    <mergeCell ref="EF131:EF132"/>
    <mergeCell ref="EG131:EG132"/>
    <mergeCell ref="EH131:EH132"/>
    <mergeCell ref="EK131:EK132"/>
    <mergeCell ref="EM131:EM132"/>
    <mergeCell ref="EP131:EP132"/>
    <mergeCell ref="BR131:BR132"/>
    <mergeCell ref="BS131:BS132"/>
    <mergeCell ref="BT131:BT132"/>
    <mergeCell ref="BU131:BU132"/>
    <mergeCell ref="BW131:BW132"/>
    <mergeCell ref="BX131:BX132"/>
    <mergeCell ref="BY131:BY132"/>
    <mergeCell ref="BZ131:BZ132"/>
    <mergeCell ref="CB131:CB132"/>
    <mergeCell ref="CC131:CC132"/>
    <mergeCell ref="CD131:CD132"/>
    <mergeCell ref="CE131:CE132"/>
    <mergeCell ref="CG131:CG132"/>
    <mergeCell ref="CH131:CH132"/>
    <mergeCell ref="CI131:CI132"/>
    <mergeCell ref="CS131:CS132"/>
    <mergeCell ref="CT131:CT132"/>
    <mergeCell ref="CV131:CV132"/>
    <mergeCell ref="CW131:CW132"/>
    <mergeCell ref="CX131:CX132"/>
    <mergeCell ref="EW131:EW132"/>
    <mergeCell ref="EZ131:EZ132"/>
    <mergeCell ref="FB131:FB132"/>
    <mergeCell ref="B133:B136"/>
    <mergeCell ref="C133:C134"/>
    <mergeCell ref="F133:F134"/>
    <mergeCell ref="H133:H134"/>
    <mergeCell ref="K133:K134"/>
    <mergeCell ref="M133:M134"/>
    <mergeCell ref="P133:P134"/>
    <mergeCell ref="R133:R134"/>
    <mergeCell ref="U133:U134"/>
    <mergeCell ref="W133:W134"/>
    <mergeCell ref="Z133:Z134"/>
    <mergeCell ref="AB133:AB134"/>
    <mergeCell ref="AD133:AD134"/>
    <mergeCell ref="AE133:AE134"/>
    <mergeCell ref="AF133:AF134"/>
    <mergeCell ref="AG133:AG134"/>
    <mergeCell ref="AI133:AI134"/>
    <mergeCell ref="AJ133:AJ134"/>
    <mergeCell ref="AK133:AK134"/>
    <mergeCell ref="AL133:AL134"/>
    <mergeCell ref="AO133:AO134"/>
    <mergeCell ref="AQ133:AQ134"/>
    <mergeCell ref="AT133:AT134"/>
    <mergeCell ref="AV133:AV134"/>
    <mergeCell ref="AY133:AY134"/>
    <mergeCell ref="BA133:BA134"/>
    <mergeCell ref="BD133:BD134"/>
    <mergeCell ref="EK133:EK134"/>
    <mergeCell ref="EM133:EM134"/>
    <mergeCell ref="DN133:DN134"/>
    <mergeCell ref="DQ133:DQ134"/>
    <mergeCell ref="DS133:DS134"/>
    <mergeCell ref="DV133:DV134"/>
    <mergeCell ref="DX133:DX134"/>
    <mergeCell ref="EA133:EA134"/>
    <mergeCell ref="EC133:EC134"/>
    <mergeCell ref="CD135:CD136"/>
    <mergeCell ref="CE135:CE136"/>
    <mergeCell ref="CG135:CG136"/>
    <mergeCell ref="CH135:CH136"/>
    <mergeCell ref="CI135:CI136"/>
    <mergeCell ref="CJ135:CJ136"/>
    <mergeCell ref="CL135:CL136"/>
    <mergeCell ref="CM135:CM136"/>
    <mergeCell ref="CN135:CN136"/>
    <mergeCell ref="CO135:CO136"/>
    <mergeCell ref="CQ135:CQ136"/>
    <mergeCell ref="CR135:CR136"/>
    <mergeCell ref="CS135:CS136"/>
    <mergeCell ref="CT135:CT136"/>
    <mergeCell ref="CV135:CV136"/>
    <mergeCell ref="DV135:DV136"/>
    <mergeCell ref="DX135:DX136"/>
    <mergeCell ref="AY135:AY136"/>
    <mergeCell ref="EG135:EG136"/>
    <mergeCell ref="EH135:EH136"/>
    <mergeCell ref="EE133:EE134"/>
    <mergeCell ref="EF133:EF134"/>
    <mergeCell ref="EG133:EG134"/>
    <mergeCell ref="EH133:EH134"/>
    <mergeCell ref="BK133:BK134"/>
    <mergeCell ref="BN133:BN134"/>
    <mergeCell ref="BP133:BP134"/>
    <mergeCell ref="BR133:BR134"/>
    <mergeCell ref="BS133:BS134"/>
    <mergeCell ref="BT133:BT134"/>
    <mergeCell ref="BU133:BU134"/>
    <mergeCell ref="BW133:BW134"/>
    <mergeCell ref="BX133:BX134"/>
    <mergeCell ref="BY133:BY134"/>
    <mergeCell ref="BZ133:BZ134"/>
    <mergeCell ref="CB133:CB134"/>
    <mergeCell ref="CC133:CC134"/>
    <mergeCell ref="CD133:CD134"/>
    <mergeCell ref="CE133:CE134"/>
    <mergeCell ref="CY133:CY134"/>
    <mergeCell ref="DA133:DA134"/>
    <mergeCell ref="DB133:DB134"/>
    <mergeCell ref="DC133:DC134"/>
    <mergeCell ref="BA135:BA136"/>
    <mergeCell ref="BD135:BD136"/>
    <mergeCell ref="DD133:DD134"/>
    <mergeCell ref="DG133:DG134"/>
    <mergeCell ref="DI133:DI134"/>
    <mergeCell ref="DL133:DL134"/>
    <mergeCell ref="DX137:DX138"/>
    <mergeCell ref="EA137:EA138"/>
    <mergeCell ref="EC137:EC138"/>
    <mergeCell ref="EP133:EP134"/>
    <mergeCell ref="ER133:ER134"/>
    <mergeCell ref="EU133:EU134"/>
    <mergeCell ref="EW133:EW134"/>
    <mergeCell ref="EZ133:EZ134"/>
    <mergeCell ref="FB133:FB134"/>
    <mergeCell ref="C135:C136"/>
    <mergeCell ref="F135:F136"/>
    <mergeCell ref="H135:H136"/>
    <mergeCell ref="K135:K136"/>
    <mergeCell ref="M135:M136"/>
    <mergeCell ref="P135:P136"/>
    <mergeCell ref="R135:R136"/>
    <mergeCell ref="U135:U136"/>
    <mergeCell ref="W135:W136"/>
    <mergeCell ref="Z135:Z136"/>
    <mergeCell ref="AB135:AB136"/>
    <mergeCell ref="AD135:AD136"/>
    <mergeCell ref="AE135:AE136"/>
    <mergeCell ref="AF135:AF136"/>
    <mergeCell ref="AG135:AG136"/>
    <mergeCell ref="AI135:AI136"/>
    <mergeCell ref="AJ135:AJ136"/>
    <mergeCell ref="AK135:AK136"/>
    <mergeCell ref="AL135:AL136"/>
    <mergeCell ref="AO135:AO136"/>
    <mergeCell ref="AQ135:AQ136"/>
    <mergeCell ref="AT135:AT136"/>
    <mergeCell ref="AV135:AV136"/>
    <mergeCell ref="EE135:EE136"/>
    <mergeCell ref="EF135:EF136"/>
    <mergeCell ref="BF135:BF136"/>
    <mergeCell ref="BI135:BI136"/>
    <mergeCell ref="BK135:BK136"/>
    <mergeCell ref="BN135:BN136"/>
    <mergeCell ref="BP135:BP136"/>
    <mergeCell ref="BR135:BR136"/>
    <mergeCell ref="BS135:BS136"/>
    <mergeCell ref="BT135:BT136"/>
    <mergeCell ref="BU135:BU136"/>
    <mergeCell ref="BW135:BW136"/>
    <mergeCell ref="BX135:BX136"/>
    <mergeCell ref="BY135:BY136"/>
    <mergeCell ref="BZ135:BZ136"/>
    <mergeCell ref="CB135:CB136"/>
    <mergeCell ref="CC135:CC136"/>
    <mergeCell ref="CW135:CW136"/>
    <mergeCell ref="CX135:CX136"/>
    <mergeCell ref="CY135:CY136"/>
    <mergeCell ref="DA135:DA136"/>
    <mergeCell ref="DB135:DB136"/>
    <mergeCell ref="DC135:DC136"/>
    <mergeCell ref="DD135:DD136"/>
    <mergeCell ref="DG135:DG136"/>
    <mergeCell ref="DI135:DI136"/>
    <mergeCell ref="DL135:DL136"/>
    <mergeCell ref="DN135:DN136"/>
    <mergeCell ref="DQ135:DQ136"/>
    <mergeCell ref="DS135:DS136"/>
    <mergeCell ref="EA135:EA136"/>
    <mergeCell ref="EC135:EC136"/>
    <mergeCell ref="EK135:EK136"/>
    <mergeCell ref="EM135:EM136"/>
    <mergeCell ref="EP135:EP136"/>
    <mergeCell ref="ER135:ER136"/>
    <mergeCell ref="EU135:EU136"/>
    <mergeCell ref="EW135:EW136"/>
    <mergeCell ref="EZ135:EZ136"/>
    <mergeCell ref="FB135:FB136"/>
    <mergeCell ref="B137:B140"/>
    <mergeCell ref="C137:C138"/>
    <mergeCell ref="F137:F138"/>
    <mergeCell ref="H137:H138"/>
    <mergeCell ref="K137:K138"/>
    <mergeCell ref="M137:M138"/>
    <mergeCell ref="P137:P138"/>
    <mergeCell ref="R137:R138"/>
    <mergeCell ref="U137:U138"/>
    <mergeCell ref="W137:W138"/>
    <mergeCell ref="Z137:Z138"/>
    <mergeCell ref="AB137:AB138"/>
    <mergeCell ref="AD137:AD138"/>
    <mergeCell ref="AE137:AE138"/>
    <mergeCell ref="AF137:AF138"/>
    <mergeCell ref="AG137:AG138"/>
    <mergeCell ref="AI137:AI138"/>
    <mergeCell ref="AJ137:AJ138"/>
    <mergeCell ref="AK137:AK138"/>
    <mergeCell ref="AL137:AL138"/>
    <mergeCell ref="AO137:AO138"/>
    <mergeCell ref="AQ137:AQ138"/>
    <mergeCell ref="EE137:EE138"/>
    <mergeCell ref="CC137:CC138"/>
    <mergeCell ref="AQ139:AQ140"/>
    <mergeCell ref="CX137:CX138"/>
    <mergeCell ref="CY137:CY138"/>
    <mergeCell ref="DA137:DA138"/>
    <mergeCell ref="DB137:DB138"/>
    <mergeCell ref="DC137:DC138"/>
    <mergeCell ref="DD137:DD138"/>
    <mergeCell ref="DG137:DG138"/>
    <mergeCell ref="DI137:DI138"/>
    <mergeCell ref="DL137:DL138"/>
    <mergeCell ref="DN137:DN138"/>
    <mergeCell ref="DQ137:DQ138"/>
    <mergeCell ref="DS137:DS138"/>
    <mergeCell ref="DV137:DV138"/>
    <mergeCell ref="BY139:BY140"/>
    <mergeCell ref="CC139:CC140"/>
    <mergeCell ref="CD139:CD140"/>
    <mergeCell ref="CE139:CE140"/>
    <mergeCell ref="CG139:CG140"/>
    <mergeCell ref="CH139:CH140"/>
    <mergeCell ref="CI139:CI140"/>
    <mergeCell ref="CJ139:CJ140"/>
    <mergeCell ref="CL139:CL140"/>
    <mergeCell ref="CM139:CM140"/>
    <mergeCell ref="CN139:CN140"/>
    <mergeCell ref="CO139:CO140"/>
    <mergeCell ref="CQ139:CQ140"/>
    <mergeCell ref="CR139:CR140"/>
    <mergeCell ref="CS139:CS140"/>
    <mergeCell ref="AT137:AT138"/>
    <mergeCell ref="AV137:AV138"/>
    <mergeCell ref="AY137:AY138"/>
    <mergeCell ref="BA137:BA138"/>
    <mergeCell ref="BD137:BD138"/>
    <mergeCell ref="BF137:BF138"/>
    <mergeCell ref="BI137:BI138"/>
    <mergeCell ref="BK137:BK138"/>
    <mergeCell ref="BN137:BN138"/>
    <mergeCell ref="BP137:BP138"/>
    <mergeCell ref="BR137:BR138"/>
    <mergeCell ref="BS137:BS138"/>
    <mergeCell ref="BT137:BT138"/>
    <mergeCell ref="BU137:BU138"/>
    <mergeCell ref="BW137:BW138"/>
    <mergeCell ref="BX137:BX138"/>
    <mergeCell ref="BY137:BY138"/>
    <mergeCell ref="CT137:CT138"/>
    <mergeCell ref="CV137:CV138"/>
    <mergeCell ref="CW137:CW138"/>
    <mergeCell ref="BZ137:BZ138"/>
    <mergeCell ref="CB137:CB138"/>
    <mergeCell ref="CD137:CD138"/>
    <mergeCell ref="CE137:CE138"/>
    <mergeCell ref="CG137:CG138"/>
    <mergeCell ref="CH137:CH138"/>
    <mergeCell ref="CI137:CI138"/>
    <mergeCell ref="CJ137:CJ138"/>
    <mergeCell ref="CL137:CL138"/>
    <mergeCell ref="CM137:CM138"/>
    <mergeCell ref="CN137:CN138"/>
    <mergeCell ref="CO137:CO138"/>
    <mergeCell ref="CQ137:CQ138"/>
    <mergeCell ref="CR137:CR138"/>
    <mergeCell ref="CS137:CS138"/>
    <mergeCell ref="EF137:EF138"/>
    <mergeCell ref="EG137:EG138"/>
    <mergeCell ref="EH137:EH138"/>
    <mergeCell ref="EK137:EK138"/>
    <mergeCell ref="EM137:EM138"/>
    <mergeCell ref="EP137:EP138"/>
    <mergeCell ref="ER137:ER138"/>
    <mergeCell ref="EU137:EU138"/>
    <mergeCell ref="EW137:EW138"/>
    <mergeCell ref="EZ137:EZ138"/>
    <mergeCell ref="FB137:FB138"/>
    <mergeCell ref="C139:C140"/>
    <mergeCell ref="F139:F140"/>
    <mergeCell ref="H139:H140"/>
    <mergeCell ref="K139:K140"/>
    <mergeCell ref="M139:M140"/>
    <mergeCell ref="P139:P140"/>
    <mergeCell ref="R139:R140"/>
    <mergeCell ref="U139:U140"/>
    <mergeCell ref="W139:W140"/>
    <mergeCell ref="Z139:Z140"/>
    <mergeCell ref="AB139:AB140"/>
    <mergeCell ref="AD139:AD140"/>
    <mergeCell ref="AE139:AE140"/>
    <mergeCell ref="AF139:AF140"/>
    <mergeCell ref="AG139:AG140"/>
    <mergeCell ref="AI139:AI140"/>
    <mergeCell ref="AJ139:AJ140"/>
    <mergeCell ref="AK139:AK140"/>
    <mergeCell ref="AL139:AL140"/>
    <mergeCell ref="AO139:AO140"/>
    <mergeCell ref="CB139:CB140"/>
    <mergeCell ref="CT139:CT140"/>
    <mergeCell ref="AT139:AT140"/>
    <mergeCell ref="AV139:AV140"/>
    <mergeCell ref="AY139:AY140"/>
    <mergeCell ref="BA139:BA140"/>
    <mergeCell ref="BD139:BD140"/>
    <mergeCell ref="BF139:BF140"/>
    <mergeCell ref="BI139:BI140"/>
    <mergeCell ref="BK139:BK140"/>
    <mergeCell ref="BN139:BN140"/>
    <mergeCell ref="BP139:BP140"/>
    <mergeCell ref="BR139:BR140"/>
    <mergeCell ref="BS139:BS140"/>
    <mergeCell ref="BT139:BT140"/>
    <mergeCell ref="BU139:BU140"/>
    <mergeCell ref="BW139:BW140"/>
    <mergeCell ref="BX139:BX140"/>
    <mergeCell ref="BZ139:BZ140"/>
    <mergeCell ref="EC139:EC140"/>
    <mergeCell ref="EE139:EE140"/>
    <mergeCell ref="EF139:EF140"/>
    <mergeCell ref="EG139:EG140"/>
    <mergeCell ref="EH139:EH140"/>
    <mergeCell ref="EK139:EK140"/>
    <mergeCell ref="EM139:EM140"/>
    <mergeCell ref="EP139:EP140"/>
    <mergeCell ref="ER139:ER140"/>
    <mergeCell ref="EU139:EU140"/>
    <mergeCell ref="EW139:EW140"/>
    <mergeCell ref="EZ139:EZ140"/>
    <mergeCell ref="FB139:FB140"/>
    <mergeCell ref="CV139:CV140"/>
    <mergeCell ref="CW139:CW140"/>
    <mergeCell ref="CX139:CX140"/>
    <mergeCell ref="CY139:CY140"/>
    <mergeCell ref="DA139:DA140"/>
    <mergeCell ref="DB139:DB140"/>
    <mergeCell ref="DC139:DC140"/>
    <mergeCell ref="DD139:DD140"/>
    <mergeCell ref="DG139:DG140"/>
    <mergeCell ref="DI139:DI140"/>
    <mergeCell ref="DL139:DL140"/>
    <mergeCell ref="DN139:DN140"/>
    <mergeCell ref="DQ139:DQ140"/>
    <mergeCell ref="DS139:DS140"/>
    <mergeCell ref="DV139:DV140"/>
    <mergeCell ref="DX139:DX140"/>
    <mergeCell ref="EA139:EA140"/>
    <mergeCell ref="B141:B144"/>
    <mergeCell ref="C141:C142"/>
    <mergeCell ref="F141:F142"/>
    <mergeCell ref="H141:H142"/>
    <mergeCell ref="K141:K142"/>
    <mergeCell ref="M141:M142"/>
    <mergeCell ref="P141:P142"/>
    <mergeCell ref="R141:R142"/>
    <mergeCell ref="U141:U142"/>
    <mergeCell ref="W141:W142"/>
    <mergeCell ref="Z141:Z142"/>
    <mergeCell ref="AB141:AB142"/>
    <mergeCell ref="AD141:AD142"/>
    <mergeCell ref="AE141:AE142"/>
    <mergeCell ref="AF141:AF142"/>
    <mergeCell ref="AG141:AG142"/>
    <mergeCell ref="AI141:AI142"/>
    <mergeCell ref="AJ141:AJ142"/>
    <mergeCell ref="AK141:AK142"/>
    <mergeCell ref="AL141:AL142"/>
    <mergeCell ref="AO141:AO142"/>
    <mergeCell ref="AQ141:AQ142"/>
    <mergeCell ref="AT141:AT142"/>
    <mergeCell ref="AV141:AV142"/>
    <mergeCell ref="AY141:AY142"/>
    <mergeCell ref="BA141:BA142"/>
    <mergeCell ref="BD141:BD142"/>
    <mergeCell ref="BF141:BF142"/>
    <mergeCell ref="BI141:BI142"/>
    <mergeCell ref="BK141:BK142"/>
    <mergeCell ref="BN141:BN142"/>
    <mergeCell ref="BP141:BP142"/>
    <mergeCell ref="BR141:BR142"/>
    <mergeCell ref="BS141:BS142"/>
    <mergeCell ref="BT141:BT142"/>
    <mergeCell ref="BU141:BU142"/>
    <mergeCell ref="BW141:BW142"/>
    <mergeCell ref="BX141:BX142"/>
    <mergeCell ref="BY141:BY142"/>
    <mergeCell ref="BZ141:BZ142"/>
    <mergeCell ref="CB141:CB142"/>
    <mergeCell ref="CC141:CC142"/>
    <mergeCell ref="CD141:CD142"/>
    <mergeCell ref="CE141:CE142"/>
    <mergeCell ref="CG141:CG142"/>
    <mergeCell ref="CH141:CH142"/>
    <mergeCell ref="CI141:CI142"/>
    <mergeCell ref="CJ141:CJ142"/>
    <mergeCell ref="CL141:CL142"/>
    <mergeCell ref="CM141:CM142"/>
    <mergeCell ref="CN141:CN142"/>
    <mergeCell ref="CO141:CO142"/>
    <mergeCell ref="CQ141:CQ142"/>
    <mergeCell ref="CR141:CR142"/>
    <mergeCell ref="CS141:CS142"/>
    <mergeCell ref="CT141:CT142"/>
    <mergeCell ref="CV141:CV142"/>
    <mergeCell ref="CW141:CW142"/>
    <mergeCell ref="CX141:CX142"/>
    <mergeCell ref="CY141:CY142"/>
    <mergeCell ref="DA141:DA142"/>
    <mergeCell ref="DB141:DB142"/>
    <mergeCell ref="DC141:DC142"/>
    <mergeCell ref="DD141:DD142"/>
    <mergeCell ref="DG141:DG142"/>
    <mergeCell ref="DI141:DI142"/>
    <mergeCell ref="DL141:DL142"/>
    <mergeCell ref="DN141:DN142"/>
    <mergeCell ref="DQ141:DQ142"/>
    <mergeCell ref="DS141:DS142"/>
    <mergeCell ref="DV141:DV142"/>
    <mergeCell ref="DX141:DX142"/>
    <mergeCell ref="EA141:EA142"/>
    <mergeCell ref="EC141:EC142"/>
    <mergeCell ref="EE141:EE142"/>
    <mergeCell ref="EF141:EF142"/>
    <mergeCell ref="EG141:EG142"/>
    <mergeCell ref="EH141:EH142"/>
    <mergeCell ref="EK141:EK142"/>
    <mergeCell ref="EM141:EM142"/>
    <mergeCell ref="EP141:EP142"/>
    <mergeCell ref="ER141:ER142"/>
    <mergeCell ref="EU141:EU142"/>
    <mergeCell ref="EW141:EW142"/>
    <mergeCell ref="EZ141:EZ142"/>
    <mergeCell ref="FB141:FB142"/>
    <mergeCell ref="C143:C144"/>
    <mergeCell ref="F143:F144"/>
    <mergeCell ref="H143:H144"/>
    <mergeCell ref="K143:K144"/>
    <mergeCell ref="M143:M144"/>
    <mergeCell ref="P143:P144"/>
    <mergeCell ref="R143:R144"/>
    <mergeCell ref="U143:U144"/>
    <mergeCell ref="W143:W144"/>
    <mergeCell ref="Z143:Z144"/>
    <mergeCell ref="AB143:AB144"/>
    <mergeCell ref="AD143:AD144"/>
    <mergeCell ref="AE143:AE144"/>
    <mergeCell ref="AF143:AF144"/>
    <mergeCell ref="AG143:AG144"/>
    <mergeCell ref="AI143:AI144"/>
    <mergeCell ref="AJ143:AJ144"/>
    <mergeCell ref="AK143:AK144"/>
    <mergeCell ref="AL143:AL144"/>
    <mergeCell ref="AO143:AO144"/>
    <mergeCell ref="AQ143:AQ144"/>
    <mergeCell ref="AT143:AT144"/>
    <mergeCell ref="AV143:AV144"/>
    <mergeCell ref="AY143:AY144"/>
    <mergeCell ref="BA143:BA144"/>
    <mergeCell ref="BD143:BD144"/>
    <mergeCell ref="BF143:BF144"/>
    <mergeCell ref="BI143:BI144"/>
    <mergeCell ref="CS143:CS144"/>
    <mergeCell ref="CT143:CT144"/>
    <mergeCell ref="CV143:CV144"/>
    <mergeCell ref="CW143:CW144"/>
    <mergeCell ref="CX143:CX144"/>
    <mergeCell ref="CY143:CY144"/>
    <mergeCell ref="DA143:DA144"/>
    <mergeCell ref="DB143:DB144"/>
    <mergeCell ref="DC143:DC144"/>
    <mergeCell ref="BK143:BK144"/>
    <mergeCell ref="BN143:BN144"/>
    <mergeCell ref="BP143:BP144"/>
    <mergeCell ref="BR143:BR144"/>
    <mergeCell ref="BS143:BS144"/>
    <mergeCell ref="BT143:BT144"/>
    <mergeCell ref="BU143:BU144"/>
    <mergeCell ref="BW143:BW144"/>
    <mergeCell ref="BX143:BX144"/>
    <mergeCell ref="BY143:BY144"/>
    <mergeCell ref="BZ143:BZ144"/>
    <mergeCell ref="CB143:CB144"/>
    <mergeCell ref="CC143:CC144"/>
    <mergeCell ref="CD143:CD144"/>
    <mergeCell ref="CE143:CE144"/>
    <mergeCell ref="CG143:CG144"/>
    <mergeCell ref="CH143:CH144"/>
    <mergeCell ref="CI143:CI144"/>
    <mergeCell ref="CJ143:CJ144"/>
    <mergeCell ref="CL143:CL144"/>
    <mergeCell ref="CM143:CM144"/>
    <mergeCell ref="CN143:CN144"/>
    <mergeCell ref="CO143:CO144"/>
    <mergeCell ref="CQ143:CQ144"/>
    <mergeCell ref="CR143:CR144"/>
    <mergeCell ref="DD143:DD144"/>
    <mergeCell ref="DG143:DG144"/>
    <mergeCell ref="DI143:DI144"/>
    <mergeCell ref="EW143:EW144"/>
    <mergeCell ref="EZ143:EZ144"/>
    <mergeCell ref="FB143:FB144"/>
    <mergeCell ref="DL143:DL144"/>
    <mergeCell ref="DN143:DN144"/>
    <mergeCell ref="DQ143:DQ144"/>
    <mergeCell ref="DS143:DS144"/>
    <mergeCell ref="DV143:DV144"/>
    <mergeCell ref="DX143:DX144"/>
    <mergeCell ref="EA143:EA144"/>
    <mergeCell ref="EC143:EC144"/>
    <mergeCell ref="EE143:EE144"/>
    <mergeCell ref="EF143:EF144"/>
    <mergeCell ref="EG143:EG144"/>
    <mergeCell ref="EH143:EH144"/>
    <mergeCell ref="EK143:EK144"/>
    <mergeCell ref="EM143:EM144"/>
    <mergeCell ref="EP143:EP144"/>
    <mergeCell ref="ER143:ER144"/>
    <mergeCell ref="EU143:EU144"/>
    <mergeCell ref="EE45:EE46"/>
    <mergeCell ref="EE47:EE48"/>
    <mergeCell ref="EE49:EE50"/>
    <mergeCell ref="EG3:EG4"/>
    <mergeCell ref="EG5:EG6"/>
    <mergeCell ref="EG7:EG8"/>
    <mergeCell ref="EG9:EG10"/>
    <mergeCell ref="EG11:EG12"/>
    <mergeCell ref="EG13:EG14"/>
    <mergeCell ref="EG15:EG16"/>
    <mergeCell ref="EG17:EG18"/>
    <mergeCell ref="EG19:EG20"/>
    <mergeCell ref="EG21:EG22"/>
    <mergeCell ref="EG23:EG24"/>
    <mergeCell ref="EG25:EG26"/>
    <mergeCell ref="EG27:EG28"/>
    <mergeCell ref="EG29:EG30"/>
    <mergeCell ref="EG31:EG32"/>
    <mergeCell ref="EG33:EG34"/>
    <mergeCell ref="EG35:EG36"/>
    <mergeCell ref="EG37:EG38"/>
    <mergeCell ref="EG39:EG40"/>
    <mergeCell ref="EG41:EG42"/>
    <mergeCell ref="EG43:EG44"/>
    <mergeCell ref="EG45:EG46"/>
    <mergeCell ref="EG47:EG48"/>
    <mergeCell ref="EG49:EG50"/>
    <mergeCell ref="EE7:EE8"/>
    <mergeCell ref="EE9:EE10"/>
    <mergeCell ref="EE13:EE14"/>
    <mergeCell ref="EE23:EE24"/>
    <mergeCell ref="EE25:EE26"/>
    <mergeCell ref="EE29:EE30"/>
    <mergeCell ref="EE31:EE32"/>
    <mergeCell ref="EE33:EE34"/>
    <mergeCell ref="EE35:EE36"/>
    <mergeCell ref="EE37:EE38"/>
    <mergeCell ref="EE39:EE40"/>
    <mergeCell ref="CX15:CX16"/>
    <mergeCell ref="CX17:CX18"/>
    <mergeCell ref="CX19:CX20"/>
    <mergeCell ref="CX21:CX22"/>
    <mergeCell ref="CX23:CX24"/>
    <mergeCell ref="CX25:CX26"/>
    <mergeCell ref="CX27:CX28"/>
    <mergeCell ref="CX29:CX30"/>
    <mergeCell ref="CX31:CX32"/>
    <mergeCell ref="CX33:CX34"/>
    <mergeCell ref="CX35:CX36"/>
    <mergeCell ref="CX37:CX38"/>
    <mergeCell ref="CX39:CX40"/>
    <mergeCell ref="DX39:DX40"/>
    <mergeCell ref="EA39:EA40"/>
    <mergeCell ref="EC39:EC40"/>
    <mergeCell ref="DI37:DI38"/>
    <mergeCell ref="EC37:EC38"/>
    <mergeCell ref="DN33:DN34"/>
    <mergeCell ref="DX31:DX32"/>
    <mergeCell ref="EA31:EA32"/>
    <mergeCell ref="EC31:EC32"/>
    <mergeCell ref="EA29:EA30"/>
    <mergeCell ref="EC29:EC30"/>
    <mergeCell ref="DL27:DL28"/>
    <mergeCell ref="DD35:DD36"/>
    <mergeCell ref="CJ13:CJ14"/>
    <mergeCell ref="CM13:CM14"/>
    <mergeCell ref="CO13:CO14"/>
    <mergeCell ref="CR13:CR14"/>
    <mergeCell ref="CX41:CX42"/>
    <mergeCell ref="CX43:CX44"/>
    <mergeCell ref="CX45:CX46"/>
    <mergeCell ref="CX47:CX48"/>
    <mergeCell ref="CV9:CV10"/>
    <mergeCell ref="CV11:CV12"/>
    <mergeCell ref="CV13:CV14"/>
    <mergeCell ref="CV15:CV16"/>
    <mergeCell ref="CV17:CV18"/>
    <mergeCell ref="CV19:CV20"/>
    <mergeCell ref="CV21:CV22"/>
    <mergeCell ref="CV23:CV24"/>
    <mergeCell ref="CV25:CV26"/>
    <mergeCell ref="CV27:CV28"/>
    <mergeCell ref="CV29:CV30"/>
    <mergeCell ref="CV31:CV32"/>
    <mergeCell ref="CV33:CV34"/>
    <mergeCell ref="CV35:CV36"/>
    <mergeCell ref="CV37:CV38"/>
    <mergeCell ref="CV39:CV40"/>
    <mergeCell ref="CV41:CV42"/>
    <mergeCell ref="CW41:CW42"/>
    <mergeCell ref="CW25:CW26"/>
    <mergeCell ref="CW9:CW10"/>
    <mergeCell ref="CJ45:CJ46"/>
    <mergeCell ref="CM45:CM46"/>
    <mergeCell ref="CO45:CO46"/>
    <mergeCell ref="CR45:CR46"/>
    <mergeCell ref="CG39:CG40"/>
    <mergeCell ref="CG45:CG46"/>
    <mergeCell ref="CH23:CH24"/>
    <mergeCell ref="CD39:CD40"/>
    <mergeCell ref="CD41:CD42"/>
    <mergeCell ref="CD43:CD44"/>
    <mergeCell ref="CD45:CD46"/>
    <mergeCell ref="CG7:CG8"/>
    <mergeCell ref="CG9:CG10"/>
    <mergeCell ref="CG11:CG12"/>
    <mergeCell ref="CG13:CG14"/>
    <mergeCell ref="CG15:CG16"/>
    <mergeCell ref="CS3:CS4"/>
    <mergeCell ref="CS5:CS6"/>
    <mergeCell ref="CS7:CS8"/>
    <mergeCell ref="CS9:CS10"/>
    <mergeCell ref="CS11:CS12"/>
    <mergeCell ref="CS13:CS14"/>
    <mergeCell ref="CS15:CS16"/>
    <mergeCell ref="CS17:CS18"/>
    <mergeCell ref="CS19:CS20"/>
    <mergeCell ref="CS21:CS22"/>
    <mergeCell ref="CS23:CS24"/>
    <mergeCell ref="CS25:CS26"/>
    <mergeCell ref="CI13:CI14"/>
    <mergeCell ref="CI15:CI16"/>
    <mergeCell ref="CI17:CI18"/>
    <mergeCell ref="CI19:CI20"/>
    <mergeCell ref="CI21:CI22"/>
    <mergeCell ref="CI23:CI24"/>
    <mergeCell ref="CI25:CI26"/>
    <mergeCell ref="CJ23:CJ24"/>
    <mergeCell ref="CB45:CB46"/>
    <mergeCell ref="CB47:CB48"/>
    <mergeCell ref="CB49:CB50"/>
    <mergeCell ref="CD7:CD8"/>
    <mergeCell ref="CD9:CD10"/>
    <mergeCell ref="CD11:CD12"/>
    <mergeCell ref="CD13:CD14"/>
    <mergeCell ref="CD15:CD16"/>
    <mergeCell ref="CD17:CD18"/>
    <mergeCell ref="CD23:CD24"/>
    <mergeCell ref="CD25:CD26"/>
    <mergeCell ref="CD27:CD28"/>
    <mergeCell ref="CD29:CD30"/>
    <mergeCell ref="CD31:CD32"/>
    <mergeCell ref="CD33:CD34"/>
    <mergeCell ref="CD35:CD36"/>
    <mergeCell ref="CI27:CI28"/>
    <mergeCell ref="CI29:CI30"/>
    <mergeCell ref="CI31:CI32"/>
    <mergeCell ref="CI33:CI34"/>
    <mergeCell ref="CI35:CI36"/>
    <mergeCell ref="CI37:CI38"/>
    <mergeCell ref="CI39:CI40"/>
    <mergeCell ref="CI41:CI42"/>
    <mergeCell ref="CI43:CI44"/>
    <mergeCell ref="CI45:CI46"/>
    <mergeCell ref="CG23:CG24"/>
    <mergeCell ref="CG25:CG26"/>
    <mergeCell ref="CG27:CG28"/>
    <mergeCell ref="CG29:CG30"/>
    <mergeCell ref="CG31:CG32"/>
    <mergeCell ref="CG33:CG34"/>
    <mergeCell ref="CB7:CB8"/>
    <mergeCell ref="CB9:CB10"/>
    <mergeCell ref="CB11:CB12"/>
    <mergeCell ref="CB13:CB14"/>
    <mergeCell ref="CB15:CB16"/>
    <mergeCell ref="CB17:CB18"/>
    <mergeCell ref="CB19:CB20"/>
    <mergeCell ref="CB21:CB22"/>
    <mergeCell ref="CB23:CB24"/>
    <mergeCell ref="CB25:CB26"/>
    <mergeCell ref="CB27:CB28"/>
    <mergeCell ref="CB29:CB30"/>
    <mergeCell ref="CB31:CB32"/>
    <mergeCell ref="CB33:CB34"/>
    <mergeCell ref="CB35:CB36"/>
    <mergeCell ref="CB37:CB38"/>
    <mergeCell ref="CB39:CB40"/>
    <mergeCell ref="BW49:BW50"/>
    <mergeCell ref="BY3:BY4"/>
    <mergeCell ref="BY5:BY6"/>
    <mergeCell ref="BY7:BY8"/>
    <mergeCell ref="BY9:BY10"/>
    <mergeCell ref="BY11:BY12"/>
    <mergeCell ref="BY13:BY14"/>
    <mergeCell ref="BY15:BY16"/>
    <mergeCell ref="BY17:BY18"/>
    <mergeCell ref="BY19:BY20"/>
    <mergeCell ref="BY21:BY22"/>
    <mergeCell ref="BY23:BY24"/>
    <mergeCell ref="BY25:BY26"/>
    <mergeCell ref="BY27:BY28"/>
    <mergeCell ref="BY29:BY30"/>
    <mergeCell ref="BY31:BY32"/>
    <mergeCell ref="BY33:BY34"/>
    <mergeCell ref="BY35:BY36"/>
    <mergeCell ref="BY37:BY38"/>
    <mergeCell ref="BY39:BY40"/>
    <mergeCell ref="BY41:BY42"/>
    <mergeCell ref="BY43:BY44"/>
    <mergeCell ref="BY45:BY46"/>
    <mergeCell ref="BY47:BY48"/>
    <mergeCell ref="BY49:BY50"/>
    <mergeCell ref="BW7:BW8"/>
    <mergeCell ref="BW9:BW10"/>
    <mergeCell ref="BW11:BW12"/>
    <mergeCell ref="BW13:BW14"/>
    <mergeCell ref="BW15:BW16"/>
    <mergeCell ref="BW17:BW18"/>
    <mergeCell ref="BW19:BW20"/>
    <mergeCell ref="BR13:BR14"/>
    <mergeCell ref="BR15:BR16"/>
    <mergeCell ref="BR17:BR18"/>
    <mergeCell ref="BW21:BW22"/>
    <mergeCell ref="BW23:BW24"/>
    <mergeCell ref="BW25:BW26"/>
    <mergeCell ref="BW27:BW28"/>
    <mergeCell ref="BW29:BW30"/>
    <mergeCell ref="BW31:BW32"/>
    <mergeCell ref="BW33:BW34"/>
    <mergeCell ref="BW35:BW36"/>
    <mergeCell ref="BW37:BW38"/>
    <mergeCell ref="BW39:BW40"/>
    <mergeCell ref="BR39:BR40"/>
    <mergeCell ref="BR41:BR42"/>
    <mergeCell ref="BR43:BR44"/>
    <mergeCell ref="BR45:BR46"/>
    <mergeCell ref="BR19:BR20"/>
    <mergeCell ref="BR21:BR22"/>
    <mergeCell ref="BR23:BR24"/>
    <mergeCell ref="BR25:BR26"/>
    <mergeCell ref="BR27:BR28"/>
    <mergeCell ref="BR29:BR30"/>
    <mergeCell ref="BR31:BR32"/>
    <mergeCell ref="BR33:BR34"/>
    <mergeCell ref="BR35:BR36"/>
    <mergeCell ref="BR37:BR38"/>
    <mergeCell ref="BU43:BU44"/>
    <mergeCell ref="BU27:BU28"/>
    <mergeCell ref="BS21:BS22"/>
    <mergeCell ref="BU21:BU22"/>
    <mergeCell ref="BW45:BW46"/>
    <mergeCell ref="AI5:AI6"/>
    <mergeCell ref="AI7:AI8"/>
    <mergeCell ref="AI9:AI10"/>
    <mergeCell ref="BR49:BR50"/>
    <mergeCell ref="BT3:BT4"/>
    <mergeCell ref="BT5:BT6"/>
    <mergeCell ref="BT7:BT8"/>
    <mergeCell ref="BT9:BT10"/>
    <mergeCell ref="BT11:BT12"/>
    <mergeCell ref="BT13:BT14"/>
    <mergeCell ref="BT15:BT16"/>
    <mergeCell ref="BT17:BT18"/>
    <mergeCell ref="BT19:BT20"/>
    <mergeCell ref="BT21:BT22"/>
    <mergeCell ref="BT23:BT24"/>
    <mergeCell ref="BT25:BT26"/>
    <mergeCell ref="BT27:BT28"/>
    <mergeCell ref="BT29:BT30"/>
    <mergeCell ref="BT31:BT32"/>
    <mergeCell ref="BT33:BT34"/>
    <mergeCell ref="BT35:BT36"/>
    <mergeCell ref="BT37:BT38"/>
    <mergeCell ref="BT39:BT40"/>
    <mergeCell ref="BT41:BT42"/>
    <mergeCell ref="BT43:BT44"/>
    <mergeCell ref="BT45:BT46"/>
    <mergeCell ref="BT47:BT48"/>
    <mergeCell ref="BT49:BT50"/>
    <mergeCell ref="BR5:BR6"/>
    <mergeCell ref="BR7:BR8"/>
    <mergeCell ref="BR9:BR10"/>
    <mergeCell ref="BR11:BR12"/>
    <mergeCell ref="AD37:AD38"/>
    <mergeCell ref="AD39:AD40"/>
    <mergeCell ref="AI39:AI40"/>
    <mergeCell ref="AI41:AI42"/>
    <mergeCell ref="AI43:AI44"/>
    <mergeCell ref="AI45:AI46"/>
    <mergeCell ref="AI47:AI48"/>
    <mergeCell ref="AI49:AI50"/>
    <mergeCell ref="AK3:AK4"/>
    <mergeCell ref="AK5:AK6"/>
    <mergeCell ref="AK7:AK8"/>
    <mergeCell ref="AK9:AK10"/>
    <mergeCell ref="AK11:AK12"/>
    <mergeCell ref="AK13:AK14"/>
    <mergeCell ref="AK15:AK16"/>
    <mergeCell ref="AK17:AK18"/>
    <mergeCell ref="AK19:AK20"/>
    <mergeCell ref="AK21:AK22"/>
    <mergeCell ref="AK23:AK24"/>
    <mergeCell ref="AK25:AK26"/>
    <mergeCell ref="AK27:AK28"/>
    <mergeCell ref="AK29:AK30"/>
    <mergeCell ref="AK31:AK32"/>
    <mergeCell ref="AK33:AK34"/>
    <mergeCell ref="AK35:AK36"/>
    <mergeCell ref="AK37:AK38"/>
    <mergeCell ref="AK39:AK40"/>
    <mergeCell ref="AK41:AK42"/>
    <mergeCell ref="AK43:AK44"/>
    <mergeCell ref="AK45:AK46"/>
    <mergeCell ref="AK47:AK48"/>
    <mergeCell ref="AK49:AK50"/>
    <mergeCell ref="AF45:AF46"/>
    <mergeCell ref="AF47:AF48"/>
    <mergeCell ref="AF49:AF50"/>
    <mergeCell ref="AI11:AI12"/>
    <mergeCell ref="AI13:AI14"/>
    <mergeCell ref="AI15:AI16"/>
    <mergeCell ref="AI17:AI18"/>
    <mergeCell ref="AI19:AI20"/>
    <mergeCell ref="AI21:AI22"/>
    <mergeCell ref="AI23:AI24"/>
    <mergeCell ref="AI25:AI26"/>
    <mergeCell ref="AI27:AI28"/>
    <mergeCell ref="AI29:AI30"/>
    <mergeCell ref="AI31:AI32"/>
    <mergeCell ref="AI33:AI34"/>
    <mergeCell ref="AI35:AI36"/>
    <mergeCell ref="AI37:AI38"/>
    <mergeCell ref="AD19:AD20"/>
    <mergeCell ref="AD21:AD22"/>
    <mergeCell ref="AD23:AD24"/>
    <mergeCell ref="AD25:AD26"/>
    <mergeCell ref="AD27:AD28"/>
    <mergeCell ref="AD29:AD30"/>
    <mergeCell ref="AD31:AD32"/>
    <mergeCell ref="AD33:AD34"/>
    <mergeCell ref="AD41:AD42"/>
    <mergeCell ref="AD43:AD44"/>
    <mergeCell ref="AD45:AD46"/>
    <mergeCell ref="AD47:AD48"/>
    <mergeCell ref="AD49:AD50"/>
    <mergeCell ref="AF7:AF8"/>
    <mergeCell ref="AF9:AF10"/>
    <mergeCell ref="AF11:AF12"/>
    <mergeCell ref="AF13:AF14"/>
    <mergeCell ref="AF15:AF16"/>
    <mergeCell ref="AF17:AF18"/>
    <mergeCell ref="AF19:AF20"/>
    <mergeCell ref="AF21:AF22"/>
    <mergeCell ref="AF23:AF24"/>
    <mergeCell ref="AF25:AF26"/>
    <mergeCell ref="AF27:AF28"/>
    <mergeCell ref="AF29:AF30"/>
    <mergeCell ref="AF31:AF32"/>
    <mergeCell ref="AF33:AF34"/>
    <mergeCell ref="AF35:AF36"/>
    <mergeCell ref="AF37:AF38"/>
    <mergeCell ref="AF39:AF40"/>
    <mergeCell ref="AF41:AF42"/>
    <mergeCell ref="AF43:AF44"/>
    <mergeCell ref="DN49:DN50"/>
    <mergeCell ref="DQ49:DQ50"/>
    <mergeCell ref="DS49:DS50"/>
    <mergeCell ref="DV49:DV50"/>
    <mergeCell ref="DX49:DX50"/>
    <mergeCell ref="EA49:EA50"/>
    <mergeCell ref="EC49:EC50"/>
    <mergeCell ref="EF49:EF50"/>
    <mergeCell ref="EH49:EH50"/>
    <mergeCell ref="EK49:EK50"/>
    <mergeCell ref="EM49:EM50"/>
    <mergeCell ref="EP49:EP50"/>
    <mergeCell ref="ER49:ER50"/>
    <mergeCell ref="EU49:EU50"/>
    <mergeCell ref="EW49:EW50"/>
    <mergeCell ref="EZ49:EZ50"/>
    <mergeCell ref="FB49:FB50"/>
    <mergeCell ref="BX49:BX50"/>
    <mergeCell ref="BZ49:BZ50"/>
    <mergeCell ref="CC49:CC50"/>
    <mergeCell ref="CE49:CE50"/>
    <mergeCell ref="CH49:CH50"/>
    <mergeCell ref="CJ49:CJ50"/>
    <mergeCell ref="CM49:CM50"/>
    <mergeCell ref="CO49:CO50"/>
    <mergeCell ref="CR49:CR50"/>
    <mergeCell ref="CT49:CT50"/>
    <mergeCell ref="CW49:CW50"/>
    <mergeCell ref="CY49:CY50"/>
    <mergeCell ref="DB49:DB50"/>
    <mergeCell ref="DD49:DD50"/>
    <mergeCell ref="DG49:DG50"/>
    <mergeCell ref="DI49:DI50"/>
    <mergeCell ref="DL49:DL50"/>
    <mergeCell ref="CL49:CL50"/>
    <mergeCell ref="CN49:CN50"/>
    <mergeCell ref="CQ49:CQ50"/>
    <mergeCell ref="CS49:CS50"/>
    <mergeCell ref="CV49:CV50"/>
    <mergeCell ref="CX49:CX50"/>
    <mergeCell ref="DA49:DA50"/>
    <mergeCell ref="DC49:DC50"/>
    <mergeCell ref="CI49:CI50"/>
    <mergeCell ref="CG49:CG50"/>
    <mergeCell ref="CD49:CD50"/>
    <mergeCell ref="EP47:EP48"/>
    <mergeCell ref="ER47:ER48"/>
    <mergeCell ref="EU47:EU48"/>
    <mergeCell ref="EW47:EW48"/>
    <mergeCell ref="EZ47:EZ48"/>
    <mergeCell ref="FB47:FB48"/>
    <mergeCell ref="K49:K50"/>
    <mergeCell ref="M49:M50"/>
    <mergeCell ref="P49:P50"/>
    <mergeCell ref="R49:R50"/>
    <mergeCell ref="U49:U50"/>
    <mergeCell ref="W49:W50"/>
    <mergeCell ref="Z49:Z50"/>
    <mergeCell ref="AB49:AB50"/>
    <mergeCell ref="AE49:AE50"/>
    <mergeCell ref="AG49:AG50"/>
    <mergeCell ref="AJ49:AJ50"/>
    <mergeCell ref="AL49:AL50"/>
    <mergeCell ref="AO49:AO50"/>
    <mergeCell ref="AQ49:AQ50"/>
    <mergeCell ref="AT49:AT50"/>
    <mergeCell ref="AV49:AV50"/>
    <mergeCell ref="AY49:AY50"/>
    <mergeCell ref="BA49:BA50"/>
    <mergeCell ref="BD49:BD50"/>
    <mergeCell ref="BF49:BF50"/>
    <mergeCell ref="BI49:BI50"/>
    <mergeCell ref="BK49:BK50"/>
    <mergeCell ref="BN49:BN50"/>
    <mergeCell ref="BP49:BP50"/>
    <mergeCell ref="BS49:BS50"/>
    <mergeCell ref="BU49:BU50"/>
    <mergeCell ref="CY47:CY48"/>
    <mergeCell ref="DB47:DB48"/>
    <mergeCell ref="DD47:DD48"/>
    <mergeCell ref="DG47:DG48"/>
    <mergeCell ref="DI47:DI48"/>
    <mergeCell ref="DL47:DL48"/>
    <mergeCell ref="DN47:DN48"/>
    <mergeCell ref="DQ47:DQ48"/>
    <mergeCell ref="DS47:DS48"/>
    <mergeCell ref="DV47:DV48"/>
    <mergeCell ref="DX47:DX48"/>
    <mergeCell ref="EA47:EA48"/>
    <mergeCell ref="EC47:EC48"/>
    <mergeCell ref="EF47:EF48"/>
    <mergeCell ref="EH47:EH48"/>
    <mergeCell ref="EK47:EK48"/>
    <mergeCell ref="EM47:EM48"/>
    <mergeCell ref="DA47:DA48"/>
    <mergeCell ref="DC47:DC48"/>
    <mergeCell ref="BI47:BI48"/>
    <mergeCell ref="BK47:BK48"/>
    <mergeCell ref="BN47:BN48"/>
    <mergeCell ref="BP47:BP48"/>
    <mergeCell ref="BS47:BS48"/>
    <mergeCell ref="BU47:BU48"/>
    <mergeCell ref="BX47:BX48"/>
    <mergeCell ref="BZ47:BZ48"/>
    <mergeCell ref="CC47:CC48"/>
    <mergeCell ref="CE47:CE48"/>
    <mergeCell ref="CH47:CH48"/>
    <mergeCell ref="CJ47:CJ48"/>
    <mergeCell ref="CM47:CM48"/>
    <mergeCell ref="CO47:CO48"/>
    <mergeCell ref="CR47:CR48"/>
    <mergeCell ref="CT47:CT48"/>
    <mergeCell ref="CW47:CW48"/>
    <mergeCell ref="CL47:CL48"/>
    <mergeCell ref="CN47:CN48"/>
    <mergeCell ref="CQ47:CQ48"/>
    <mergeCell ref="CS47:CS48"/>
    <mergeCell ref="CV47:CV48"/>
    <mergeCell ref="BW47:BW48"/>
    <mergeCell ref="CI47:CI48"/>
    <mergeCell ref="CG47:CG48"/>
    <mergeCell ref="CD47:CD48"/>
    <mergeCell ref="BR47:BR48"/>
    <mergeCell ref="EA45:EA46"/>
    <mergeCell ref="EC45:EC46"/>
    <mergeCell ref="EF45:EF46"/>
    <mergeCell ref="EH45:EH46"/>
    <mergeCell ref="EK45:EK46"/>
    <mergeCell ref="EM45:EM46"/>
    <mergeCell ref="EP45:EP46"/>
    <mergeCell ref="ER45:ER46"/>
    <mergeCell ref="EU45:EU46"/>
    <mergeCell ref="EW45:EW46"/>
    <mergeCell ref="EZ45:EZ46"/>
    <mergeCell ref="FB45:FB46"/>
    <mergeCell ref="K47:K48"/>
    <mergeCell ref="M47:M48"/>
    <mergeCell ref="P47:P48"/>
    <mergeCell ref="R47:R48"/>
    <mergeCell ref="U47:U48"/>
    <mergeCell ref="W47:W48"/>
    <mergeCell ref="Z47:Z48"/>
    <mergeCell ref="AB47:AB48"/>
    <mergeCell ref="AE47:AE48"/>
    <mergeCell ref="AG47:AG48"/>
    <mergeCell ref="AJ47:AJ48"/>
    <mergeCell ref="AL47:AL48"/>
    <mergeCell ref="AO47:AO48"/>
    <mergeCell ref="AQ47:AQ48"/>
    <mergeCell ref="AT47:AT48"/>
    <mergeCell ref="AV47:AV48"/>
    <mergeCell ref="AY47:AY48"/>
    <mergeCell ref="BA47:BA48"/>
    <mergeCell ref="BD47:BD48"/>
    <mergeCell ref="BF47:BF48"/>
    <mergeCell ref="CT45:CT46"/>
    <mergeCell ref="CW45:CW46"/>
    <mergeCell ref="CY45:CY46"/>
    <mergeCell ref="DB45:DB46"/>
    <mergeCell ref="DD45:DD46"/>
    <mergeCell ref="DG45:DG46"/>
    <mergeCell ref="DI45:DI46"/>
    <mergeCell ref="DL45:DL46"/>
    <mergeCell ref="DN45:DN46"/>
    <mergeCell ref="DQ45:DQ46"/>
    <mergeCell ref="DS45:DS46"/>
    <mergeCell ref="DV45:DV46"/>
    <mergeCell ref="DX45:DX46"/>
    <mergeCell ref="CL45:CL46"/>
    <mergeCell ref="CN45:CN46"/>
    <mergeCell ref="CQ45:CQ46"/>
    <mergeCell ref="CS45:CS46"/>
    <mergeCell ref="CV45:CV46"/>
    <mergeCell ref="DA45:DA46"/>
    <mergeCell ref="DC45:DC46"/>
    <mergeCell ref="FB43:FB44"/>
    <mergeCell ref="K45:K46"/>
    <mergeCell ref="M45:M46"/>
    <mergeCell ref="P45:P46"/>
    <mergeCell ref="R45:R46"/>
    <mergeCell ref="U45:U46"/>
    <mergeCell ref="W45:W46"/>
    <mergeCell ref="Z45:Z46"/>
    <mergeCell ref="AB45:AB46"/>
    <mergeCell ref="AE45:AE46"/>
    <mergeCell ref="AG45:AG46"/>
    <mergeCell ref="AJ45:AJ46"/>
    <mergeCell ref="AL45:AL46"/>
    <mergeCell ref="AO45:AO46"/>
    <mergeCell ref="AQ45:AQ46"/>
    <mergeCell ref="AT45:AT46"/>
    <mergeCell ref="AV45:AV46"/>
    <mergeCell ref="AY45:AY46"/>
    <mergeCell ref="BA45:BA46"/>
    <mergeCell ref="BD45:BD46"/>
    <mergeCell ref="BF45:BF46"/>
    <mergeCell ref="BI45:BI46"/>
    <mergeCell ref="BK45:BK46"/>
    <mergeCell ref="BN45:BN46"/>
    <mergeCell ref="BP45:BP46"/>
    <mergeCell ref="BS45:BS46"/>
    <mergeCell ref="BU45:BU46"/>
    <mergeCell ref="BX45:BX46"/>
    <mergeCell ref="BZ45:BZ46"/>
    <mergeCell ref="CC45:CC46"/>
    <mergeCell ref="CE45:CE46"/>
    <mergeCell ref="CH45:CH46"/>
    <mergeCell ref="DL43:DL44"/>
    <mergeCell ref="DN43:DN44"/>
    <mergeCell ref="DQ43:DQ44"/>
    <mergeCell ref="DS43:DS44"/>
    <mergeCell ref="DV43:DV44"/>
    <mergeCell ref="DX43:DX44"/>
    <mergeCell ref="EA43:EA44"/>
    <mergeCell ref="EC43:EC44"/>
    <mergeCell ref="EF43:EF44"/>
    <mergeCell ref="EH43:EH44"/>
    <mergeCell ref="EK43:EK44"/>
    <mergeCell ref="EM43:EM44"/>
    <mergeCell ref="EP43:EP44"/>
    <mergeCell ref="ER43:ER44"/>
    <mergeCell ref="EU43:EU44"/>
    <mergeCell ref="EW43:EW44"/>
    <mergeCell ref="EZ43:EZ44"/>
    <mergeCell ref="EE43:EE44"/>
    <mergeCell ref="BX43:BX44"/>
    <mergeCell ref="BZ43:BZ44"/>
    <mergeCell ref="CC43:CC44"/>
    <mergeCell ref="CE43:CE44"/>
    <mergeCell ref="CH43:CH44"/>
    <mergeCell ref="CJ43:CJ44"/>
    <mergeCell ref="CM43:CM44"/>
    <mergeCell ref="CO43:CO44"/>
    <mergeCell ref="CR43:CR44"/>
    <mergeCell ref="CT43:CT44"/>
    <mergeCell ref="CW43:CW44"/>
    <mergeCell ref="CY43:CY44"/>
    <mergeCell ref="DB43:DB44"/>
    <mergeCell ref="DD43:DD44"/>
    <mergeCell ref="DG43:DG44"/>
    <mergeCell ref="DI43:DI44"/>
    <mergeCell ref="BW43:BW44"/>
    <mergeCell ref="CB43:CB44"/>
    <mergeCell ref="CG43:CG44"/>
    <mergeCell ref="CL43:CL44"/>
    <mergeCell ref="CN43:CN44"/>
    <mergeCell ref="CQ43:CQ44"/>
    <mergeCell ref="CS43:CS44"/>
    <mergeCell ref="CV43:CV44"/>
    <mergeCell ref="DA43:DA44"/>
    <mergeCell ref="DC43:DC44"/>
    <mergeCell ref="EM41:EM42"/>
    <mergeCell ref="EP41:EP42"/>
    <mergeCell ref="ER41:ER42"/>
    <mergeCell ref="EU41:EU42"/>
    <mergeCell ref="EW41:EW42"/>
    <mergeCell ref="EZ41:EZ42"/>
    <mergeCell ref="FB41:FB42"/>
    <mergeCell ref="K43:K44"/>
    <mergeCell ref="M43:M44"/>
    <mergeCell ref="P43:P44"/>
    <mergeCell ref="R43:R44"/>
    <mergeCell ref="U43:U44"/>
    <mergeCell ref="W43:W44"/>
    <mergeCell ref="Z43:Z44"/>
    <mergeCell ref="AB43:AB44"/>
    <mergeCell ref="AE43:AE44"/>
    <mergeCell ref="AG43:AG44"/>
    <mergeCell ref="AJ43:AJ44"/>
    <mergeCell ref="AL43:AL44"/>
    <mergeCell ref="AO43:AO44"/>
    <mergeCell ref="AQ43:AQ44"/>
    <mergeCell ref="AT43:AT44"/>
    <mergeCell ref="AV43:AV44"/>
    <mergeCell ref="AY43:AY44"/>
    <mergeCell ref="BA43:BA44"/>
    <mergeCell ref="BD43:BD44"/>
    <mergeCell ref="BF43:BF44"/>
    <mergeCell ref="BI43:BI44"/>
    <mergeCell ref="BK43:BK44"/>
    <mergeCell ref="BN43:BN44"/>
    <mergeCell ref="BP43:BP44"/>
    <mergeCell ref="BS43:BS44"/>
    <mergeCell ref="CY41:CY42"/>
    <mergeCell ref="DB41:DB42"/>
    <mergeCell ref="DD41:DD42"/>
    <mergeCell ref="DG41:DG42"/>
    <mergeCell ref="DI41:DI42"/>
    <mergeCell ref="DL41:DL42"/>
    <mergeCell ref="DN41:DN42"/>
    <mergeCell ref="DQ41:DQ42"/>
    <mergeCell ref="DS41:DS42"/>
    <mergeCell ref="DV41:DV42"/>
    <mergeCell ref="DX41:DX42"/>
    <mergeCell ref="EA41:EA42"/>
    <mergeCell ref="EC41:EC42"/>
    <mergeCell ref="EF41:EF42"/>
    <mergeCell ref="EH41:EH42"/>
    <mergeCell ref="EK41:EK42"/>
    <mergeCell ref="DA41:DA42"/>
    <mergeCell ref="DC41:DC42"/>
    <mergeCell ref="EE41:EE42"/>
    <mergeCell ref="BF41:BF42"/>
    <mergeCell ref="BI41:BI42"/>
    <mergeCell ref="BK41:BK42"/>
    <mergeCell ref="BN41:BN42"/>
    <mergeCell ref="BP41:BP42"/>
    <mergeCell ref="BS41:BS42"/>
    <mergeCell ref="BU41:BU42"/>
    <mergeCell ref="BX41:BX42"/>
    <mergeCell ref="BZ41:BZ42"/>
    <mergeCell ref="CC41:CC42"/>
    <mergeCell ref="CE41:CE42"/>
    <mergeCell ref="CH41:CH42"/>
    <mergeCell ref="CJ41:CJ42"/>
    <mergeCell ref="CM41:CM42"/>
    <mergeCell ref="CO41:CO42"/>
    <mergeCell ref="CR41:CR42"/>
    <mergeCell ref="CT41:CT42"/>
    <mergeCell ref="BW41:BW42"/>
    <mergeCell ref="CB41:CB42"/>
    <mergeCell ref="CG41:CG42"/>
    <mergeCell ref="CL41:CL42"/>
    <mergeCell ref="CN41:CN42"/>
    <mergeCell ref="CQ41:CQ42"/>
    <mergeCell ref="CS41:CS42"/>
    <mergeCell ref="EF39:EF40"/>
    <mergeCell ref="EH39:EH40"/>
    <mergeCell ref="EK39:EK40"/>
    <mergeCell ref="EM39:EM40"/>
    <mergeCell ref="EP39:EP40"/>
    <mergeCell ref="ER39:ER40"/>
    <mergeCell ref="EU39:EU40"/>
    <mergeCell ref="EW39:EW40"/>
    <mergeCell ref="EZ39:EZ40"/>
    <mergeCell ref="FB39:FB40"/>
    <mergeCell ref="K41:K42"/>
    <mergeCell ref="M41:M42"/>
    <mergeCell ref="P41:P42"/>
    <mergeCell ref="R41:R42"/>
    <mergeCell ref="U41:U42"/>
    <mergeCell ref="W41:W42"/>
    <mergeCell ref="Z41:Z42"/>
    <mergeCell ref="AB41:AB42"/>
    <mergeCell ref="AE41:AE42"/>
    <mergeCell ref="AG41:AG42"/>
    <mergeCell ref="AJ41:AJ42"/>
    <mergeCell ref="AL41:AL42"/>
    <mergeCell ref="AO41:AO42"/>
    <mergeCell ref="AQ41:AQ42"/>
    <mergeCell ref="AT41:AT42"/>
    <mergeCell ref="AV41:AV42"/>
    <mergeCell ref="AY41:AY42"/>
    <mergeCell ref="BA41:BA42"/>
    <mergeCell ref="BD41:BD42"/>
    <mergeCell ref="CH39:CH40"/>
    <mergeCell ref="CJ39:CJ40"/>
    <mergeCell ref="CM39:CM40"/>
    <mergeCell ref="CO39:CO40"/>
    <mergeCell ref="CR39:CR40"/>
    <mergeCell ref="CT39:CT40"/>
    <mergeCell ref="CW39:CW40"/>
    <mergeCell ref="CY39:CY40"/>
    <mergeCell ref="DB39:DB40"/>
    <mergeCell ref="DD39:DD40"/>
    <mergeCell ref="DG39:DG40"/>
    <mergeCell ref="DI39:DI40"/>
    <mergeCell ref="DL39:DL40"/>
    <mergeCell ref="DN39:DN40"/>
    <mergeCell ref="DQ39:DQ40"/>
    <mergeCell ref="DS39:DS40"/>
    <mergeCell ref="DV39:DV40"/>
    <mergeCell ref="CL39:CL40"/>
    <mergeCell ref="CN39:CN40"/>
    <mergeCell ref="CQ39:CQ40"/>
    <mergeCell ref="CS39:CS40"/>
    <mergeCell ref="DA39:DA40"/>
    <mergeCell ref="DC39:DC40"/>
    <mergeCell ref="EZ37:EZ38"/>
    <mergeCell ref="FB37:FB38"/>
    <mergeCell ref="K39:K40"/>
    <mergeCell ref="M39:M40"/>
    <mergeCell ref="P39:P40"/>
    <mergeCell ref="R39:R40"/>
    <mergeCell ref="U39:U40"/>
    <mergeCell ref="W39:W40"/>
    <mergeCell ref="Z39:Z40"/>
    <mergeCell ref="AB39:AB40"/>
    <mergeCell ref="AE39:AE40"/>
    <mergeCell ref="AG39:AG40"/>
    <mergeCell ref="AJ39:AJ40"/>
    <mergeCell ref="AL39:AL40"/>
    <mergeCell ref="AO39:AO40"/>
    <mergeCell ref="AQ39:AQ40"/>
    <mergeCell ref="AT39:AT40"/>
    <mergeCell ref="AV39:AV40"/>
    <mergeCell ref="AY39:AY40"/>
    <mergeCell ref="BA39:BA40"/>
    <mergeCell ref="BD39:BD40"/>
    <mergeCell ref="BF39:BF40"/>
    <mergeCell ref="BI39:BI40"/>
    <mergeCell ref="BK39:BK40"/>
    <mergeCell ref="BN39:BN40"/>
    <mergeCell ref="BP39:BP40"/>
    <mergeCell ref="BS39:BS40"/>
    <mergeCell ref="BU39:BU40"/>
    <mergeCell ref="BX39:BX40"/>
    <mergeCell ref="BZ39:BZ40"/>
    <mergeCell ref="CC39:CC40"/>
    <mergeCell ref="CE39:CE40"/>
    <mergeCell ref="EP37:EP38"/>
    <mergeCell ref="ER37:ER38"/>
    <mergeCell ref="EU37:EU38"/>
    <mergeCell ref="EW37:EW38"/>
    <mergeCell ref="BS37:BS38"/>
    <mergeCell ref="BU37:BU38"/>
    <mergeCell ref="BX37:BX38"/>
    <mergeCell ref="BZ37:BZ38"/>
    <mergeCell ref="CC37:CC38"/>
    <mergeCell ref="CE37:CE38"/>
    <mergeCell ref="CH37:CH38"/>
    <mergeCell ref="CJ37:CJ38"/>
    <mergeCell ref="CM37:CM38"/>
    <mergeCell ref="CO37:CO38"/>
    <mergeCell ref="CR37:CR38"/>
    <mergeCell ref="CT37:CT38"/>
    <mergeCell ref="CW37:CW38"/>
    <mergeCell ref="CY37:CY38"/>
    <mergeCell ref="DB37:DB38"/>
    <mergeCell ref="DD37:DD38"/>
    <mergeCell ref="CD37:CD38"/>
    <mergeCell ref="CG37:CG38"/>
    <mergeCell ref="DG37:DG38"/>
    <mergeCell ref="CL37:CL38"/>
    <mergeCell ref="CN37:CN38"/>
    <mergeCell ref="CQ37:CQ38"/>
    <mergeCell ref="CS37:CS38"/>
    <mergeCell ref="DA37:DA38"/>
    <mergeCell ref="DC37:DC38"/>
    <mergeCell ref="EP35:EP36"/>
    <mergeCell ref="ER35:ER36"/>
    <mergeCell ref="EU35:EU36"/>
    <mergeCell ref="EW35:EW36"/>
    <mergeCell ref="EZ35:EZ36"/>
    <mergeCell ref="FB35:FB36"/>
    <mergeCell ref="K37:K38"/>
    <mergeCell ref="M37:M38"/>
    <mergeCell ref="P37:P38"/>
    <mergeCell ref="R37:R38"/>
    <mergeCell ref="U37:U38"/>
    <mergeCell ref="W37:W38"/>
    <mergeCell ref="Z37:Z38"/>
    <mergeCell ref="AB37:AB38"/>
    <mergeCell ref="AE37:AE38"/>
    <mergeCell ref="AG37:AG38"/>
    <mergeCell ref="AJ37:AJ38"/>
    <mergeCell ref="AL37:AL38"/>
    <mergeCell ref="AO37:AO38"/>
    <mergeCell ref="AQ37:AQ38"/>
    <mergeCell ref="AT37:AT38"/>
    <mergeCell ref="AV37:AV38"/>
    <mergeCell ref="AY37:AY38"/>
    <mergeCell ref="DL37:DL38"/>
    <mergeCell ref="DN37:DN38"/>
    <mergeCell ref="DQ37:DQ38"/>
    <mergeCell ref="DS37:DS38"/>
    <mergeCell ref="DV37:DV38"/>
    <mergeCell ref="DX37:DX38"/>
    <mergeCell ref="EA37:EA38"/>
    <mergeCell ref="EF37:EF38"/>
    <mergeCell ref="EH37:EH38"/>
    <mergeCell ref="CS35:CS36"/>
    <mergeCell ref="CG35:CG36"/>
    <mergeCell ref="EK35:EK36"/>
    <mergeCell ref="EM35:EM36"/>
    <mergeCell ref="EK37:EK38"/>
    <mergeCell ref="EM37:EM38"/>
    <mergeCell ref="CM35:CM36"/>
    <mergeCell ref="CO35:CO36"/>
    <mergeCell ref="CR35:CR36"/>
    <mergeCell ref="CL35:CL36"/>
    <mergeCell ref="CN35:CN36"/>
    <mergeCell ref="CQ35:CQ36"/>
    <mergeCell ref="BA37:BA38"/>
    <mergeCell ref="BD37:BD38"/>
    <mergeCell ref="BF37:BF38"/>
    <mergeCell ref="BI37:BI38"/>
    <mergeCell ref="BK37:BK38"/>
    <mergeCell ref="BN37:BN38"/>
    <mergeCell ref="BP37:BP38"/>
    <mergeCell ref="CT35:CT36"/>
    <mergeCell ref="CW35:CW36"/>
    <mergeCell ref="CY35:CY36"/>
    <mergeCell ref="DB35:DB36"/>
    <mergeCell ref="DG35:DG36"/>
    <mergeCell ref="DI35:DI36"/>
    <mergeCell ref="DL35:DL36"/>
    <mergeCell ref="DN35:DN36"/>
    <mergeCell ref="DQ35:DQ36"/>
    <mergeCell ref="AJ35:AJ36"/>
    <mergeCell ref="AL35:AL36"/>
    <mergeCell ref="AO35:AO36"/>
    <mergeCell ref="AQ35:AQ36"/>
    <mergeCell ref="AT35:AT36"/>
    <mergeCell ref="AV35:AV36"/>
    <mergeCell ref="AY35:AY36"/>
    <mergeCell ref="BA35:BA36"/>
    <mergeCell ref="AD35:AD36"/>
    <mergeCell ref="DS35:DS36"/>
    <mergeCell ref="DV35:DV36"/>
    <mergeCell ref="DX35:DX36"/>
    <mergeCell ref="EA35:EA36"/>
    <mergeCell ref="EC35:EC36"/>
    <mergeCell ref="EF35:EF36"/>
    <mergeCell ref="EH35:EH36"/>
    <mergeCell ref="DA35:DA36"/>
    <mergeCell ref="DC35:DC36"/>
    <mergeCell ref="BD35:BD36"/>
    <mergeCell ref="BF35:BF36"/>
    <mergeCell ref="BI35:BI36"/>
    <mergeCell ref="BK35:BK36"/>
    <mergeCell ref="BN35:BN36"/>
    <mergeCell ref="BP35:BP36"/>
    <mergeCell ref="BS35:BS36"/>
    <mergeCell ref="BU35:BU36"/>
    <mergeCell ref="BX35:BX36"/>
    <mergeCell ref="BZ35:BZ36"/>
    <mergeCell ref="CC35:CC36"/>
    <mergeCell ref="CE35:CE36"/>
    <mergeCell ref="CH35:CH36"/>
    <mergeCell ref="CJ35:CJ36"/>
    <mergeCell ref="EH33:EH34"/>
    <mergeCell ref="EK33:EK34"/>
    <mergeCell ref="EM33:EM34"/>
    <mergeCell ref="EP33:EP34"/>
    <mergeCell ref="ER33:ER34"/>
    <mergeCell ref="EU33:EU34"/>
    <mergeCell ref="EW33:EW34"/>
    <mergeCell ref="EZ33:EZ34"/>
    <mergeCell ref="FB33:FB34"/>
    <mergeCell ref="BX33:BX34"/>
    <mergeCell ref="BZ33:BZ34"/>
    <mergeCell ref="CC33:CC34"/>
    <mergeCell ref="CE33:CE34"/>
    <mergeCell ref="CH33:CH34"/>
    <mergeCell ref="CJ33:CJ34"/>
    <mergeCell ref="CM33:CM34"/>
    <mergeCell ref="CO33:CO34"/>
    <mergeCell ref="CR33:CR34"/>
    <mergeCell ref="CT33:CT34"/>
    <mergeCell ref="CW33:CW34"/>
    <mergeCell ref="CY33:CY34"/>
    <mergeCell ref="DB33:DB34"/>
    <mergeCell ref="DD33:DD34"/>
    <mergeCell ref="DG33:DG34"/>
    <mergeCell ref="DI33:DI34"/>
    <mergeCell ref="EP31:EP32"/>
    <mergeCell ref="ER31:ER32"/>
    <mergeCell ref="EU31:EU32"/>
    <mergeCell ref="EW31:EW32"/>
    <mergeCell ref="EZ31:EZ32"/>
    <mergeCell ref="FB31:FB32"/>
    <mergeCell ref="K33:K34"/>
    <mergeCell ref="M33:M34"/>
    <mergeCell ref="P33:P34"/>
    <mergeCell ref="R33:R34"/>
    <mergeCell ref="U33:U34"/>
    <mergeCell ref="W33:W34"/>
    <mergeCell ref="Z33:Z34"/>
    <mergeCell ref="AB33:AB34"/>
    <mergeCell ref="AE33:AE34"/>
    <mergeCell ref="AG33:AG34"/>
    <mergeCell ref="AJ33:AJ34"/>
    <mergeCell ref="AL33:AL34"/>
    <mergeCell ref="AO33:AO34"/>
    <mergeCell ref="AQ33:AQ34"/>
    <mergeCell ref="AT33:AT34"/>
    <mergeCell ref="AV33:AV34"/>
    <mergeCell ref="AY33:AY34"/>
    <mergeCell ref="BA33:BA34"/>
    <mergeCell ref="BD33:BD34"/>
    <mergeCell ref="DQ33:DQ34"/>
    <mergeCell ref="DS33:DS34"/>
    <mergeCell ref="DV33:DV34"/>
    <mergeCell ref="DX33:DX34"/>
    <mergeCell ref="EA33:EA34"/>
    <mergeCell ref="EC33:EC34"/>
    <mergeCell ref="EF33:EF34"/>
    <mergeCell ref="BF33:BF34"/>
    <mergeCell ref="BI33:BI34"/>
    <mergeCell ref="BK33:BK34"/>
    <mergeCell ref="BN33:BN34"/>
    <mergeCell ref="BP33:BP34"/>
    <mergeCell ref="BS33:BS34"/>
    <mergeCell ref="BU33:BU34"/>
    <mergeCell ref="CY31:CY32"/>
    <mergeCell ref="DB31:DB32"/>
    <mergeCell ref="DD31:DD32"/>
    <mergeCell ref="DG31:DG32"/>
    <mergeCell ref="DI31:DI32"/>
    <mergeCell ref="DL31:DL32"/>
    <mergeCell ref="DN31:DN32"/>
    <mergeCell ref="DQ31:DQ32"/>
    <mergeCell ref="DS31:DS32"/>
    <mergeCell ref="DV31:DV32"/>
    <mergeCell ref="DL33:DL34"/>
    <mergeCell ref="CL33:CL34"/>
    <mergeCell ref="CN33:CN34"/>
    <mergeCell ref="CQ33:CQ34"/>
    <mergeCell ref="DA33:DA34"/>
    <mergeCell ref="DC33:DC34"/>
    <mergeCell ref="CS33:CS34"/>
    <mergeCell ref="EF31:EF32"/>
    <mergeCell ref="EH31:EH32"/>
    <mergeCell ref="EK31:EK32"/>
    <mergeCell ref="EM31:EM32"/>
    <mergeCell ref="DA31:DA32"/>
    <mergeCell ref="DC31:DC32"/>
    <mergeCell ref="BI31:BI32"/>
    <mergeCell ref="BK31:BK32"/>
    <mergeCell ref="BN31:BN32"/>
    <mergeCell ref="BP31:BP32"/>
    <mergeCell ref="BS31:BS32"/>
    <mergeCell ref="BU31:BU32"/>
    <mergeCell ref="BX31:BX32"/>
    <mergeCell ref="BZ31:BZ32"/>
    <mergeCell ref="CC31:CC32"/>
    <mergeCell ref="CE31:CE32"/>
    <mergeCell ref="CH31:CH32"/>
    <mergeCell ref="CJ31:CJ32"/>
    <mergeCell ref="CM31:CM32"/>
    <mergeCell ref="CO31:CO32"/>
    <mergeCell ref="CR31:CR32"/>
    <mergeCell ref="CT31:CT32"/>
    <mergeCell ref="CW31:CW32"/>
    <mergeCell ref="CL31:CL32"/>
    <mergeCell ref="CN31:CN32"/>
    <mergeCell ref="CQ31:CQ32"/>
    <mergeCell ref="CS31:CS32"/>
    <mergeCell ref="EF29:EF30"/>
    <mergeCell ref="EH29:EH30"/>
    <mergeCell ref="EK29:EK30"/>
    <mergeCell ref="EM29:EM30"/>
    <mergeCell ref="EP29:EP30"/>
    <mergeCell ref="ER29:ER30"/>
    <mergeCell ref="EU29:EU30"/>
    <mergeCell ref="EW29:EW30"/>
    <mergeCell ref="EZ29:EZ30"/>
    <mergeCell ref="FB29:FB30"/>
    <mergeCell ref="K31:K32"/>
    <mergeCell ref="M31:M32"/>
    <mergeCell ref="P31:P32"/>
    <mergeCell ref="R31:R32"/>
    <mergeCell ref="U31:U32"/>
    <mergeCell ref="W31:W32"/>
    <mergeCell ref="Z31:Z32"/>
    <mergeCell ref="AB31:AB32"/>
    <mergeCell ref="AE31:AE32"/>
    <mergeCell ref="AG31:AG32"/>
    <mergeCell ref="AJ31:AJ32"/>
    <mergeCell ref="AL31:AL32"/>
    <mergeCell ref="AO31:AO32"/>
    <mergeCell ref="AQ31:AQ32"/>
    <mergeCell ref="AT31:AT32"/>
    <mergeCell ref="AV31:AV32"/>
    <mergeCell ref="AY31:AY32"/>
    <mergeCell ref="BA31:BA32"/>
    <mergeCell ref="BD31:BD32"/>
    <mergeCell ref="BF31:BF32"/>
    <mergeCell ref="CJ29:CJ30"/>
    <mergeCell ref="CM29:CM30"/>
    <mergeCell ref="CO29:CO30"/>
    <mergeCell ref="CR29:CR30"/>
    <mergeCell ref="CT29:CT30"/>
    <mergeCell ref="CW29:CW30"/>
    <mergeCell ref="CY29:CY30"/>
    <mergeCell ref="DB29:DB30"/>
    <mergeCell ref="DD29:DD30"/>
    <mergeCell ref="DG29:DG30"/>
    <mergeCell ref="DI29:DI30"/>
    <mergeCell ref="DL29:DL30"/>
    <mergeCell ref="DN29:DN30"/>
    <mergeCell ref="DQ29:DQ30"/>
    <mergeCell ref="DS29:DS30"/>
    <mergeCell ref="DV29:DV30"/>
    <mergeCell ref="DX29:DX30"/>
    <mergeCell ref="CL29:CL30"/>
    <mergeCell ref="CN29:CN30"/>
    <mergeCell ref="CQ29:CQ30"/>
    <mergeCell ref="DA29:DA30"/>
    <mergeCell ref="DC29:DC30"/>
    <mergeCell ref="CS29:CS30"/>
    <mergeCell ref="FB27:FB28"/>
    <mergeCell ref="K29:K30"/>
    <mergeCell ref="M29:M30"/>
    <mergeCell ref="P29:P30"/>
    <mergeCell ref="R29:R30"/>
    <mergeCell ref="U29:U30"/>
    <mergeCell ref="W29:W30"/>
    <mergeCell ref="Z29:Z30"/>
    <mergeCell ref="AB29:AB30"/>
    <mergeCell ref="AE29:AE30"/>
    <mergeCell ref="AG29:AG30"/>
    <mergeCell ref="AJ29:AJ30"/>
    <mergeCell ref="AL29:AL30"/>
    <mergeCell ref="AO29:AO30"/>
    <mergeCell ref="AQ29:AQ30"/>
    <mergeCell ref="AT29:AT30"/>
    <mergeCell ref="AV29:AV30"/>
    <mergeCell ref="AY29:AY30"/>
    <mergeCell ref="BA29:BA30"/>
    <mergeCell ref="BD29:BD30"/>
    <mergeCell ref="BF29:BF30"/>
    <mergeCell ref="BI29:BI30"/>
    <mergeCell ref="BK29:BK30"/>
    <mergeCell ref="BN29:BN30"/>
    <mergeCell ref="BP29:BP30"/>
    <mergeCell ref="BS29:BS30"/>
    <mergeCell ref="BU29:BU30"/>
    <mergeCell ref="BX29:BX30"/>
    <mergeCell ref="BZ29:BZ30"/>
    <mergeCell ref="CC29:CC30"/>
    <mergeCell ref="CE29:CE30"/>
    <mergeCell ref="CH29:CH30"/>
    <mergeCell ref="EC27:EC28"/>
    <mergeCell ref="EF27:EF28"/>
    <mergeCell ref="EH27:EH28"/>
    <mergeCell ref="EK27:EK28"/>
    <mergeCell ref="EM27:EM28"/>
    <mergeCell ref="EP27:EP28"/>
    <mergeCell ref="ER27:ER28"/>
    <mergeCell ref="EU27:EU28"/>
    <mergeCell ref="EW27:EW28"/>
    <mergeCell ref="EZ27:EZ28"/>
    <mergeCell ref="BX27:BX28"/>
    <mergeCell ref="BZ27:BZ28"/>
    <mergeCell ref="CC27:CC28"/>
    <mergeCell ref="CE27:CE28"/>
    <mergeCell ref="CH27:CH28"/>
    <mergeCell ref="CJ27:CJ28"/>
    <mergeCell ref="CM27:CM28"/>
    <mergeCell ref="CO27:CO28"/>
    <mergeCell ref="CR27:CR28"/>
    <mergeCell ref="CT27:CT28"/>
    <mergeCell ref="CW27:CW28"/>
    <mergeCell ref="CY27:CY28"/>
    <mergeCell ref="DB27:DB28"/>
    <mergeCell ref="DD27:DD28"/>
    <mergeCell ref="DG27:DG28"/>
    <mergeCell ref="DI27:DI28"/>
    <mergeCell ref="EE27:EE28"/>
    <mergeCell ref="EM25:EM26"/>
    <mergeCell ref="EP25:EP26"/>
    <mergeCell ref="ER25:ER26"/>
    <mergeCell ref="EU25:EU26"/>
    <mergeCell ref="EW25:EW26"/>
    <mergeCell ref="EZ25:EZ26"/>
    <mergeCell ref="FB25:FB26"/>
    <mergeCell ref="K27:K28"/>
    <mergeCell ref="M27:M28"/>
    <mergeCell ref="P27:P28"/>
    <mergeCell ref="R27:R28"/>
    <mergeCell ref="U27:U28"/>
    <mergeCell ref="W27:W28"/>
    <mergeCell ref="Z27:Z28"/>
    <mergeCell ref="AB27:AB28"/>
    <mergeCell ref="AE27:AE28"/>
    <mergeCell ref="AG27:AG28"/>
    <mergeCell ref="AJ27:AJ28"/>
    <mergeCell ref="AL27:AL28"/>
    <mergeCell ref="AO27:AO28"/>
    <mergeCell ref="AQ27:AQ28"/>
    <mergeCell ref="AT27:AT28"/>
    <mergeCell ref="AV27:AV28"/>
    <mergeCell ref="AY27:AY28"/>
    <mergeCell ref="BA27:BA28"/>
    <mergeCell ref="BD27:BD28"/>
    <mergeCell ref="DN27:DN28"/>
    <mergeCell ref="DQ27:DQ28"/>
    <mergeCell ref="DS27:DS28"/>
    <mergeCell ref="DV27:DV28"/>
    <mergeCell ref="DX27:DX28"/>
    <mergeCell ref="EA27:EA28"/>
    <mergeCell ref="BF27:BF28"/>
    <mergeCell ref="BI27:BI28"/>
    <mergeCell ref="BK27:BK28"/>
    <mergeCell ref="BN27:BN28"/>
    <mergeCell ref="BP27:BP28"/>
    <mergeCell ref="BS27:BS28"/>
    <mergeCell ref="CY25:CY26"/>
    <mergeCell ref="DB25:DB26"/>
    <mergeCell ref="DD25:DD26"/>
    <mergeCell ref="DG25:DG26"/>
    <mergeCell ref="DI25:DI26"/>
    <mergeCell ref="DL25:DL26"/>
    <mergeCell ref="DN25:DN26"/>
    <mergeCell ref="DQ25:DQ26"/>
    <mergeCell ref="DS25:DS26"/>
    <mergeCell ref="DV25:DV26"/>
    <mergeCell ref="DX25:DX26"/>
    <mergeCell ref="CL27:CL28"/>
    <mergeCell ref="CN27:CN28"/>
    <mergeCell ref="CQ27:CQ28"/>
    <mergeCell ref="DA27:DA28"/>
    <mergeCell ref="DC27:DC28"/>
    <mergeCell ref="CS27:CS28"/>
    <mergeCell ref="EA25:EA26"/>
    <mergeCell ref="EC25:EC26"/>
    <mergeCell ref="EF25:EF26"/>
    <mergeCell ref="EH25:EH26"/>
    <mergeCell ref="EK25:EK26"/>
    <mergeCell ref="DA25:DA26"/>
    <mergeCell ref="DC25:DC26"/>
    <mergeCell ref="BF25:BF26"/>
    <mergeCell ref="BI25:BI26"/>
    <mergeCell ref="BK25:BK26"/>
    <mergeCell ref="BN25:BN26"/>
    <mergeCell ref="BP25:BP26"/>
    <mergeCell ref="BS25:BS26"/>
    <mergeCell ref="BU25:BU26"/>
    <mergeCell ref="BX25:BX26"/>
    <mergeCell ref="BZ25:BZ26"/>
    <mergeCell ref="CC25:CC26"/>
    <mergeCell ref="CE25:CE26"/>
    <mergeCell ref="CH25:CH26"/>
    <mergeCell ref="CJ25:CJ26"/>
    <mergeCell ref="CM25:CM26"/>
    <mergeCell ref="CO25:CO26"/>
    <mergeCell ref="CR25:CR26"/>
    <mergeCell ref="CT25:CT26"/>
    <mergeCell ref="CL25:CL26"/>
    <mergeCell ref="CN25:CN26"/>
    <mergeCell ref="CQ25:CQ26"/>
    <mergeCell ref="DX23:DX24"/>
    <mergeCell ref="EA23:EA24"/>
    <mergeCell ref="EC23:EC24"/>
    <mergeCell ref="EF23:EF24"/>
    <mergeCell ref="EH23:EH24"/>
    <mergeCell ref="EK23:EK24"/>
    <mergeCell ref="EM23:EM24"/>
    <mergeCell ref="EP23:EP24"/>
    <mergeCell ref="ER23:ER24"/>
    <mergeCell ref="EU23:EU24"/>
    <mergeCell ref="EW23:EW24"/>
    <mergeCell ref="EZ23:EZ24"/>
    <mergeCell ref="FB23:FB24"/>
    <mergeCell ref="K25:K26"/>
    <mergeCell ref="M25:M26"/>
    <mergeCell ref="P25:P26"/>
    <mergeCell ref="R25:R26"/>
    <mergeCell ref="U25:U26"/>
    <mergeCell ref="W25:W26"/>
    <mergeCell ref="Z25:Z26"/>
    <mergeCell ref="AB25:AB26"/>
    <mergeCell ref="AE25:AE26"/>
    <mergeCell ref="AG25:AG26"/>
    <mergeCell ref="AJ25:AJ26"/>
    <mergeCell ref="AL25:AL26"/>
    <mergeCell ref="AO25:AO26"/>
    <mergeCell ref="AQ25:AQ26"/>
    <mergeCell ref="AT25:AT26"/>
    <mergeCell ref="AV25:AV26"/>
    <mergeCell ref="AY25:AY26"/>
    <mergeCell ref="BA25:BA26"/>
    <mergeCell ref="BD25:BD26"/>
    <mergeCell ref="CT23:CT24"/>
    <mergeCell ref="CW23:CW24"/>
    <mergeCell ref="CY23:CY24"/>
    <mergeCell ref="DB23:DB24"/>
    <mergeCell ref="DD23:DD24"/>
    <mergeCell ref="DG23:DG24"/>
    <mergeCell ref="DI23:DI24"/>
    <mergeCell ref="DL23:DL24"/>
    <mergeCell ref="DN23:DN24"/>
    <mergeCell ref="DQ23:DQ24"/>
    <mergeCell ref="DS23:DS24"/>
    <mergeCell ref="DV23:DV24"/>
    <mergeCell ref="CL23:CL24"/>
    <mergeCell ref="CN23:CN24"/>
    <mergeCell ref="CQ23:CQ24"/>
    <mergeCell ref="DA23:DA24"/>
    <mergeCell ref="DC23:DC24"/>
    <mergeCell ref="CM23:CM24"/>
    <mergeCell ref="CO23:CO24"/>
    <mergeCell ref="CR23:CR24"/>
    <mergeCell ref="EZ21:EZ22"/>
    <mergeCell ref="FB21:FB22"/>
    <mergeCell ref="K23:K24"/>
    <mergeCell ref="M23:M24"/>
    <mergeCell ref="P23:P24"/>
    <mergeCell ref="R23:R24"/>
    <mergeCell ref="U23:U24"/>
    <mergeCell ref="W23:W24"/>
    <mergeCell ref="Z23:Z24"/>
    <mergeCell ref="AB23:AB24"/>
    <mergeCell ref="AE23:AE24"/>
    <mergeCell ref="AG23:AG24"/>
    <mergeCell ref="AJ23:AJ24"/>
    <mergeCell ref="AL23:AL24"/>
    <mergeCell ref="AO23:AO24"/>
    <mergeCell ref="AQ23:AQ24"/>
    <mergeCell ref="AT23:AT24"/>
    <mergeCell ref="AV23:AV24"/>
    <mergeCell ref="AY23:AY24"/>
    <mergeCell ref="BA23:BA24"/>
    <mergeCell ref="BD23:BD24"/>
    <mergeCell ref="BF23:BF24"/>
    <mergeCell ref="BI23:BI24"/>
    <mergeCell ref="BK23:BK24"/>
    <mergeCell ref="BN23:BN24"/>
    <mergeCell ref="BP23:BP24"/>
    <mergeCell ref="BS23:BS24"/>
    <mergeCell ref="BU23:BU24"/>
    <mergeCell ref="BX23:BX24"/>
    <mergeCell ref="BZ23:BZ24"/>
    <mergeCell ref="CC23:CC24"/>
    <mergeCell ref="CE23:CE24"/>
    <mergeCell ref="DI21:DI22"/>
    <mergeCell ref="DL21:DL22"/>
    <mergeCell ref="DN21:DN22"/>
    <mergeCell ref="DQ21:DQ22"/>
    <mergeCell ref="DS21:DS22"/>
    <mergeCell ref="DV21:DV22"/>
    <mergeCell ref="DX21:DX22"/>
    <mergeCell ref="EA21:EA22"/>
    <mergeCell ref="EC21:EC22"/>
    <mergeCell ref="EF21:EF22"/>
    <mergeCell ref="EH21:EH22"/>
    <mergeCell ref="EK21:EK22"/>
    <mergeCell ref="EM21:EM22"/>
    <mergeCell ref="EP21:EP22"/>
    <mergeCell ref="ER21:ER22"/>
    <mergeCell ref="EU21:EU22"/>
    <mergeCell ref="EW21:EW22"/>
    <mergeCell ref="EE21:EE22"/>
    <mergeCell ref="CC21:CC22"/>
    <mergeCell ref="CE21:CE22"/>
    <mergeCell ref="CH21:CH22"/>
    <mergeCell ref="CJ21:CJ22"/>
    <mergeCell ref="CM21:CM22"/>
    <mergeCell ref="CO21:CO22"/>
    <mergeCell ref="CR21:CR22"/>
    <mergeCell ref="CT21:CT22"/>
    <mergeCell ref="CW21:CW22"/>
    <mergeCell ref="CY21:CY22"/>
    <mergeCell ref="DB21:DB22"/>
    <mergeCell ref="DD21:DD22"/>
    <mergeCell ref="DG21:DG22"/>
    <mergeCell ref="CL21:CL22"/>
    <mergeCell ref="CN21:CN22"/>
    <mergeCell ref="CQ21:CQ22"/>
    <mergeCell ref="DA21:DA22"/>
    <mergeCell ref="DC21:DC22"/>
    <mergeCell ref="CG21:CG22"/>
    <mergeCell ref="CD21:CD22"/>
    <mergeCell ref="EP19:EP20"/>
    <mergeCell ref="ER19:ER20"/>
    <mergeCell ref="EU19:EU20"/>
    <mergeCell ref="EW19:EW20"/>
    <mergeCell ref="EZ19:EZ20"/>
    <mergeCell ref="FB19:FB20"/>
    <mergeCell ref="K21:K22"/>
    <mergeCell ref="M21:M22"/>
    <mergeCell ref="P21:P22"/>
    <mergeCell ref="R21:R22"/>
    <mergeCell ref="U21:U22"/>
    <mergeCell ref="W21:W22"/>
    <mergeCell ref="Z21:Z22"/>
    <mergeCell ref="AB21:AB22"/>
    <mergeCell ref="AE21:AE22"/>
    <mergeCell ref="AG21:AG22"/>
    <mergeCell ref="AJ21:AJ22"/>
    <mergeCell ref="AL21:AL22"/>
    <mergeCell ref="AO21:AO22"/>
    <mergeCell ref="AQ21:AQ22"/>
    <mergeCell ref="AT21:AT22"/>
    <mergeCell ref="AV21:AV22"/>
    <mergeCell ref="AY21:AY22"/>
    <mergeCell ref="BA21:BA22"/>
    <mergeCell ref="BD21:BD22"/>
    <mergeCell ref="BF21:BF22"/>
    <mergeCell ref="BI21:BI22"/>
    <mergeCell ref="BK21:BK22"/>
    <mergeCell ref="BN21:BN22"/>
    <mergeCell ref="BP21:BP22"/>
    <mergeCell ref="BX21:BX22"/>
    <mergeCell ref="BZ21:BZ22"/>
    <mergeCell ref="DD19:DD20"/>
    <mergeCell ref="DG19:DG20"/>
    <mergeCell ref="DI19:DI20"/>
    <mergeCell ref="DL19:DL20"/>
    <mergeCell ref="DN19:DN20"/>
    <mergeCell ref="DQ19:DQ20"/>
    <mergeCell ref="DS19:DS20"/>
    <mergeCell ref="DV19:DV20"/>
    <mergeCell ref="DX19:DX20"/>
    <mergeCell ref="EA19:EA20"/>
    <mergeCell ref="EC19:EC20"/>
    <mergeCell ref="EF19:EF20"/>
    <mergeCell ref="EH19:EH20"/>
    <mergeCell ref="DA19:DA20"/>
    <mergeCell ref="DC19:DC20"/>
    <mergeCell ref="EK19:EK20"/>
    <mergeCell ref="EM19:EM20"/>
    <mergeCell ref="EE19:EE20"/>
    <mergeCell ref="BZ19:BZ20"/>
    <mergeCell ref="CC19:CC20"/>
    <mergeCell ref="CE19:CE20"/>
    <mergeCell ref="CH19:CH20"/>
    <mergeCell ref="CJ19:CJ20"/>
    <mergeCell ref="CM19:CM20"/>
    <mergeCell ref="CO19:CO20"/>
    <mergeCell ref="CR19:CR20"/>
    <mergeCell ref="CL19:CL20"/>
    <mergeCell ref="CN19:CN20"/>
    <mergeCell ref="CQ19:CQ20"/>
    <mergeCell ref="CG19:CG20"/>
    <mergeCell ref="CD19:CD20"/>
    <mergeCell ref="CT19:CT20"/>
    <mergeCell ref="CW19:CW20"/>
    <mergeCell ref="CY19:CY20"/>
    <mergeCell ref="DB19:DB20"/>
    <mergeCell ref="AJ19:AJ20"/>
    <mergeCell ref="AL19:AL20"/>
    <mergeCell ref="AO19:AO20"/>
    <mergeCell ref="AQ19:AQ20"/>
    <mergeCell ref="AT19:AT20"/>
    <mergeCell ref="AV19:AV20"/>
    <mergeCell ref="AY19:AY20"/>
    <mergeCell ref="BA19:BA20"/>
    <mergeCell ref="BD19:BD20"/>
    <mergeCell ref="BF19:BF20"/>
    <mergeCell ref="BI19:BI20"/>
    <mergeCell ref="BK19:BK20"/>
    <mergeCell ref="BN19:BN20"/>
    <mergeCell ref="BP19:BP20"/>
    <mergeCell ref="BS19:BS20"/>
    <mergeCell ref="BU19:BU20"/>
    <mergeCell ref="BX19:BX20"/>
    <mergeCell ref="DN17:DN18"/>
    <mergeCell ref="DQ17:DQ18"/>
    <mergeCell ref="DS17:DS18"/>
    <mergeCell ref="DV17:DV18"/>
    <mergeCell ref="DX17:DX18"/>
    <mergeCell ref="EA17:EA18"/>
    <mergeCell ref="EC17:EC18"/>
    <mergeCell ref="EF17:EF18"/>
    <mergeCell ref="EH17:EH18"/>
    <mergeCell ref="EK17:EK18"/>
    <mergeCell ref="EM17:EM18"/>
    <mergeCell ref="EP17:EP18"/>
    <mergeCell ref="ER17:ER18"/>
    <mergeCell ref="EU17:EU18"/>
    <mergeCell ref="EW17:EW18"/>
    <mergeCell ref="EZ17:EZ18"/>
    <mergeCell ref="FB17:FB18"/>
    <mergeCell ref="EE17:EE18"/>
    <mergeCell ref="BX17:BX18"/>
    <mergeCell ref="BZ17:BZ18"/>
    <mergeCell ref="CC17:CC18"/>
    <mergeCell ref="CE17:CE18"/>
    <mergeCell ref="CH17:CH18"/>
    <mergeCell ref="CJ17:CJ18"/>
    <mergeCell ref="CM17:CM18"/>
    <mergeCell ref="CO17:CO18"/>
    <mergeCell ref="CR17:CR18"/>
    <mergeCell ref="CT17:CT18"/>
    <mergeCell ref="CW17:CW18"/>
    <mergeCell ref="CY17:CY18"/>
    <mergeCell ref="DB17:DB18"/>
    <mergeCell ref="DD17:DD18"/>
    <mergeCell ref="DG17:DG18"/>
    <mergeCell ref="DI17:DI18"/>
    <mergeCell ref="DL17:DL18"/>
    <mergeCell ref="CL17:CL18"/>
    <mergeCell ref="CN17:CN18"/>
    <mergeCell ref="CQ17:CQ18"/>
    <mergeCell ref="DA17:DA18"/>
    <mergeCell ref="DC17:DC18"/>
    <mergeCell ref="CG17:CG18"/>
    <mergeCell ref="EP15:EP16"/>
    <mergeCell ref="ER15:ER16"/>
    <mergeCell ref="EU15:EU16"/>
    <mergeCell ref="EW15:EW16"/>
    <mergeCell ref="EZ15:EZ16"/>
    <mergeCell ref="FB15:FB16"/>
    <mergeCell ref="K17:K18"/>
    <mergeCell ref="M17:M18"/>
    <mergeCell ref="P17:P18"/>
    <mergeCell ref="R17:R18"/>
    <mergeCell ref="U17:U18"/>
    <mergeCell ref="W17:W18"/>
    <mergeCell ref="Z17:Z18"/>
    <mergeCell ref="AB17:AB18"/>
    <mergeCell ref="AE17:AE18"/>
    <mergeCell ref="AG17:AG18"/>
    <mergeCell ref="AJ17:AJ18"/>
    <mergeCell ref="AL17:AL18"/>
    <mergeCell ref="AO17:AO18"/>
    <mergeCell ref="AQ17:AQ18"/>
    <mergeCell ref="AT17:AT18"/>
    <mergeCell ref="AV17:AV18"/>
    <mergeCell ref="AY17:AY18"/>
    <mergeCell ref="BA17:BA18"/>
    <mergeCell ref="BD17:BD18"/>
    <mergeCell ref="BF17:BF18"/>
    <mergeCell ref="BI17:BI18"/>
    <mergeCell ref="BK17:BK18"/>
    <mergeCell ref="BN17:BN18"/>
    <mergeCell ref="BP17:BP18"/>
    <mergeCell ref="BS17:BS18"/>
    <mergeCell ref="BU17:BU18"/>
    <mergeCell ref="CY15:CY16"/>
    <mergeCell ref="DB15:DB16"/>
    <mergeCell ref="DD15:DD16"/>
    <mergeCell ref="DG15:DG16"/>
    <mergeCell ref="DI15:DI16"/>
    <mergeCell ref="DL15:DL16"/>
    <mergeCell ref="DN15:DN16"/>
    <mergeCell ref="DQ15:DQ16"/>
    <mergeCell ref="DS15:DS16"/>
    <mergeCell ref="DV15:DV16"/>
    <mergeCell ref="DX15:DX16"/>
    <mergeCell ref="EA15:EA16"/>
    <mergeCell ref="EC15:EC16"/>
    <mergeCell ref="EF15:EF16"/>
    <mergeCell ref="EH15:EH16"/>
    <mergeCell ref="EK15:EK16"/>
    <mergeCell ref="EM15:EM16"/>
    <mergeCell ref="DA15:DA16"/>
    <mergeCell ref="DC15:DC16"/>
    <mergeCell ref="EE15:EE16"/>
    <mergeCell ref="BI15:BI16"/>
    <mergeCell ref="BK15:BK16"/>
    <mergeCell ref="BN15:BN16"/>
    <mergeCell ref="BP15:BP16"/>
    <mergeCell ref="BS15:BS16"/>
    <mergeCell ref="BU15:BU16"/>
    <mergeCell ref="BX15:BX16"/>
    <mergeCell ref="BZ15:BZ16"/>
    <mergeCell ref="CC15:CC16"/>
    <mergeCell ref="CE15:CE16"/>
    <mergeCell ref="CH15:CH16"/>
    <mergeCell ref="CJ15:CJ16"/>
    <mergeCell ref="CM15:CM16"/>
    <mergeCell ref="CO15:CO16"/>
    <mergeCell ref="CR15:CR16"/>
    <mergeCell ref="CT15:CT16"/>
    <mergeCell ref="CW15:CW16"/>
    <mergeCell ref="CL15:CL16"/>
    <mergeCell ref="CN15:CN16"/>
    <mergeCell ref="CQ15:CQ16"/>
    <mergeCell ref="EA13:EA14"/>
    <mergeCell ref="EC13:EC14"/>
    <mergeCell ref="EF13:EF14"/>
    <mergeCell ref="EH13:EH14"/>
    <mergeCell ref="EK13:EK14"/>
    <mergeCell ref="EM13:EM14"/>
    <mergeCell ref="EP13:EP14"/>
    <mergeCell ref="ER13:ER14"/>
    <mergeCell ref="EU13:EU14"/>
    <mergeCell ref="EW13:EW14"/>
    <mergeCell ref="EZ13:EZ14"/>
    <mergeCell ref="FB13:FB14"/>
    <mergeCell ref="K15:K16"/>
    <mergeCell ref="M15:M16"/>
    <mergeCell ref="P15:P16"/>
    <mergeCell ref="R15:R16"/>
    <mergeCell ref="U15:U16"/>
    <mergeCell ref="W15:W16"/>
    <mergeCell ref="Z15:Z16"/>
    <mergeCell ref="AB15:AB16"/>
    <mergeCell ref="AE15:AE16"/>
    <mergeCell ref="AG15:AG16"/>
    <mergeCell ref="AJ15:AJ16"/>
    <mergeCell ref="AL15:AL16"/>
    <mergeCell ref="AO15:AO16"/>
    <mergeCell ref="AQ15:AQ16"/>
    <mergeCell ref="AT15:AT16"/>
    <mergeCell ref="AV15:AV16"/>
    <mergeCell ref="AY15:AY16"/>
    <mergeCell ref="BA15:BA16"/>
    <mergeCell ref="BD15:BD16"/>
    <mergeCell ref="BF15:BF16"/>
    <mergeCell ref="CT13:CT14"/>
    <mergeCell ref="CW13:CW14"/>
    <mergeCell ref="CY13:CY14"/>
    <mergeCell ref="DB13:DB14"/>
    <mergeCell ref="DD13:DD14"/>
    <mergeCell ref="DG13:DG14"/>
    <mergeCell ref="DI13:DI14"/>
    <mergeCell ref="DL13:DL14"/>
    <mergeCell ref="DN13:DN14"/>
    <mergeCell ref="DQ13:DQ14"/>
    <mergeCell ref="DS13:DS14"/>
    <mergeCell ref="DV13:DV14"/>
    <mergeCell ref="DX13:DX14"/>
    <mergeCell ref="CL13:CL14"/>
    <mergeCell ref="CN13:CN14"/>
    <mergeCell ref="CQ13:CQ14"/>
    <mergeCell ref="CX13:CX14"/>
    <mergeCell ref="DA13:DA14"/>
    <mergeCell ref="DC13:DC14"/>
    <mergeCell ref="FB11:FB12"/>
    <mergeCell ref="K13:K14"/>
    <mergeCell ref="M13:M14"/>
    <mergeCell ref="P13:P14"/>
    <mergeCell ref="R13:R14"/>
    <mergeCell ref="U13:U14"/>
    <mergeCell ref="W13:W14"/>
    <mergeCell ref="Z13:Z14"/>
    <mergeCell ref="AB13:AB14"/>
    <mergeCell ref="AE13:AE14"/>
    <mergeCell ref="AG13:AG14"/>
    <mergeCell ref="AJ13:AJ14"/>
    <mergeCell ref="AL13:AL14"/>
    <mergeCell ref="AO13:AO14"/>
    <mergeCell ref="AQ13:AQ14"/>
    <mergeCell ref="AT13:AT14"/>
    <mergeCell ref="AV13:AV14"/>
    <mergeCell ref="AY13:AY14"/>
    <mergeCell ref="BA13:BA14"/>
    <mergeCell ref="BD13:BD14"/>
    <mergeCell ref="BF13:BF14"/>
    <mergeCell ref="BI13:BI14"/>
    <mergeCell ref="BK13:BK14"/>
    <mergeCell ref="BN13:BN14"/>
    <mergeCell ref="BP13:BP14"/>
    <mergeCell ref="BS13:BS14"/>
    <mergeCell ref="BU13:BU14"/>
    <mergeCell ref="BX13:BX14"/>
    <mergeCell ref="BZ13:BZ14"/>
    <mergeCell ref="CC13:CC14"/>
    <mergeCell ref="CE13:CE14"/>
    <mergeCell ref="CH13:CH14"/>
    <mergeCell ref="DL11:DL12"/>
    <mergeCell ref="DN11:DN12"/>
    <mergeCell ref="DQ11:DQ12"/>
    <mergeCell ref="DS11:DS12"/>
    <mergeCell ref="DV11:DV12"/>
    <mergeCell ref="DX11:DX12"/>
    <mergeCell ref="EA11:EA12"/>
    <mergeCell ref="EC11:EC12"/>
    <mergeCell ref="EF11:EF12"/>
    <mergeCell ref="EH11:EH12"/>
    <mergeCell ref="EK11:EK12"/>
    <mergeCell ref="EM11:EM12"/>
    <mergeCell ref="EP11:EP12"/>
    <mergeCell ref="ER11:ER12"/>
    <mergeCell ref="EU11:EU12"/>
    <mergeCell ref="EW11:EW12"/>
    <mergeCell ref="EZ11:EZ12"/>
    <mergeCell ref="EE11:EE12"/>
    <mergeCell ref="BU11:BU12"/>
    <mergeCell ref="BX11:BX12"/>
    <mergeCell ref="BZ11:BZ12"/>
    <mergeCell ref="CC11:CC12"/>
    <mergeCell ref="CE11:CE12"/>
    <mergeCell ref="CH11:CH12"/>
    <mergeCell ref="CJ11:CJ12"/>
    <mergeCell ref="CM11:CM12"/>
    <mergeCell ref="CO11:CO12"/>
    <mergeCell ref="CR11:CR12"/>
    <mergeCell ref="CT11:CT12"/>
    <mergeCell ref="CW11:CW12"/>
    <mergeCell ref="CY11:CY12"/>
    <mergeCell ref="DB11:DB12"/>
    <mergeCell ref="DD11:DD12"/>
    <mergeCell ref="DG11:DG12"/>
    <mergeCell ref="DI11:DI12"/>
    <mergeCell ref="CL11:CL12"/>
    <mergeCell ref="CN11:CN12"/>
    <mergeCell ref="CQ11:CQ12"/>
    <mergeCell ref="CX11:CX12"/>
    <mergeCell ref="DA11:DA12"/>
    <mergeCell ref="DC11:DC12"/>
    <mergeCell ref="CI11:CI12"/>
    <mergeCell ref="EM9:EM10"/>
    <mergeCell ref="EP9:EP10"/>
    <mergeCell ref="ER9:ER10"/>
    <mergeCell ref="EU9:EU10"/>
    <mergeCell ref="EW9:EW10"/>
    <mergeCell ref="EZ9:EZ10"/>
    <mergeCell ref="FB9:FB10"/>
    <mergeCell ref="K11:K12"/>
    <mergeCell ref="M11:M12"/>
    <mergeCell ref="P11:P12"/>
    <mergeCell ref="R11:R12"/>
    <mergeCell ref="U11:U12"/>
    <mergeCell ref="W11:W12"/>
    <mergeCell ref="Z11:Z12"/>
    <mergeCell ref="AB11:AB12"/>
    <mergeCell ref="AE11:AE12"/>
    <mergeCell ref="AG11:AG12"/>
    <mergeCell ref="AJ11:AJ12"/>
    <mergeCell ref="AL11:AL12"/>
    <mergeCell ref="AO11:AO12"/>
    <mergeCell ref="AQ11:AQ12"/>
    <mergeCell ref="AT11:AT12"/>
    <mergeCell ref="AV11:AV12"/>
    <mergeCell ref="AY11:AY12"/>
    <mergeCell ref="BA11:BA12"/>
    <mergeCell ref="BD11:BD12"/>
    <mergeCell ref="BF11:BF12"/>
    <mergeCell ref="BI11:BI12"/>
    <mergeCell ref="BK11:BK12"/>
    <mergeCell ref="BN11:BN12"/>
    <mergeCell ref="BP11:BP12"/>
    <mergeCell ref="BS11:BS12"/>
    <mergeCell ref="CY9:CY10"/>
    <mergeCell ref="DB9:DB10"/>
    <mergeCell ref="DD9:DD10"/>
    <mergeCell ref="DG9:DG10"/>
    <mergeCell ref="DI9:DI10"/>
    <mergeCell ref="DL9:DL10"/>
    <mergeCell ref="DN9:DN10"/>
    <mergeCell ref="DQ9:DQ10"/>
    <mergeCell ref="DS9:DS10"/>
    <mergeCell ref="DV9:DV10"/>
    <mergeCell ref="DX9:DX10"/>
    <mergeCell ref="EA9:EA10"/>
    <mergeCell ref="EC9:EC10"/>
    <mergeCell ref="EF9:EF10"/>
    <mergeCell ref="EH9:EH10"/>
    <mergeCell ref="EK9:EK10"/>
    <mergeCell ref="CX9:CX10"/>
    <mergeCell ref="DA9:DA10"/>
    <mergeCell ref="DC9:DC10"/>
    <mergeCell ref="BF9:BF10"/>
    <mergeCell ref="BI9:BI10"/>
    <mergeCell ref="BK9:BK10"/>
    <mergeCell ref="BN9:BN10"/>
    <mergeCell ref="BP9:BP10"/>
    <mergeCell ref="BS9:BS10"/>
    <mergeCell ref="BU9:BU10"/>
    <mergeCell ref="BX9:BX10"/>
    <mergeCell ref="BZ9:BZ10"/>
    <mergeCell ref="CC9:CC10"/>
    <mergeCell ref="CE9:CE10"/>
    <mergeCell ref="CH9:CH10"/>
    <mergeCell ref="CJ9:CJ10"/>
    <mergeCell ref="CM9:CM10"/>
    <mergeCell ref="CO9:CO10"/>
    <mergeCell ref="CR9:CR10"/>
    <mergeCell ref="CT9:CT10"/>
    <mergeCell ref="CL9:CL10"/>
    <mergeCell ref="CN9:CN10"/>
    <mergeCell ref="CQ9:CQ10"/>
    <mergeCell ref="CI9:CI10"/>
    <mergeCell ref="DX7:DX8"/>
    <mergeCell ref="EA7:EA8"/>
    <mergeCell ref="EC7:EC8"/>
    <mergeCell ref="EF7:EF8"/>
    <mergeCell ref="EH7:EH8"/>
    <mergeCell ref="EK7:EK8"/>
    <mergeCell ref="EM7:EM8"/>
    <mergeCell ref="EP7:EP8"/>
    <mergeCell ref="ER7:ER8"/>
    <mergeCell ref="EU7:EU8"/>
    <mergeCell ref="EW7:EW8"/>
    <mergeCell ref="EZ7:EZ8"/>
    <mergeCell ref="FB7:FB8"/>
    <mergeCell ref="K9:K10"/>
    <mergeCell ref="M9:M10"/>
    <mergeCell ref="P9:P10"/>
    <mergeCell ref="R9:R10"/>
    <mergeCell ref="U9:U10"/>
    <mergeCell ref="W9:W10"/>
    <mergeCell ref="Z9:Z10"/>
    <mergeCell ref="AB9:AB10"/>
    <mergeCell ref="AE9:AE10"/>
    <mergeCell ref="AG9:AG10"/>
    <mergeCell ref="AJ9:AJ10"/>
    <mergeCell ref="AL9:AL10"/>
    <mergeCell ref="AO9:AO10"/>
    <mergeCell ref="AQ9:AQ10"/>
    <mergeCell ref="AT9:AT10"/>
    <mergeCell ref="AV9:AV10"/>
    <mergeCell ref="AY9:AY10"/>
    <mergeCell ref="BA9:BA10"/>
    <mergeCell ref="BD9:BD10"/>
    <mergeCell ref="CH7:CH8"/>
    <mergeCell ref="CJ7:CJ8"/>
    <mergeCell ref="CM7:CM8"/>
    <mergeCell ref="CO7:CO8"/>
    <mergeCell ref="CR7:CR8"/>
    <mergeCell ref="CT7:CT8"/>
    <mergeCell ref="CW7:CW8"/>
    <mergeCell ref="CY7:CY8"/>
    <mergeCell ref="DB7:DB8"/>
    <mergeCell ref="DD7:DD8"/>
    <mergeCell ref="DG7:DG8"/>
    <mergeCell ref="DI7:DI8"/>
    <mergeCell ref="DL7:DL8"/>
    <mergeCell ref="DN7:DN8"/>
    <mergeCell ref="DQ7:DQ8"/>
    <mergeCell ref="DS7:DS8"/>
    <mergeCell ref="DV7:DV8"/>
    <mergeCell ref="CL7:CL8"/>
    <mergeCell ref="CN7:CN8"/>
    <mergeCell ref="CQ7:CQ8"/>
    <mergeCell ref="CV7:CV8"/>
    <mergeCell ref="CX7:CX8"/>
    <mergeCell ref="DA7:DA8"/>
    <mergeCell ref="DC7:DC8"/>
    <mergeCell ref="CI7:CI8"/>
    <mergeCell ref="EZ5:EZ6"/>
    <mergeCell ref="FB5:FB6"/>
    <mergeCell ref="K7:K8"/>
    <mergeCell ref="M7:M8"/>
    <mergeCell ref="P7:P8"/>
    <mergeCell ref="R7:R8"/>
    <mergeCell ref="U7:U8"/>
    <mergeCell ref="W7:W8"/>
    <mergeCell ref="Z7:Z8"/>
    <mergeCell ref="AB7:AB8"/>
    <mergeCell ref="AE7:AE8"/>
    <mergeCell ref="AG7:AG8"/>
    <mergeCell ref="AJ7:AJ8"/>
    <mergeCell ref="AL7:AL8"/>
    <mergeCell ref="AO7:AO8"/>
    <mergeCell ref="AQ7:AQ8"/>
    <mergeCell ref="AT7:AT8"/>
    <mergeCell ref="AV7:AV8"/>
    <mergeCell ref="AY7:AY8"/>
    <mergeCell ref="BA7:BA8"/>
    <mergeCell ref="BD7:BD8"/>
    <mergeCell ref="BF7:BF8"/>
    <mergeCell ref="BI7:BI8"/>
    <mergeCell ref="BK7:BK8"/>
    <mergeCell ref="BN7:BN8"/>
    <mergeCell ref="BP7:BP8"/>
    <mergeCell ref="BS7:BS8"/>
    <mergeCell ref="BU7:BU8"/>
    <mergeCell ref="BX7:BX8"/>
    <mergeCell ref="BZ7:BZ8"/>
    <mergeCell ref="CC7:CC8"/>
    <mergeCell ref="CE7:CE8"/>
    <mergeCell ref="DI5:DI6"/>
    <mergeCell ref="DL5:DL6"/>
    <mergeCell ref="DN5:DN6"/>
    <mergeCell ref="DQ5:DQ6"/>
    <mergeCell ref="DS5:DS6"/>
    <mergeCell ref="DV5:DV6"/>
    <mergeCell ref="DX5:DX6"/>
    <mergeCell ref="EA5:EA6"/>
    <mergeCell ref="EC5:EC6"/>
    <mergeCell ref="EF5:EF6"/>
    <mergeCell ref="EH5:EH6"/>
    <mergeCell ref="EK5:EK6"/>
    <mergeCell ref="EM5:EM6"/>
    <mergeCell ref="EP5:EP6"/>
    <mergeCell ref="ER5:ER6"/>
    <mergeCell ref="EU5:EU6"/>
    <mergeCell ref="EW5:EW6"/>
    <mergeCell ref="EE5:EE6"/>
    <mergeCell ref="BS5:BS6"/>
    <mergeCell ref="BU5:BU6"/>
    <mergeCell ref="BX5:BX6"/>
    <mergeCell ref="BZ5:BZ6"/>
    <mergeCell ref="CC5:CC6"/>
    <mergeCell ref="CE5:CE6"/>
    <mergeCell ref="CH5:CH6"/>
    <mergeCell ref="CJ5:CJ6"/>
    <mergeCell ref="CM5:CM6"/>
    <mergeCell ref="CO5:CO6"/>
    <mergeCell ref="CR5:CR6"/>
    <mergeCell ref="CT5:CT6"/>
    <mergeCell ref="CW5:CW6"/>
    <mergeCell ref="CY5:CY6"/>
    <mergeCell ref="DB5:DB6"/>
    <mergeCell ref="DD5:DD6"/>
    <mergeCell ref="DG5:DG6"/>
    <mergeCell ref="BW5:BW6"/>
    <mergeCell ref="CB5:CB6"/>
    <mergeCell ref="CG5:CG6"/>
    <mergeCell ref="CL5:CL6"/>
    <mergeCell ref="CN5:CN6"/>
    <mergeCell ref="CQ5:CQ6"/>
    <mergeCell ref="CV5:CV6"/>
    <mergeCell ref="CX5:CX6"/>
    <mergeCell ref="DA5:DA6"/>
    <mergeCell ref="DC5:DC6"/>
    <mergeCell ref="CI5:CI6"/>
    <mergeCell ref="CD5:CD6"/>
    <mergeCell ref="EK3:EK4"/>
    <mergeCell ref="EM3:EM4"/>
    <mergeCell ref="EP3:EP4"/>
    <mergeCell ref="ER3:ER4"/>
    <mergeCell ref="EU3:EU4"/>
    <mergeCell ref="EW3:EW4"/>
    <mergeCell ref="EZ3:EZ4"/>
    <mergeCell ref="FB3:FB4"/>
    <mergeCell ref="K5:K6"/>
    <mergeCell ref="M5:M6"/>
    <mergeCell ref="P5:P6"/>
    <mergeCell ref="R5:R6"/>
    <mergeCell ref="U5:U6"/>
    <mergeCell ref="W5:W6"/>
    <mergeCell ref="Z5:Z6"/>
    <mergeCell ref="AB5:AB6"/>
    <mergeCell ref="AE5:AE6"/>
    <mergeCell ref="AG5:AG6"/>
    <mergeCell ref="AJ5:AJ6"/>
    <mergeCell ref="AL5:AL6"/>
    <mergeCell ref="AO5:AO6"/>
    <mergeCell ref="AQ5:AQ6"/>
    <mergeCell ref="AT5:AT6"/>
    <mergeCell ref="AV5:AV6"/>
    <mergeCell ref="AY5:AY6"/>
    <mergeCell ref="BA5:BA6"/>
    <mergeCell ref="BD5:BD6"/>
    <mergeCell ref="BF5:BF6"/>
    <mergeCell ref="BI5:BI6"/>
    <mergeCell ref="BK5:BK6"/>
    <mergeCell ref="BN5:BN6"/>
    <mergeCell ref="BP5:BP6"/>
    <mergeCell ref="CT3:CT4"/>
    <mergeCell ref="CW3:CW4"/>
    <mergeCell ref="CY3:CY4"/>
    <mergeCell ref="DB3:DB4"/>
    <mergeCell ref="DD3:DD4"/>
    <mergeCell ref="DG3:DG4"/>
    <mergeCell ref="DI3:DI4"/>
    <mergeCell ref="DL3:DL4"/>
    <mergeCell ref="DN3:DN4"/>
    <mergeCell ref="DQ3:DQ4"/>
    <mergeCell ref="DS3:DS4"/>
    <mergeCell ref="DV3:DV4"/>
    <mergeCell ref="DX3:DX4"/>
    <mergeCell ref="EA3:EA4"/>
    <mergeCell ref="EC3:EC4"/>
    <mergeCell ref="EF3:EF4"/>
    <mergeCell ref="EH3:EH4"/>
    <mergeCell ref="CV3:CV4"/>
    <mergeCell ref="CX3:CX4"/>
    <mergeCell ref="DA3:DA4"/>
    <mergeCell ref="DC3:DC4"/>
    <mergeCell ref="EE3:EE4"/>
    <mergeCell ref="BU3:BU4"/>
    <mergeCell ref="BX3:BX4"/>
    <mergeCell ref="BZ3:BZ4"/>
    <mergeCell ref="CC3:CC4"/>
    <mergeCell ref="CE3:CE4"/>
    <mergeCell ref="CH3:CH4"/>
    <mergeCell ref="CJ3:CJ4"/>
    <mergeCell ref="CM3:CM4"/>
    <mergeCell ref="CO3:CO4"/>
    <mergeCell ref="CR3:CR4"/>
    <mergeCell ref="BR3:BR4"/>
    <mergeCell ref="BW3:BW4"/>
    <mergeCell ref="CB3:CB4"/>
    <mergeCell ref="CG3:CG4"/>
    <mergeCell ref="CL3:CL4"/>
    <mergeCell ref="CN3:CN4"/>
    <mergeCell ref="CQ3:CQ4"/>
    <mergeCell ref="CI3:CI4"/>
    <mergeCell ref="CD3:CD4"/>
    <mergeCell ref="AJ3:AJ4"/>
    <mergeCell ref="AL3:AL4"/>
    <mergeCell ref="AO3:AO4"/>
    <mergeCell ref="AQ3:AQ4"/>
    <mergeCell ref="AT3:AT4"/>
    <mergeCell ref="AV3:AV4"/>
    <mergeCell ref="AY3:AY4"/>
    <mergeCell ref="BA3:BA4"/>
    <mergeCell ref="AD3:AD4"/>
    <mergeCell ref="AI3:AI4"/>
    <mergeCell ref="BD3:BD4"/>
    <mergeCell ref="BF3:BF4"/>
    <mergeCell ref="BI3:BI4"/>
    <mergeCell ref="BK3:BK4"/>
    <mergeCell ref="BN3:BN4"/>
    <mergeCell ref="BP3:BP4"/>
    <mergeCell ref="BS3:BS4"/>
    <mergeCell ref="AF3:AF4"/>
    <mergeCell ref="U3:U4"/>
    <mergeCell ref="W3:W4"/>
    <mergeCell ref="Z3:Z4"/>
    <mergeCell ref="AB3:AB4"/>
    <mergeCell ref="AE3:AE4"/>
    <mergeCell ref="AG3:AG4"/>
    <mergeCell ref="M19:M20"/>
    <mergeCell ref="P19:P20"/>
    <mergeCell ref="R19:R20"/>
    <mergeCell ref="U19:U20"/>
    <mergeCell ref="W19:W20"/>
    <mergeCell ref="Z19:Z20"/>
    <mergeCell ref="AB19:AB20"/>
    <mergeCell ref="AE19:AE20"/>
    <mergeCell ref="AG19:AG20"/>
    <mergeCell ref="M35:M36"/>
    <mergeCell ref="P35:P36"/>
    <mergeCell ref="R35:R36"/>
    <mergeCell ref="U35:U36"/>
    <mergeCell ref="W35:W36"/>
    <mergeCell ref="Z35:Z36"/>
    <mergeCell ref="AB35:AB36"/>
    <mergeCell ref="AE35:AE36"/>
    <mergeCell ref="AG35:AG36"/>
    <mergeCell ref="AD5:AD6"/>
    <mergeCell ref="AF5:AF6"/>
    <mergeCell ref="AD7:AD8"/>
    <mergeCell ref="AD9:AD10"/>
    <mergeCell ref="AD11:AD12"/>
    <mergeCell ref="AD13:AD14"/>
    <mergeCell ref="AD15:AD16"/>
    <mergeCell ref="AD17:AD18"/>
    <mergeCell ref="F37:F38"/>
    <mergeCell ref="H37:H38"/>
    <mergeCell ref="F39:F40"/>
    <mergeCell ref="H39:H40"/>
    <mergeCell ref="F41:F42"/>
    <mergeCell ref="H41:H42"/>
    <mergeCell ref="F43:F44"/>
    <mergeCell ref="H43:H44"/>
    <mergeCell ref="F45:F46"/>
    <mergeCell ref="H45:H46"/>
    <mergeCell ref="F47:F48"/>
    <mergeCell ref="H47:H48"/>
    <mergeCell ref="H31:H32"/>
    <mergeCell ref="F33:F34"/>
    <mergeCell ref="M3:M4"/>
    <mergeCell ref="P3:P4"/>
    <mergeCell ref="R3:R4"/>
    <mergeCell ref="B43:B46"/>
    <mergeCell ref="C43:C44"/>
    <mergeCell ref="C45:C46"/>
    <mergeCell ref="B47:B50"/>
    <mergeCell ref="C47:C48"/>
    <mergeCell ref="C49:C50"/>
    <mergeCell ref="F49:F50"/>
    <mergeCell ref="H49:H50"/>
    <mergeCell ref="A3:A50"/>
    <mergeCell ref="F3:F4"/>
    <mergeCell ref="H3:H4"/>
    <mergeCell ref="F5:F6"/>
    <mergeCell ref="H5:H6"/>
    <mergeCell ref="F7:F8"/>
    <mergeCell ref="H7:H8"/>
    <mergeCell ref="F9:F10"/>
    <mergeCell ref="H9:H10"/>
    <mergeCell ref="F11:F12"/>
    <mergeCell ref="H11:H12"/>
    <mergeCell ref="F13:F14"/>
    <mergeCell ref="H13:H14"/>
    <mergeCell ref="F15:F16"/>
    <mergeCell ref="H15:H16"/>
    <mergeCell ref="F17:F18"/>
    <mergeCell ref="H17:H18"/>
    <mergeCell ref="F19:F20"/>
    <mergeCell ref="H19:H20"/>
    <mergeCell ref="F21:F22"/>
    <mergeCell ref="H21:H22"/>
    <mergeCell ref="F23:F24"/>
    <mergeCell ref="H23:H24"/>
    <mergeCell ref="F25:F26"/>
    <mergeCell ref="C19:C20"/>
    <mergeCell ref="C21:C22"/>
    <mergeCell ref="B23:B26"/>
    <mergeCell ref="C23:C24"/>
    <mergeCell ref="C25:C26"/>
    <mergeCell ref="B27:B30"/>
    <mergeCell ref="C27:C28"/>
    <mergeCell ref="C29:C30"/>
    <mergeCell ref="B31:B34"/>
    <mergeCell ref="C31:C32"/>
    <mergeCell ref="C33:C34"/>
    <mergeCell ref="B35:B38"/>
    <mergeCell ref="C35:C36"/>
    <mergeCell ref="C37:C38"/>
    <mergeCell ref="B39:B42"/>
    <mergeCell ref="C39:C40"/>
    <mergeCell ref="C41:C42"/>
    <mergeCell ref="DD70:DD71"/>
    <mergeCell ref="DG70:DG71"/>
    <mergeCell ref="DI70:DI71"/>
    <mergeCell ref="EW70:EW71"/>
    <mergeCell ref="EZ70:EZ71"/>
    <mergeCell ref="FB70:FB71"/>
    <mergeCell ref="DL70:DL71"/>
    <mergeCell ref="DN70:DN71"/>
    <mergeCell ref="DQ70:DQ71"/>
    <mergeCell ref="DS70:DS71"/>
    <mergeCell ref="DV70:DV71"/>
    <mergeCell ref="DX70:DX71"/>
    <mergeCell ref="EA70:EA71"/>
    <mergeCell ref="EC70:EC71"/>
    <mergeCell ref="EE70:EE71"/>
    <mergeCell ref="EF70:EF71"/>
    <mergeCell ref="EG70:EG71"/>
    <mergeCell ref="EH70:EH71"/>
    <mergeCell ref="EK70:EK71"/>
    <mergeCell ref="EM70:EM71"/>
    <mergeCell ref="EP70:EP71"/>
    <mergeCell ref="ER70:ER71"/>
    <mergeCell ref="EU70:EU71"/>
    <mergeCell ref="CI70:CI71"/>
    <mergeCell ref="CJ70:CJ71"/>
    <mergeCell ref="CL70:CL71"/>
    <mergeCell ref="CM70:CM71"/>
    <mergeCell ref="CN70:CN71"/>
    <mergeCell ref="CO70:CO71"/>
    <mergeCell ref="CQ70:CQ71"/>
    <mergeCell ref="CR70:CR71"/>
    <mergeCell ref="CS70:CS71"/>
    <mergeCell ref="CT70:CT71"/>
    <mergeCell ref="CV70:CV71"/>
    <mergeCell ref="CW70:CW71"/>
    <mergeCell ref="CX70:CX71"/>
    <mergeCell ref="CY70:CY71"/>
    <mergeCell ref="DA70:DA71"/>
    <mergeCell ref="DB70:DB71"/>
    <mergeCell ref="DC70:DC71"/>
    <mergeCell ref="BK70:BK71"/>
    <mergeCell ref="BN70:BN71"/>
    <mergeCell ref="BP70:BP71"/>
    <mergeCell ref="BR70:BR71"/>
    <mergeCell ref="BS70:BS71"/>
    <mergeCell ref="BT70:BT71"/>
    <mergeCell ref="BU70:BU71"/>
    <mergeCell ref="BW70:BW71"/>
    <mergeCell ref="BX70:BX71"/>
    <mergeCell ref="BY70:BY71"/>
    <mergeCell ref="BZ70:BZ71"/>
    <mergeCell ref="CB70:CB71"/>
    <mergeCell ref="CC70:CC71"/>
    <mergeCell ref="CD70:CD71"/>
    <mergeCell ref="CE70:CE71"/>
    <mergeCell ref="CG70:CG71"/>
    <mergeCell ref="CH70:CH71"/>
    <mergeCell ref="EU68:EU69"/>
    <mergeCell ref="EW68:EW69"/>
    <mergeCell ref="EZ68:EZ69"/>
    <mergeCell ref="FB68:FB69"/>
    <mergeCell ref="C70:C71"/>
    <mergeCell ref="F70:F71"/>
    <mergeCell ref="H70:H71"/>
    <mergeCell ref="K70:K71"/>
    <mergeCell ref="M70:M71"/>
    <mergeCell ref="P70:P71"/>
    <mergeCell ref="R70:R71"/>
    <mergeCell ref="U70:U71"/>
    <mergeCell ref="W70:W71"/>
    <mergeCell ref="Z70:Z71"/>
    <mergeCell ref="AB70:AB71"/>
    <mergeCell ref="AD70:AD71"/>
    <mergeCell ref="AE70:AE71"/>
    <mergeCell ref="AF70:AF71"/>
    <mergeCell ref="AG70:AG71"/>
    <mergeCell ref="AI70:AI71"/>
    <mergeCell ref="AJ70:AJ71"/>
    <mergeCell ref="AK70:AK71"/>
    <mergeCell ref="AL70:AL71"/>
    <mergeCell ref="AO70:AO71"/>
    <mergeCell ref="AQ70:AQ71"/>
    <mergeCell ref="AT70:AT71"/>
    <mergeCell ref="AV70:AV71"/>
    <mergeCell ref="AY70:AY71"/>
    <mergeCell ref="BA70:BA71"/>
    <mergeCell ref="BD70:BD71"/>
    <mergeCell ref="BF70:BF71"/>
    <mergeCell ref="BI70:BI71"/>
    <mergeCell ref="DI68:DI69"/>
    <mergeCell ref="DL68:DL69"/>
    <mergeCell ref="DN68:DN69"/>
    <mergeCell ref="DQ68:DQ69"/>
    <mergeCell ref="DS68:DS69"/>
    <mergeCell ref="DV68:DV69"/>
    <mergeCell ref="DX68:DX69"/>
    <mergeCell ref="EA68:EA69"/>
    <mergeCell ref="EC68:EC69"/>
    <mergeCell ref="EE68:EE69"/>
    <mergeCell ref="EF68:EF69"/>
    <mergeCell ref="EG68:EG69"/>
    <mergeCell ref="EH68:EH69"/>
    <mergeCell ref="EK68:EK69"/>
    <mergeCell ref="EM68:EM69"/>
    <mergeCell ref="EP68:EP69"/>
    <mergeCell ref="ER68:ER69"/>
    <mergeCell ref="CL68:CL69"/>
    <mergeCell ref="CM68:CM69"/>
    <mergeCell ref="CN68:CN69"/>
    <mergeCell ref="CO68:CO69"/>
    <mergeCell ref="CQ68:CQ69"/>
    <mergeCell ref="CR68:CR69"/>
    <mergeCell ref="CS68:CS69"/>
    <mergeCell ref="CT68:CT69"/>
    <mergeCell ref="CV68:CV69"/>
    <mergeCell ref="CW68:CW69"/>
    <mergeCell ref="CX68:CX69"/>
    <mergeCell ref="CY68:CY69"/>
    <mergeCell ref="DA68:DA69"/>
    <mergeCell ref="DB68:DB69"/>
    <mergeCell ref="DC68:DC69"/>
    <mergeCell ref="DD68:DD69"/>
    <mergeCell ref="DG68:DG69"/>
    <mergeCell ref="BP68:BP69"/>
    <mergeCell ref="BR68:BR69"/>
    <mergeCell ref="BS68:BS69"/>
    <mergeCell ref="BT68:BT69"/>
    <mergeCell ref="BU68:BU69"/>
    <mergeCell ref="BW68:BW69"/>
    <mergeCell ref="BX68:BX69"/>
    <mergeCell ref="BY68:BY69"/>
    <mergeCell ref="BZ68:BZ69"/>
    <mergeCell ref="CB68:CB69"/>
    <mergeCell ref="CC68:CC69"/>
    <mergeCell ref="CD68:CD69"/>
    <mergeCell ref="CE68:CE69"/>
    <mergeCell ref="CG68:CG69"/>
    <mergeCell ref="CH68:CH69"/>
    <mergeCell ref="CI68:CI69"/>
    <mergeCell ref="CJ68:CJ69"/>
    <mergeCell ref="BZ66:BZ67"/>
    <mergeCell ref="B68:B71"/>
    <mergeCell ref="C68:C69"/>
    <mergeCell ref="F68:F69"/>
    <mergeCell ref="H68:H69"/>
    <mergeCell ref="K68:K69"/>
    <mergeCell ref="M68:M69"/>
    <mergeCell ref="P68:P69"/>
    <mergeCell ref="R68:R69"/>
    <mergeCell ref="U68:U69"/>
    <mergeCell ref="W68:W69"/>
    <mergeCell ref="Z68:Z69"/>
    <mergeCell ref="AB68:AB69"/>
    <mergeCell ref="AD68:AD69"/>
    <mergeCell ref="AE68:AE69"/>
    <mergeCell ref="AF68:AF69"/>
    <mergeCell ref="AG68:AG69"/>
    <mergeCell ref="AI68:AI69"/>
    <mergeCell ref="AJ68:AJ69"/>
    <mergeCell ref="AK68:AK69"/>
    <mergeCell ref="AL68:AL69"/>
    <mergeCell ref="AO68:AO69"/>
    <mergeCell ref="AQ68:AQ69"/>
    <mergeCell ref="AT68:AT69"/>
    <mergeCell ref="AV68:AV69"/>
    <mergeCell ref="AY68:AY69"/>
    <mergeCell ref="BA68:BA69"/>
    <mergeCell ref="BD68:BD69"/>
    <mergeCell ref="BF68:BF69"/>
    <mergeCell ref="BI68:BI69"/>
    <mergeCell ref="BK68:BK69"/>
    <mergeCell ref="BN68:BN69"/>
    <mergeCell ref="EC66:EC67"/>
    <mergeCell ref="EE66:EE67"/>
    <mergeCell ref="EF66:EF67"/>
    <mergeCell ref="EG66:EG67"/>
    <mergeCell ref="EH66:EH67"/>
    <mergeCell ref="EK66:EK67"/>
    <mergeCell ref="EM66:EM67"/>
    <mergeCell ref="EP66:EP67"/>
    <mergeCell ref="ER66:ER67"/>
    <mergeCell ref="EU66:EU67"/>
    <mergeCell ref="EW66:EW67"/>
    <mergeCell ref="EZ66:EZ67"/>
    <mergeCell ref="FB66:FB67"/>
    <mergeCell ref="CV66:CV67"/>
    <mergeCell ref="CW66:CW67"/>
    <mergeCell ref="CX66:CX67"/>
    <mergeCell ref="CY66:CY67"/>
    <mergeCell ref="DA66:DA67"/>
    <mergeCell ref="DB66:DB67"/>
    <mergeCell ref="DC66:DC67"/>
    <mergeCell ref="DD66:DD67"/>
    <mergeCell ref="DG66:DG67"/>
    <mergeCell ref="DI66:DI67"/>
    <mergeCell ref="DL66:DL67"/>
    <mergeCell ref="DN66:DN67"/>
    <mergeCell ref="DQ66:DQ67"/>
    <mergeCell ref="DS66:DS67"/>
    <mergeCell ref="DV66:DV67"/>
    <mergeCell ref="DX66:DX67"/>
    <mergeCell ref="EA66:EA67"/>
    <mergeCell ref="CB66:CB67"/>
    <mergeCell ref="CC66:CC67"/>
    <mergeCell ref="CD66:CD67"/>
    <mergeCell ref="CE66:CE67"/>
    <mergeCell ref="CG66:CG67"/>
    <mergeCell ref="CH66:CH67"/>
    <mergeCell ref="CI66:CI67"/>
    <mergeCell ref="CJ66:CJ67"/>
    <mergeCell ref="CL66:CL67"/>
    <mergeCell ref="CM66:CM67"/>
    <mergeCell ref="CN66:CN67"/>
    <mergeCell ref="CO66:CO67"/>
    <mergeCell ref="CQ66:CQ67"/>
    <mergeCell ref="CR66:CR67"/>
    <mergeCell ref="CS66:CS67"/>
    <mergeCell ref="CT66:CT67"/>
    <mergeCell ref="AT66:AT67"/>
    <mergeCell ref="AV66:AV67"/>
    <mergeCell ref="AY66:AY67"/>
    <mergeCell ref="BA66:BA67"/>
    <mergeCell ref="BD66:BD67"/>
    <mergeCell ref="BF66:BF67"/>
    <mergeCell ref="BI66:BI67"/>
    <mergeCell ref="BK66:BK67"/>
    <mergeCell ref="BN66:BN67"/>
    <mergeCell ref="BP66:BP67"/>
    <mergeCell ref="BR66:BR67"/>
    <mergeCell ref="BS66:BS67"/>
    <mergeCell ref="BT66:BT67"/>
    <mergeCell ref="BU66:BU67"/>
    <mergeCell ref="BW66:BW67"/>
    <mergeCell ref="BX66:BX67"/>
    <mergeCell ref="BY66:BY67"/>
    <mergeCell ref="EF64:EF65"/>
    <mergeCell ref="EG64:EG65"/>
    <mergeCell ref="EH64:EH65"/>
    <mergeCell ref="EK64:EK65"/>
    <mergeCell ref="EM64:EM65"/>
    <mergeCell ref="EP64:EP65"/>
    <mergeCell ref="ER64:ER65"/>
    <mergeCell ref="EU64:EU65"/>
    <mergeCell ref="EW64:EW65"/>
    <mergeCell ref="EZ64:EZ65"/>
    <mergeCell ref="FB64:FB65"/>
    <mergeCell ref="C66:C67"/>
    <mergeCell ref="F66:F67"/>
    <mergeCell ref="H66:H67"/>
    <mergeCell ref="K66:K67"/>
    <mergeCell ref="M66:M67"/>
    <mergeCell ref="P66:P67"/>
    <mergeCell ref="R66:R67"/>
    <mergeCell ref="U66:U67"/>
    <mergeCell ref="W66:W67"/>
    <mergeCell ref="Z66:Z67"/>
    <mergeCell ref="AB66:AB67"/>
    <mergeCell ref="AD66:AD67"/>
    <mergeCell ref="AE66:AE67"/>
    <mergeCell ref="AF66:AF67"/>
    <mergeCell ref="AG66:AG67"/>
    <mergeCell ref="AI66:AI67"/>
    <mergeCell ref="AJ66:AJ67"/>
    <mergeCell ref="AK66:AK67"/>
    <mergeCell ref="AL66:AL67"/>
    <mergeCell ref="AO66:AO67"/>
    <mergeCell ref="AQ66:AQ67"/>
    <mergeCell ref="CX64:CX65"/>
    <mergeCell ref="CY64:CY65"/>
    <mergeCell ref="DA64:DA65"/>
    <mergeCell ref="DB64:DB65"/>
    <mergeCell ref="DC64:DC65"/>
    <mergeCell ref="DD64:DD65"/>
    <mergeCell ref="DG64:DG65"/>
    <mergeCell ref="DI64:DI65"/>
    <mergeCell ref="DL64:DL65"/>
    <mergeCell ref="DN64:DN65"/>
    <mergeCell ref="DQ64:DQ65"/>
    <mergeCell ref="DS64:DS65"/>
    <mergeCell ref="DV64:DV65"/>
    <mergeCell ref="DX64:DX65"/>
    <mergeCell ref="EA64:EA65"/>
    <mergeCell ref="EC64:EC65"/>
    <mergeCell ref="AY64:AY65"/>
    <mergeCell ref="BA64:BA65"/>
    <mergeCell ref="BD64:BD65"/>
    <mergeCell ref="BF64:BF65"/>
    <mergeCell ref="BI64:BI65"/>
    <mergeCell ref="BK64:BK65"/>
    <mergeCell ref="BN64:BN65"/>
    <mergeCell ref="BP64:BP65"/>
    <mergeCell ref="BR64:BR65"/>
    <mergeCell ref="BS64:BS65"/>
    <mergeCell ref="BT64:BT65"/>
    <mergeCell ref="BU64:BU65"/>
    <mergeCell ref="BW64:BW65"/>
    <mergeCell ref="BX64:BX65"/>
    <mergeCell ref="BY64:BY65"/>
    <mergeCell ref="EE64:EE65"/>
    <mergeCell ref="CC64:CC65"/>
    <mergeCell ref="CD64:CD65"/>
    <mergeCell ref="CE64:CE65"/>
    <mergeCell ref="CG64:CG65"/>
    <mergeCell ref="CH64:CH65"/>
    <mergeCell ref="CI64:CI65"/>
    <mergeCell ref="CJ64:CJ65"/>
    <mergeCell ref="CL64:CL65"/>
    <mergeCell ref="CM64:CM65"/>
    <mergeCell ref="CN64:CN65"/>
    <mergeCell ref="CO64:CO65"/>
    <mergeCell ref="CQ64:CQ65"/>
    <mergeCell ref="CR64:CR65"/>
    <mergeCell ref="CS64:CS65"/>
    <mergeCell ref="CT64:CT65"/>
    <mergeCell ref="CV64:CV65"/>
    <mergeCell ref="CW64:CW65"/>
    <mergeCell ref="BZ64:BZ65"/>
    <mergeCell ref="CB64:CB65"/>
    <mergeCell ref="EK62:EK63"/>
    <mergeCell ref="EM62:EM63"/>
    <mergeCell ref="EP62:EP63"/>
    <mergeCell ref="ER62:ER63"/>
    <mergeCell ref="EU62:EU63"/>
    <mergeCell ref="EW62:EW63"/>
    <mergeCell ref="EZ62:EZ63"/>
    <mergeCell ref="FB62:FB63"/>
    <mergeCell ref="B64:B67"/>
    <mergeCell ref="C64:C65"/>
    <mergeCell ref="F64:F65"/>
    <mergeCell ref="H64:H65"/>
    <mergeCell ref="K64:K65"/>
    <mergeCell ref="M64:M65"/>
    <mergeCell ref="P64:P65"/>
    <mergeCell ref="R64:R65"/>
    <mergeCell ref="U64:U65"/>
    <mergeCell ref="W64:W65"/>
    <mergeCell ref="Z64:Z65"/>
    <mergeCell ref="AB64:AB65"/>
    <mergeCell ref="AD64:AD65"/>
    <mergeCell ref="AE64:AE65"/>
    <mergeCell ref="AF64:AF65"/>
    <mergeCell ref="AG64:AG65"/>
    <mergeCell ref="AI64:AI65"/>
    <mergeCell ref="AJ64:AJ65"/>
    <mergeCell ref="AK64:AK65"/>
    <mergeCell ref="AL64:AL65"/>
    <mergeCell ref="AO64:AO65"/>
    <mergeCell ref="AQ64:AQ65"/>
    <mergeCell ref="AT64:AT65"/>
    <mergeCell ref="AV64:AV65"/>
    <mergeCell ref="DB62:DB63"/>
    <mergeCell ref="DC62:DC63"/>
    <mergeCell ref="DD62:DD63"/>
    <mergeCell ref="DG62:DG63"/>
    <mergeCell ref="DI62:DI63"/>
    <mergeCell ref="DL62:DL63"/>
    <mergeCell ref="DN62:DN63"/>
    <mergeCell ref="DQ62:DQ63"/>
    <mergeCell ref="DS62:DS63"/>
    <mergeCell ref="DV62:DV63"/>
    <mergeCell ref="DX62:DX63"/>
    <mergeCell ref="EA62:EA63"/>
    <mergeCell ref="EC62:EC63"/>
    <mergeCell ref="EE62:EE63"/>
    <mergeCell ref="EF62:EF63"/>
    <mergeCell ref="BF62:BF63"/>
    <mergeCell ref="BI62:BI63"/>
    <mergeCell ref="BK62:BK63"/>
    <mergeCell ref="BN62:BN63"/>
    <mergeCell ref="BP62:BP63"/>
    <mergeCell ref="BR62:BR63"/>
    <mergeCell ref="BS62:BS63"/>
    <mergeCell ref="BT62:BT63"/>
    <mergeCell ref="BU62:BU63"/>
    <mergeCell ref="BW62:BW63"/>
    <mergeCell ref="BX62:BX63"/>
    <mergeCell ref="BY62:BY63"/>
    <mergeCell ref="BZ62:BZ63"/>
    <mergeCell ref="CB62:CB63"/>
    <mergeCell ref="CC62:CC63"/>
    <mergeCell ref="EG62:EG63"/>
    <mergeCell ref="EH62:EH63"/>
    <mergeCell ref="CG62:CG63"/>
    <mergeCell ref="CH62:CH63"/>
    <mergeCell ref="CI62:CI63"/>
    <mergeCell ref="CJ62:CJ63"/>
    <mergeCell ref="CL62:CL63"/>
    <mergeCell ref="CM62:CM63"/>
    <mergeCell ref="CN62:CN63"/>
    <mergeCell ref="CO62:CO63"/>
    <mergeCell ref="CQ62:CQ63"/>
    <mergeCell ref="CR62:CR63"/>
    <mergeCell ref="CS62:CS63"/>
    <mergeCell ref="CT62:CT63"/>
    <mergeCell ref="CV62:CV63"/>
    <mergeCell ref="CW62:CW63"/>
    <mergeCell ref="CX62:CX63"/>
    <mergeCell ref="CY62:CY63"/>
    <mergeCell ref="DA62:DA63"/>
    <mergeCell ref="CD62:CD63"/>
    <mergeCell ref="CE62:CE63"/>
    <mergeCell ref="EP60:EP61"/>
    <mergeCell ref="ER60:ER61"/>
    <mergeCell ref="EU60:EU61"/>
    <mergeCell ref="EW60:EW61"/>
    <mergeCell ref="EZ60:EZ61"/>
    <mergeCell ref="FB60:FB61"/>
    <mergeCell ref="C62:C63"/>
    <mergeCell ref="F62:F63"/>
    <mergeCell ref="H62:H63"/>
    <mergeCell ref="K62:K63"/>
    <mergeCell ref="M62:M63"/>
    <mergeCell ref="P62:P63"/>
    <mergeCell ref="R62:R63"/>
    <mergeCell ref="U62:U63"/>
    <mergeCell ref="W62:W63"/>
    <mergeCell ref="Z62:Z63"/>
    <mergeCell ref="AB62:AB63"/>
    <mergeCell ref="AD62:AD63"/>
    <mergeCell ref="AE62:AE63"/>
    <mergeCell ref="AF62:AF63"/>
    <mergeCell ref="AG62:AG63"/>
    <mergeCell ref="AI62:AI63"/>
    <mergeCell ref="AJ62:AJ63"/>
    <mergeCell ref="AK62:AK63"/>
    <mergeCell ref="AL62:AL63"/>
    <mergeCell ref="AO62:AO63"/>
    <mergeCell ref="AQ62:AQ63"/>
    <mergeCell ref="AT62:AT63"/>
    <mergeCell ref="AV62:AV63"/>
    <mergeCell ref="AY62:AY63"/>
    <mergeCell ref="BA62:BA63"/>
    <mergeCell ref="BD62:BD63"/>
    <mergeCell ref="DD60:DD61"/>
    <mergeCell ref="DG60:DG61"/>
    <mergeCell ref="DI60:DI61"/>
    <mergeCell ref="DL60:DL61"/>
    <mergeCell ref="DN60:DN61"/>
    <mergeCell ref="DQ60:DQ61"/>
    <mergeCell ref="DS60:DS61"/>
    <mergeCell ref="DV60:DV61"/>
    <mergeCell ref="DX60:DX61"/>
    <mergeCell ref="EA60:EA61"/>
    <mergeCell ref="EC60:EC61"/>
    <mergeCell ref="EE60:EE61"/>
    <mergeCell ref="EF60:EF61"/>
    <mergeCell ref="EG60:EG61"/>
    <mergeCell ref="EH60:EH61"/>
    <mergeCell ref="BK60:BK61"/>
    <mergeCell ref="BN60:BN61"/>
    <mergeCell ref="BP60:BP61"/>
    <mergeCell ref="BR60:BR61"/>
    <mergeCell ref="BS60:BS61"/>
    <mergeCell ref="BT60:BT61"/>
    <mergeCell ref="BU60:BU61"/>
    <mergeCell ref="BW60:BW61"/>
    <mergeCell ref="BX60:BX61"/>
    <mergeCell ref="BY60:BY61"/>
    <mergeCell ref="BZ60:BZ61"/>
    <mergeCell ref="CB60:CB61"/>
    <mergeCell ref="CC60:CC61"/>
    <mergeCell ref="CD60:CD61"/>
    <mergeCell ref="CE60:CE61"/>
    <mergeCell ref="EK60:EK61"/>
    <mergeCell ref="EM60:EM61"/>
    <mergeCell ref="CI60:CI61"/>
    <mergeCell ref="CJ60:CJ61"/>
    <mergeCell ref="CL60:CL61"/>
    <mergeCell ref="CM60:CM61"/>
    <mergeCell ref="CN60:CN61"/>
    <mergeCell ref="CO60:CO61"/>
    <mergeCell ref="CQ60:CQ61"/>
    <mergeCell ref="CR60:CR61"/>
    <mergeCell ref="CS60:CS61"/>
    <mergeCell ref="CT60:CT61"/>
    <mergeCell ref="CV60:CV61"/>
    <mergeCell ref="CW60:CW61"/>
    <mergeCell ref="CX60:CX61"/>
    <mergeCell ref="CY60:CY61"/>
    <mergeCell ref="DA60:DA61"/>
    <mergeCell ref="DB60:DB61"/>
    <mergeCell ref="DC60:DC61"/>
    <mergeCell ref="CG60:CG61"/>
    <mergeCell ref="CH60:CH61"/>
    <mergeCell ref="EW58:EW59"/>
    <mergeCell ref="EZ58:EZ59"/>
    <mergeCell ref="FB58:FB59"/>
    <mergeCell ref="B60:B63"/>
    <mergeCell ref="C60:C61"/>
    <mergeCell ref="F60:F61"/>
    <mergeCell ref="H60:H61"/>
    <mergeCell ref="K60:K61"/>
    <mergeCell ref="M60:M61"/>
    <mergeCell ref="P60:P61"/>
    <mergeCell ref="R60:R61"/>
    <mergeCell ref="U60:U61"/>
    <mergeCell ref="W60:W61"/>
    <mergeCell ref="Z60:Z61"/>
    <mergeCell ref="AB60:AB61"/>
    <mergeCell ref="AD60:AD61"/>
    <mergeCell ref="AE60:AE61"/>
    <mergeCell ref="AF60:AF61"/>
    <mergeCell ref="AG60:AG61"/>
    <mergeCell ref="AI60:AI61"/>
    <mergeCell ref="AJ60:AJ61"/>
    <mergeCell ref="AK60:AK61"/>
    <mergeCell ref="AL60:AL61"/>
    <mergeCell ref="AO60:AO61"/>
    <mergeCell ref="AQ60:AQ61"/>
    <mergeCell ref="AT60:AT61"/>
    <mergeCell ref="AV60:AV61"/>
    <mergeCell ref="AY60:AY61"/>
    <mergeCell ref="BA60:BA61"/>
    <mergeCell ref="BD60:BD61"/>
    <mergeCell ref="BF60:BF61"/>
    <mergeCell ref="BI60:BI61"/>
    <mergeCell ref="DL58:DL59"/>
    <mergeCell ref="DN58:DN59"/>
    <mergeCell ref="DQ58:DQ59"/>
    <mergeCell ref="DS58:DS59"/>
    <mergeCell ref="DV58:DV59"/>
    <mergeCell ref="DX58:DX59"/>
    <mergeCell ref="EA58:EA59"/>
    <mergeCell ref="EC58:EC59"/>
    <mergeCell ref="EE58:EE59"/>
    <mergeCell ref="EF58:EF59"/>
    <mergeCell ref="EG58:EG59"/>
    <mergeCell ref="EH58:EH59"/>
    <mergeCell ref="EK58:EK59"/>
    <mergeCell ref="EM58:EM59"/>
    <mergeCell ref="EP58:EP59"/>
    <mergeCell ref="BR58:BR59"/>
    <mergeCell ref="BS58:BS59"/>
    <mergeCell ref="BT58:BT59"/>
    <mergeCell ref="BU58:BU59"/>
    <mergeCell ref="BW58:BW59"/>
    <mergeCell ref="BX58:BX59"/>
    <mergeCell ref="BY58:BY59"/>
    <mergeCell ref="BZ58:BZ59"/>
    <mergeCell ref="CB58:CB59"/>
    <mergeCell ref="CC58:CC59"/>
    <mergeCell ref="CD58:CD59"/>
    <mergeCell ref="CE58:CE59"/>
    <mergeCell ref="CG58:CG59"/>
    <mergeCell ref="CH58:CH59"/>
    <mergeCell ref="CI58:CI59"/>
    <mergeCell ref="ER58:ER59"/>
    <mergeCell ref="EU58:EU59"/>
    <mergeCell ref="CM58:CM59"/>
    <mergeCell ref="CN58:CN59"/>
    <mergeCell ref="CO58:CO59"/>
    <mergeCell ref="CQ58:CQ59"/>
    <mergeCell ref="CR58:CR59"/>
    <mergeCell ref="CS58:CS59"/>
    <mergeCell ref="CT58:CT59"/>
    <mergeCell ref="CV58:CV59"/>
    <mergeCell ref="CW58:CW59"/>
    <mergeCell ref="CX58:CX59"/>
    <mergeCell ref="CY58:CY59"/>
    <mergeCell ref="DA58:DA59"/>
    <mergeCell ref="DB58:DB59"/>
    <mergeCell ref="DC58:DC59"/>
    <mergeCell ref="DD58:DD59"/>
    <mergeCell ref="DG58:DG59"/>
    <mergeCell ref="DI58:DI59"/>
    <mergeCell ref="CJ58:CJ59"/>
    <mergeCell ref="CL58:CL59"/>
    <mergeCell ref="FB56:FB57"/>
    <mergeCell ref="C58:C59"/>
    <mergeCell ref="F58:F59"/>
    <mergeCell ref="H58:H59"/>
    <mergeCell ref="K58:K59"/>
    <mergeCell ref="M58:M59"/>
    <mergeCell ref="P58:P59"/>
    <mergeCell ref="R58:R59"/>
    <mergeCell ref="U58:U59"/>
    <mergeCell ref="W58:W59"/>
    <mergeCell ref="Z58:Z59"/>
    <mergeCell ref="AB58:AB59"/>
    <mergeCell ref="AD58:AD59"/>
    <mergeCell ref="AE58:AE59"/>
    <mergeCell ref="AF58:AF59"/>
    <mergeCell ref="AG58:AG59"/>
    <mergeCell ref="AI58:AI59"/>
    <mergeCell ref="AJ58:AJ59"/>
    <mergeCell ref="AK58:AK59"/>
    <mergeCell ref="AL58:AL59"/>
    <mergeCell ref="AO58:AO59"/>
    <mergeCell ref="AQ58:AQ59"/>
    <mergeCell ref="AT58:AT59"/>
    <mergeCell ref="AV58:AV59"/>
    <mergeCell ref="AY58:AY59"/>
    <mergeCell ref="BA58:BA59"/>
    <mergeCell ref="BD58:BD59"/>
    <mergeCell ref="BF58:BF59"/>
    <mergeCell ref="BI58:BI59"/>
    <mergeCell ref="BK58:BK59"/>
    <mergeCell ref="BN58:BN59"/>
    <mergeCell ref="BP58:BP59"/>
    <mergeCell ref="DQ56:DQ57"/>
    <mergeCell ref="DS56:DS57"/>
    <mergeCell ref="DV56:DV57"/>
    <mergeCell ref="DX56:DX57"/>
    <mergeCell ref="EA56:EA57"/>
    <mergeCell ref="EC56:EC57"/>
    <mergeCell ref="EE56:EE57"/>
    <mergeCell ref="EF56:EF57"/>
    <mergeCell ref="EG56:EG57"/>
    <mergeCell ref="EH56:EH57"/>
    <mergeCell ref="EK56:EK57"/>
    <mergeCell ref="EM56:EM57"/>
    <mergeCell ref="EP56:EP57"/>
    <mergeCell ref="ER56:ER57"/>
    <mergeCell ref="EU56:EU57"/>
    <mergeCell ref="BT56:BT57"/>
    <mergeCell ref="BU56:BU57"/>
    <mergeCell ref="BW56:BW57"/>
    <mergeCell ref="BX56:BX57"/>
    <mergeCell ref="BY56:BY57"/>
    <mergeCell ref="BZ56:BZ57"/>
    <mergeCell ref="CB56:CB57"/>
    <mergeCell ref="CC56:CC57"/>
    <mergeCell ref="CD56:CD57"/>
    <mergeCell ref="CE56:CE57"/>
    <mergeCell ref="CG56:CG57"/>
    <mergeCell ref="CH56:CH57"/>
    <mergeCell ref="CI56:CI57"/>
    <mergeCell ref="CJ56:CJ57"/>
    <mergeCell ref="CL56:CL57"/>
    <mergeCell ref="EW56:EW57"/>
    <mergeCell ref="EZ56:EZ57"/>
    <mergeCell ref="CO56:CO57"/>
    <mergeCell ref="CQ56:CQ57"/>
    <mergeCell ref="CR56:CR57"/>
    <mergeCell ref="CS56:CS57"/>
    <mergeCell ref="CT56:CT57"/>
    <mergeCell ref="CV56:CV57"/>
    <mergeCell ref="CW56:CW57"/>
    <mergeCell ref="CX56:CX57"/>
    <mergeCell ref="CY56:CY57"/>
    <mergeCell ref="DA56:DA57"/>
    <mergeCell ref="DB56:DB57"/>
    <mergeCell ref="DC56:DC57"/>
    <mergeCell ref="DD56:DD57"/>
    <mergeCell ref="DG56:DG57"/>
    <mergeCell ref="DI56:DI57"/>
    <mergeCell ref="DL56:DL57"/>
    <mergeCell ref="DN56:DN57"/>
    <mergeCell ref="B3:B6"/>
    <mergeCell ref="C3:C4"/>
    <mergeCell ref="C5:C6"/>
    <mergeCell ref="B7:B10"/>
    <mergeCell ref="C7:C8"/>
    <mergeCell ref="C9:C10"/>
    <mergeCell ref="B11:B14"/>
    <mergeCell ref="C11:C12"/>
    <mergeCell ref="C13:C14"/>
    <mergeCell ref="B15:B18"/>
    <mergeCell ref="C15:C16"/>
    <mergeCell ref="C17:C18"/>
    <mergeCell ref="B19:B22"/>
    <mergeCell ref="CM56:CM57"/>
    <mergeCell ref="CN56:CN57"/>
    <mergeCell ref="AJ56:AJ57"/>
    <mergeCell ref="AK56:AK57"/>
    <mergeCell ref="AL56:AL57"/>
    <mergeCell ref="AO56:AO57"/>
    <mergeCell ref="AQ56:AQ57"/>
    <mergeCell ref="AT56:AT57"/>
    <mergeCell ref="AV56:AV57"/>
    <mergeCell ref="AY56:AY57"/>
    <mergeCell ref="BA56:BA57"/>
    <mergeCell ref="BD56:BD57"/>
    <mergeCell ref="BF56:BF57"/>
    <mergeCell ref="BI56:BI57"/>
    <mergeCell ref="BK56:BK57"/>
    <mergeCell ref="BN56:BN57"/>
    <mergeCell ref="BP56:BP57"/>
    <mergeCell ref="BR56:BR57"/>
    <mergeCell ref="BS56:BS57"/>
    <mergeCell ref="B56:B59"/>
    <mergeCell ref="C56:C57"/>
    <mergeCell ref="F56:F57"/>
    <mergeCell ref="H56:H57"/>
    <mergeCell ref="K56:K57"/>
    <mergeCell ref="M56:M57"/>
    <mergeCell ref="P56:P57"/>
    <mergeCell ref="R56:R57"/>
    <mergeCell ref="U56:U57"/>
    <mergeCell ref="W56:W57"/>
    <mergeCell ref="Z56:Z57"/>
    <mergeCell ref="AB56:AB57"/>
    <mergeCell ref="AD56:AD57"/>
    <mergeCell ref="AE56:AE57"/>
    <mergeCell ref="AF56:AF57"/>
    <mergeCell ref="AG56:AG57"/>
    <mergeCell ref="AI56:AI57"/>
    <mergeCell ref="EJ1:EM1"/>
    <mergeCell ref="EJ2:EK2"/>
    <mergeCell ref="EL2:EM2"/>
    <mergeCell ref="EO1:ER1"/>
    <mergeCell ref="EO2:EP2"/>
    <mergeCell ref="EQ2:ER2"/>
    <mergeCell ref="ET1:EW1"/>
    <mergeCell ref="ET2:EU2"/>
    <mergeCell ref="EV2:EW2"/>
    <mergeCell ref="EY1:FB1"/>
    <mergeCell ref="EY2:EZ2"/>
    <mergeCell ref="FA2:FB2"/>
    <mergeCell ref="CI2:CJ2"/>
    <mergeCell ref="CL2:CM2"/>
    <mergeCell ref="CN2:CO2"/>
    <mergeCell ref="CS2:CT2"/>
    <mergeCell ref="CV2:CW2"/>
    <mergeCell ref="CX2:CY2"/>
    <mergeCell ref="EE2:EF2"/>
    <mergeCell ref="EG2:EH2"/>
    <mergeCell ref="CQ2:CR2"/>
    <mergeCell ref="CQ1:CT1"/>
    <mergeCell ref="CV1:CY1"/>
    <mergeCell ref="DA1:DD1"/>
    <mergeCell ref="DA2:DB2"/>
    <mergeCell ref="DC2:DD2"/>
    <mergeCell ref="DP1:DS1"/>
    <mergeCell ref="DF1:DI1"/>
    <mergeCell ref="DF2:DG2"/>
    <mergeCell ref="DH2:DI2"/>
    <mergeCell ref="DK1:DN1"/>
    <mergeCell ref="DK2:DL2"/>
    <mergeCell ref="BJ2:BK2"/>
    <mergeCell ref="BC2:BD2"/>
    <mergeCell ref="DM2:DN2"/>
    <mergeCell ref="DP2:DQ2"/>
    <mergeCell ref="DR2:DS2"/>
    <mergeCell ref="DU2:DV2"/>
    <mergeCell ref="DW2:DX2"/>
    <mergeCell ref="DZ2:EA2"/>
    <mergeCell ref="EB2:EC2"/>
    <mergeCell ref="AX2:AY2"/>
    <mergeCell ref="AZ2:BA2"/>
    <mergeCell ref="BH2:BI2"/>
    <mergeCell ref="BM2:BN2"/>
    <mergeCell ref="BO2:BP2"/>
    <mergeCell ref="BW2:BX2"/>
    <mergeCell ref="BR2:BS2"/>
    <mergeCell ref="CB2:CC2"/>
    <mergeCell ref="CD2:CE2"/>
    <mergeCell ref="CG2:CH2"/>
    <mergeCell ref="BT2:BU2"/>
    <mergeCell ref="BY2:BZ2"/>
    <mergeCell ref="BE2:BF2"/>
    <mergeCell ref="AJ52:AJ53"/>
    <mergeCell ref="AK52:AK53"/>
    <mergeCell ref="G2:H2"/>
    <mergeCell ref="E2:F2"/>
    <mergeCell ref="J2:K2"/>
    <mergeCell ref="L2:M2"/>
    <mergeCell ref="O2:P2"/>
    <mergeCell ref="Q2:R2"/>
    <mergeCell ref="T2:U2"/>
    <mergeCell ref="V2:W2"/>
    <mergeCell ref="AD2:AE2"/>
    <mergeCell ref="AF2:AG2"/>
    <mergeCell ref="Y2:Z2"/>
    <mergeCell ref="AA2:AB2"/>
    <mergeCell ref="AI2:AJ2"/>
    <mergeCell ref="AS2:AT2"/>
    <mergeCell ref="AU2:AV2"/>
    <mergeCell ref="AN2:AO2"/>
    <mergeCell ref="AP2:AQ2"/>
    <mergeCell ref="AK2:AL2"/>
    <mergeCell ref="H25:H26"/>
    <mergeCell ref="F27:F28"/>
    <mergeCell ref="H27:H28"/>
    <mergeCell ref="F29:F30"/>
    <mergeCell ref="H29:H30"/>
    <mergeCell ref="F31:F32"/>
    <mergeCell ref="K3:K4"/>
    <mergeCell ref="K19:K20"/>
    <mergeCell ref="K35:K36"/>
    <mergeCell ref="H33:H34"/>
    <mergeCell ref="F35:F36"/>
    <mergeCell ref="H35:H36"/>
    <mergeCell ref="B52:B55"/>
    <mergeCell ref="C52:C53"/>
    <mergeCell ref="F52:F53"/>
    <mergeCell ref="H52:H53"/>
    <mergeCell ref="K52:K53"/>
    <mergeCell ref="M52:M53"/>
    <mergeCell ref="P52:P53"/>
    <mergeCell ref="R52:R53"/>
    <mergeCell ref="U52:U53"/>
    <mergeCell ref="W52:W53"/>
    <mergeCell ref="Z52:Z53"/>
    <mergeCell ref="AB52:AB53"/>
    <mergeCell ref="AD52:AD53"/>
    <mergeCell ref="AE52:AE53"/>
    <mergeCell ref="AF52:AF53"/>
    <mergeCell ref="AG52:AG53"/>
    <mergeCell ref="AI52:AI53"/>
    <mergeCell ref="CJ52:CJ53"/>
    <mergeCell ref="CL52:CL53"/>
    <mergeCell ref="CM52:CM53"/>
    <mergeCell ref="CN52:CN53"/>
    <mergeCell ref="CO52:CO53"/>
    <mergeCell ref="CQ52:CQ53"/>
    <mergeCell ref="AL52:AL53"/>
    <mergeCell ref="AO52:AO53"/>
    <mergeCell ref="AQ52:AQ53"/>
    <mergeCell ref="AT52:AT53"/>
    <mergeCell ref="AV52:AV53"/>
    <mergeCell ref="AY52:AY53"/>
    <mergeCell ref="BA52:BA53"/>
    <mergeCell ref="BD52:BD53"/>
    <mergeCell ref="BF52:BF53"/>
    <mergeCell ref="BI52:BI53"/>
    <mergeCell ref="BK52:BK53"/>
    <mergeCell ref="BN52:BN53"/>
    <mergeCell ref="BP52:BP53"/>
    <mergeCell ref="BR52:BR53"/>
    <mergeCell ref="BS52:BS53"/>
    <mergeCell ref="BT52:BT53"/>
    <mergeCell ref="BU52:BU53"/>
    <mergeCell ref="EW52:EW53"/>
    <mergeCell ref="EZ52:EZ53"/>
    <mergeCell ref="FB52:FB53"/>
    <mergeCell ref="C54:C55"/>
    <mergeCell ref="F54:F55"/>
    <mergeCell ref="H54:H55"/>
    <mergeCell ref="K54:K55"/>
    <mergeCell ref="M54:M55"/>
    <mergeCell ref="P54:P55"/>
    <mergeCell ref="R54:R55"/>
    <mergeCell ref="U54:U55"/>
    <mergeCell ref="W54:W55"/>
    <mergeCell ref="Z54:Z55"/>
    <mergeCell ref="AB54:AB55"/>
    <mergeCell ref="AD54:AD55"/>
    <mergeCell ref="AE54:AE55"/>
    <mergeCell ref="AF54:AF55"/>
    <mergeCell ref="AG54:AG55"/>
    <mergeCell ref="AI54:AI55"/>
    <mergeCell ref="CR52:CR53"/>
    <mergeCell ref="CS52:CS53"/>
    <mergeCell ref="CT52:CT53"/>
    <mergeCell ref="CV52:CV53"/>
    <mergeCell ref="CW52:CW53"/>
    <mergeCell ref="CX52:CX53"/>
    <mergeCell ref="CY52:CY53"/>
    <mergeCell ref="DA52:DA53"/>
    <mergeCell ref="DB52:DB53"/>
    <mergeCell ref="DC52:DC53"/>
    <mergeCell ref="DD52:DD53"/>
    <mergeCell ref="DG52:DG53"/>
    <mergeCell ref="DI52:DI53"/>
    <mergeCell ref="BT54:BT55"/>
    <mergeCell ref="BU54:BU55"/>
    <mergeCell ref="BW54:BW55"/>
    <mergeCell ref="BX54:BX55"/>
    <mergeCell ref="DV52:DV53"/>
    <mergeCell ref="DX52:DX53"/>
    <mergeCell ref="EA52:EA53"/>
    <mergeCell ref="EC52:EC53"/>
    <mergeCell ref="EE52:EE53"/>
    <mergeCell ref="EF52:EF53"/>
    <mergeCell ref="EG52:EG53"/>
    <mergeCell ref="EH52:EH53"/>
    <mergeCell ref="EK52:EK53"/>
    <mergeCell ref="EM52:EM53"/>
    <mergeCell ref="EP52:EP53"/>
    <mergeCell ref="ER52:ER53"/>
    <mergeCell ref="EU52:EU53"/>
    <mergeCell ref="DL52:DL53"/>
    <mergeCell ref="DN52:DN53"/>
    <mergeCell ref="DQ52:DQ53"/>
    <mergeCell ref="DS52:DS53"/>
    <mergeCell ref="BW52:BW53"/>
    <mergeCell ref="BX52:BX53"/>
    <mergeCell ref="BY52:BY53"/>
    <mergeCell ref="BZ52:BZ53"/>
    <mergeCell ref="CB52:CB53"/>
    <mergeCell ref="CC52:CC53"/>
    <mergeCell ref="CD52:CD53"/>
    <mergeCell ref="CE52:CE53"/>
    <mergeCell ref="CG52:CG53"/>
    <mergeCell ref="CH52:CH53"/>
    <mergeCell ref="CI52:CI53"/>
    <mergeCell ref="AJ54:AJ55"/>
    <mergeCell ref="AK54:AK55"/>
    <mergeCell ref="AL54:AL55"/>
    <mergeCell ref="AO54:AO55"/>
    <mergeCell ref="AQ54:AQ55"/>
    <mergeCell ref="AT54:AT55"/>
    <mergeCell ref="AV54:AV55"/>
    <mergeCell ref="AY54:AY55"/>
    <mergeCell ref="BA54:BA55"/>
    <mergeCell ref="BD54:BD55"/>
    <mergeCell ref="BF54:BF55"/>
    <mergeCell ref="BI54:BI55"/>
    <mergeCell ref="BK54:BK55"/>
    <mergeCell ref="BN54:BN55"/>
    <mergeCell ref="BP54:BP55"/>
    <mergeCell ref="BR54:BR55"/>
    <mergeCell ref="BS54:BS55"/>
    <mergeCell ref="FB54:FB55"/>
    <mergeCell ref="DQ54:DQ55"/>
    <mergeCell ref="DS54:DS55"/>
    <mergeCell ref="DV54:DV55"/>
    <mergeCell ref="DX54:DX55"/>
    <mergeCell ref="EA54:EA55"/>
    <mergeCell ref="EC54:EC55"/>
    <mergeCell ref="EE54:EE55"/>
    <mergeCell ref="EF54:EF55"/>
    <mergeCell ref="EG54:EG55"/>
    <mergeCell ref="EH54:EH55"/>
    <mergeCell ref="EK54:EK55"/>
    <mergeCell ref="EM54:EM55"/>
    <mergeCell ref="EP54:EP55"/>
    <mergeCell ref="ER54:ER55"/>
    <mergeCell ref="EU54:EU55"/>
    <mergeCell ref="EW54:EW55"/>
    <mergeCell ref="EZ54:EZ55"/>
    <mergeCell ref="DG54:DG55"/>
    <mergeCell ref="DI54:DI55"/>
    <mergeCell ref="DL54:DL55"/>
    <mergeCell ref="DN54:DN55"/>
    <mergeCell ref="BY54:BY55"/>
    <mergeCell ref="BZ54:BZ55"/>
    <mergeCell ref="CB54:CB55"/>
    <mergeCell ref="CC54:CC55"/>
    <mergeCell ref="CD54:CD55"/>
    <mergeCell ref="CE54:CE55"/>
    <mergeCell ref="CG54:CG55"/>
    <mergeCell ref="CH54:CH55"/>
    <mergeCell ref="CI54:CI55"/>
    <mergeCell ref="CJ54:CJ55"/>
    <mergeCell ref="CL54:CL55"/>
    <mergeCell ref="CM54:CM55"/>
    <mergeCell ref="CN54:CN55"/>
    <mergeCell ref="DC54:DC55"/>
    <mergeCell ref="DD54:DD55"/>
    <mergeCell ref="CO54:CO55"/>
    <mergeCell ref="CQ54:CQ55"/>
    <mergeCell ref="CR54:CR55"/>
    <mergeCell ref="CS54:CS55"/>
    <mergeCell ref="CT54:CT55"/>
    <mergeCell ref="CV54:CV55"/>
    <mergeCell ref="CW54:CW55"/>
    <mergeCell ref="CX54:CX55"/>
    <mergeCell ref="CY54:CY55"/>
    <mergeCell ref="DA54:DA55"/>
    <mergeCell ref="DB54:DB55"/>
    <mergeCell ref="B72:B75"/>
    <mergeCell ref="C72:C73"/>
    <mergeCell ref="F72:F73"/>
    <mergeCell ref="H72:H73"/>
    <mergeCell ref="K72:K73"/>
    <mergeCell ref="M72:M73"/>
    <mergeCell ref="P72:P73"/>
    <mergeCell ref="R72:R73"/>
    <mergeCell ref="U72:U73"/>
    <mergeCell ref="W72:W73"/>
    <mergeCell ref="Z72:Z73"/>
    <mergeCell ref="AB72:AB73"/>
    <mergeCell ref="AD72:AD73"/>
    <mergeCell ref="AE72:AE73"/>
    <mergeCell ref="AF72:AF73"/>
    <mergeCell ref="AG72:AG73"/>
    <mergeCell ref="AI72:AI73"/>
    <mergeCell ref="AJ72:AJ73"/>
    <mergeCell ref="AK72:AK73"/>
    <mergeCell ref="AL72:AL73"/>
    <mergeCell ref="AO72:AO73"/>
    <mergeCell ref="AQ72:AQ73"/>
    <mergeCell ref="AT72:AT73"/>
    <mergeCell ref="AV72:AV73"/>
    <mergeCell ref="AY72:AY73"/>
    <mergeCell ref="BA72:BA73"/>
    <mergeCell ref="BD72:BD73"/>
    <mergeCell ref="BF72:BF73"/>
    <mergeCell ref="BI72:BI73"/>
    <mergeCell ref="BK72:BK73"/>
    <mergeCell ref="C74:C75"/>
    <mergeCell ref="F74:F75"/>
    <mergeCell ref="H74:H75"/>
    <mergeCell ref="K74:K75"/>
    <mergeCell ref="M74:M75"/>
    <mergeCell ref="P74:P75"/>
    <mergeCell ref="R74:R75"/>
    <mergeCell ref="U74:U75"/>
    <mergeCell ref="W74:W75"/>
    <mergeCell ref="Z74:Z75"/>
    <mergeCell ref="AB74:AB75"/>
    <mergeCell ref="AD74:AD75"/>
    <mergeCell ref="AE74:AE75"/>
    <mergeCell ref="AF74:AF75"/>
    <mergeCell ref="AG74:AG75"/>
    <mergeCell ref="AI74:AI75"/>
    <mergeCell ref="AJ74:AJ75"/>
    <mergeCell ref="AK74:AK75"/>
    <mergeCell ref="AL74:AL75"/>
    <mergeCell ref="AO74:AO75"/>
    <mergeCell ref="AQ74:AQ75"/>
    <mergeCell ref="AT74:AT75"/>
    <mergeCell ref="AV74:AV75"/>
    <mergeCell ref="AY74:AY75"/>
    <mergeCell ref="BA74:BA75"/>
    <mergeCell ref="BD74:BD75"/>
    <mergeCell ref="BF74:BF75"/>
    <mergeCell ref="BI74:BI75"/>
    <mergeCell ref="BK74:BK75"/>
    <mergeCell ref="BN72:BN73"/>
    <mergeCell ref="BP72:BP73"/>
    <mergeCell ref="BR72:BR73"/>
    <mergeCell ref="BS72:BS73"/>
    <mergeCell ref="BT72:BT73"/>
    <mergeCell ref="BU72:BU73"/>
    <mergeCell ref="BW72:BW73"/>
    <mergeCell ref="BX72:BX73"/>
    <mergeCell ref="BY72:BY73"/>
    <mergeCell ref="BZ72:BZ73"/>
    <mergeCell ref="CB72:CB73"/>
    <mergeCell ref="CC72:CC73"/>
    <mergeCell ref="CD72:CD73"/>
    <mergeCell ref="CE72:CE73"/>
    <mergeCell ref="CG72:CG73"/>
    <mergeCell ref="CH72:CH73"/>
    <mergeCell ref="CI72:CI73"/>
    <mergeCell ref="CJ72:CJ73"/>
    <mergeCell ref="CL72:CL73"/>
    <mergeCell ref="CM72:CM73"/>
    <mergeCell ref="CN72:CN73"/>
    <mergeCell ref="CO72:CO73"/>
    <mergeCell ref="CQ72:CQ73"/>
    <mergeCell ref="CR72:CR73"/>
    <mergeCell ref="CS72:CS73"/>
    <mergeCell ref="CT72:CT73"/>
    <mergeCell ref="CV72:CV73"/>
    <mergeCell ref="CW72:CW73"/>
    <mergeCell ref="CX72:CX73"/>
    <mergeCell ref="CY72:CY73"/>
    <mergeCell ref="BN74:BN75"/>
    <mergeCell ref="BP74:BP75"/>
    <mergeCell ref="BR74:BR75"/>
    <mergeCell ref="BS74:BS75"/>
    <mergeCell ref="BT74:BT75"/>
    <mergeCell ref="BU74:BU75"/>
    <mergeCell ref="BW74:BW75"/>
    <mergeCell ref="BX74:BX75"/>
    <mergeCell ref="BY74:BY75"/>
    <mergeCell ref="BZ74:BZ75"/>
    <mergeCell ref="CB74:CB75"/>
    <mergeCell ref="CC74:CC75"/>
    <mergeCell ref="CD74:CD75"/>
    <mergeCell ref="CE74:CE75"/>
    <mergeCell ref="CG74:CG75"/>
    <mergeCell ref="CH74:CH75"/>
    <mergeCell ref="CI74:CI75"/>
    <mergeCell ref="CJ74:CJ75"/>
    <mergeCell ref="CL74:CL75"/>
    <mergeCell ref="CM74:CM75"/>
    <mergeCell ref="CN74:CN75"/>
    <mergeCell ref="CO74:CO75"/>
    <mergeCell ref="CQ74:CQ75"/>
    <mergeCell ref="CR74:CR75"/>
    <mergeCell ref="CS74:CS75"/>
    <mergeCell ref="CT74:CT75"/>
    <mergeCell ref="CV74:CV75"/>
    <mergeCell ref="CW74:CW75"/>
    <mergeCell ref="CX74:CX75"/>
    <mergeCell ref="CY74:CY75"/>
    <mergeCell ref="DA72:DA73"/>
    <mergeCell ref="DB72:DB73"/>
    <mergeCell ref="DC72:DC73"/>
    <mergeCell ref="DD72:DD73"/>
    <mergeCell ref="DG72:DG73"/>
    <mergeCell ref="DI72:DI73"/>
    <mergeCell ref="DL72:DL73"/>
    <mergeCell ref="DN72:DN73"/>
    <mergeCell ref="DQ72:DQ73"/>
    <mergeCell ref="DS72:DS73"/>
    <mergeCell ref="DV72:DV73"/>
    <mergeCell ref="DX72:DX73"/>
    <mergeCell ref="EA72:EA73"/>
    <mergeCell ref="DA74:DA75"/>
    <mergeCell ref="DB74:DB75"/>
    <mergeCell ref="DC74:DC75"/>
    <mergeCell ref="DD74:DD75"/>
    <mergeCell ref="DG74:DG75"/>
    <mergeCell ref="DI74:DI75"/>
    <mergeCell ref="DL74:DL75"/>
    <mergeCell ref="DN74:DN75"/>
    <mergeCell ref="DQ74:DQ75"/>
    <mergeCell ref="DS74:DS75"/>
    <mergeCell ref="DV74:DV75"/>
    <mergeCell ref="DX74:DX75"/>
    <mergeCell ref="EA74:EA75"/>
    <mergeCell ref="EC74:EC75"/>
    <mergeCell ref="EE74:EE75"/>
    <mergeCell ref="EF74:EF75"/>
    <mergeCell ref="EG74:EG75"/>
    <mergeCell ref="EM74:EM75"/>
    <mergeCell ref="EP74:EP75"/>
    <mergeCell ref="ER74:ER75"/>
    <mergeCell ref="EU74:EU75"/>
    <mergeCell ref="EW74:EW75"/>
    <mergeCell ref="EZ74:EZ75"/>
    <mergeCell ref="FB74:FB75"/>
    <mergeCell ref="EC72:EC73"/>
    <mergeCell ref="EE72:EE73"/>
    <mergeCell ref="EF72:EF73"/>
    <mergeCell ref="EG72:EG73"/>
    <mergeCell ref="EH72:EH73"/>
    <mergeCell ref="EK72:EK73"/>
    <mergeCell ref="EM72:EM73"/>
    <mergeCell ref="EP72:EP73"/>
    <mergeCell ref="ER72:ER73"/>
    <mergeCell ref="EU72:EU73"/>
    <mergeCell ref="EW72:EW73"/>
    <mergeCell ref="EZ72:EZ73"/>
    <mergeCell ref="FB72:FB73"/>
    <mergeCell ref="EH74:EH75"/>
    <mergeCell ref="EK74:EK75"/>
    <mergeCell ref="A52:A99"/>
    <mergeCell ref="B76:B79"/>
    <mergeCell ref="C76:C77"/>
    <mergeCell ref="F76:F77"/>
    <mergeCell ref="H76:H77"/>
    <mergeCell ref="K76:K77"/>
    <mergeCell ref="M76:M77"/>
    <mergeCell ref="P76:P77"/>
    <mergeCell ref="R76:R77"/>
    <mergeCell ref="U76:U77"/>
    <mergeCell ref="W76:W77"/>
    <mergeCell ref="Z76:Z77"/>
    <mergeCell ref="AB76:AB77"/>
    <mergeCell ref="AD76:AD77"/>
    <mergeCell ref="AE76:AE77"/>
    <mergeCell ref="AF76:AF77"/>
    <mergeCell ref="AG76:AG77"/>
    <mergeCell ref="C90:C91"/>
    <mergeCell ref="F90:F91"/>
    <mergeCell ref="H90:H91"/>
    <mergeCell ref="K90:K91"/>
    <mergeCell ref="M90:M91"/>
    <mergeCell ref="P90:P91"/>
    <mergeCell ref="R90:R91"/>
    <mergeCell ref="U90:U91"/>
    <mergeCell ref="W90:W91"/>
    <mergeCell ref="Z90:Z91"/>
    <mergeCell ref="AB90:AB91"/>
    <mergeCell ref="AD90:AD91"/>
    <mergeCell ref="AE90:AE91"/>
    <mergeCell ref="AF90:AF91"/>
    <mergeCell ref="AG90:AG91"/>
    <mergeCell ref="AI76:AI77"/>
    <mergeCell ref="AJ76:AJ77"/>
    <mergeCell ref="AK76:AK77"/>
    <mergeCell ref="AL76:AL77"/>
    <mergeCell ref="AO76:AO77"/>
    <mergeCell ref="AQ76:AQ77"/>
    <mergeCell ref="AT76:AT77"/>
    <mergeCell ref="AV76:AV77"/>
    <mergeCell ref="AY76:AY77"/>
    <mergeCell ref="BA76:BA77"/>
    <mergeCell ref="BD76:BD77"/>
    <mergeCell ref="BF76:BF77"/>
    <mergeCell ref="BI76:BI77"/>
    <mergeCell ref="BK76:BK77"/>
    <mergeCell ref="BN76:BN77"/>
    <mergeCell ref="BP76:BP77"/>
    <mergeCell ref="BR76:BR77"/>
    <mergeCell ref="BS76:BS77"/>
    <mergeCell ref="BT76:BT77"/>
    <mergeCell ref="BU76:BU77"/>
    <mergeCell ref="BW76:BW77"/>
    <mergeCell ref="BX76:BX77"/>
    <mergeCell ref="BY76:BY77"/>
    <mergeCell ref="BZ76:BZ77"/>
    <mergeCell ref="CB76:CB77"/>
    <mergeCell ref="CC76:CC77"/>
    <mergeCell ref="CD76:CD77"/>
    <mergeCell ref="CE76:CE77"/>
    <mergeCell ref="CG76:CG77"/>
    <mergeCell ref="CH76:CH77"/>
    <mergeCell ref="CI76:CI77"/>
    <mergeCell ref="CJ76:CJ77"/>
    <mergeCell ref="CL76:CL77"/>
    <mergeCell ref="CM76:CM77"/>
    <mergeCell ref="CN76:CN77"/>
    <mergeCell ref="CO76:CO77"/>
    <mergeCell ref="CQ76:CQ77"/>
    <mergeCell ref="CR76:CR77"/>
    <mergeCell ref="CS76:CS77"/>
    <mergeCell ref="CT76:CT77"/>
    <mergeCell ref="CV76:CV77"/>
    <mergeCell ref="CW76:CW77"/>
    <mergeCell ref="CX76:CX77"/>
    <mergeCell ref="CY76:CY77"/>
    <mergeCell ref="DA76:DA77"/>
    <mergeCell ref="DB76:DB77"/>
    <mergeCell ref="DC76:DC77"/>
    <mergeCell ref="DD76:DD77"/>
    <mergeCell ref="DG76:DG77"/>
    <mergeCell ref="DI76:DI77"/>
    <mergeCell ref="DL76:DL77"/>
    <mergeCell ref="DN76:DN77"/>
    <mergeCell ref="DQ76:DQ77"/>
    <mergeCell ref="DS76:DS77"/>
    <mergeCell ref="DV76:DV77"/>
    <mergeCell ref="DX76:DX77"/>
    <mergeCell ref="EA76:EA77"/>
    <mergeCell ref="EC76:EC77"/>
    <mergeCell ref="EE76:EE77"/>
    <mergeCell ref="EF76:EF77"/>
    <mergeCell ref="EG76:EG77"/>
    <mergeCell ref="EH76:EH77"/>
    <mergeCell ref="EK76:EK77"/>
    <mergeCell ref="EM76:EM77"/>
    <mergeCell ref="EP76:EP77"/>
    <mergeCell ref="ER76:ER77"/>
    <mergeCell ref="EU76:EU77"/>
    <mergeCell ref="EW76:EW77"/>
    <mergeCell ref="EZ76:EZ77"/>
    <mergeCell ref="FB76:FB77"/>
    <mergeCell ref="C78:C79"/>
    <mergeCell ref="F78:F79"/>
    <mergeCell ref="H78:H79"/>
    <mergeCell ref="K78:K79"/>
    <mergeCell ref="M78:M79"/>
    <mergeCell ref="P78:P79"/>
    <mergeCell ref="R78:R79"/>
    <mergeCell ref="U78:U79"/>
    <mergeCell ref="W78:W79"/>
    <mergeCell ref="Z78:Z79"/>
    <mergeCell ref="AB78:AB79"/>
    <mergeCell ref="AD78:AD79"/>
    <mergeCell ref="AE78:AE79"/>
    <mergeCell ref="AF78:AF79"/>
    <mergeCell ref="AG78:AG79"/>
    <mergeCell ref="AI78:AI79"/>
    <mergeCell ref="AJ78:AJ79"/>
    <mergeCell ref="AK78:AK79"/>
    <mergeCell ref="AL78:AL79"/>
    <mergeCell ref="AO78:AO79"/>
    <mergeCell ref="AQ78:AQ79"/>
    <mergeCell ref="AT78:AT79"/>
    <mergeCell ref="AV78:AV79"/>
    <mergeCell ref="AY78:AY79"/>
    <mergeCell ref="BA78:BA79"/>
    <mergeCell ref="BD78:BD79"/>
    <mergeCell ref="BF78:BF79"/>
    <mergeCell ref="BI78:BI79"/>
    <mergeCell ref="BK78:BK79"/>
    <mergeCell ref="BN78:BN79"/>
    <mergeCell ref="BP78:BP79"/>
    <mergeCell ref="BR78:BR79"/>
    <mergeCell ref="BS78:BS79"/>
    <mergeCell ref="BT78:BT79"/>
    <mergeCell ref="BU78:BU79"/>
    <mergeCell ref="BW78:BW79"/>
    <mergeCell ref="BX78:BX79"/>
    <mergeCell ref="BY78:BY79"/>
    <mergeCell ref="BZ78:BZ79"/>
    <mergeCell ref="CB78:CB79"/>
    <mergeCell ref="CC78:CC79"/>
    <mergeCell ref="CD78:CD79"/>
    <mergeCell ref="CE78:CE79"/>
    <mergeCell ref="CG78:CG79"/>
    <mergeCell ref="CH78:CH79"/>
    <mergeCell ref="CI78:CI79"/>
    <mergeCell ref="CJ78:CJ79"/>
    <mergeCell ref="CL78:CL79"/>
    <mergeCell ref="CM78:CM79"/>
    <mergeCell ref="CN78:CN79"/>
    <mergeCell ref="CO78:CO79"/>
    <mergeCell ref="CQ78:CQ79"/>
    <mergeCell ref="CR78:CR79"/>
    <mergeCell ref="CS78:CS79"/>
    <mergeCell ref="CT78:CT79"/>
    <mergeCell ref="CV78:CV79"/>
    <mergeCell ref="CW78:CW79"/>
    <mergeCell ref="CX78:CX79"/>
    <mergeCell ref="CY78:CY79"/>
    <mergeCell ref="DA78:DA79"/>
    <mergeCell ref="DB78:DB79"/>
    <mergeCell ref="DC78:DC79"/>
    <mergeCell ref="DD78:DD79"/>
    <mergeCell ref="DG78:DG79"/>
    <mergeCell ref="DI78:DI79"/>
    <mergeCell ref="DL78:DL79"/>
    <mergeCell ref="DN78:DN79"/>
    <mergeCell ref="DQ78:DQ79"/>
    <mergeCell ref="DS78:DS79"/>
    <mergeCell ref="DV78:DV79"/>
    <mergeCell ref="DX78:DX79"/>
    <mergeCell ref="EA78:EA79"/>
    <mergeCell ref="EC78:EC79"/>
    <mergeCell ref="EE78:EE79"/>
    <mergeCell ref="EF78:EF79"/>
    <mergeCell ref="EG78:EG79"/>
    <mergeCell ref="EH78:EH79"/>
    <mergeCell ref="EK78:EK79"/>
    <mergeCell ref="EM78:EM79"/>
    <mergeCell ref="EP78:EP79"/>
    <mergeCell ref="ER78:ER79"/>
    <mergeCell ref="EU78:EU79"/>
    <mergeCell ref="EW78:EW79"/>
    <mergeCell ref="EZ78:EZ79"/>
    <mergeCell ref="FB78:FB79"/>
    <mergeCell ref="B80:B83"/>
    <mergeCell ref="C80:C81"/>
    <mergeCell ref="F80:F81"/>
    <mergeCell ref="H80:H81"/>
    <mergeCell ref="K80:K81"/>
    <mergeCell ref="M80:M81"/>
    <mergeCell ref="P80:P81"/>
    <mergeCell ref="R80:R81"/>
    <mergeCell ref="U80:U81"/>
    <mergeCell ref="W80:W81"/>
    <mergeCell ref="Z80:Z81"/>
    <mergeCell ref="AB80:AB81"/>
    <mergeCell ref="AD80:AD81"/>
    <mergeCell ref="AE80:AE81"/>
    <mergeCell ref="AF80:AF81"/>
    <mergeCell ref="AG80:AG81"/>
    <mergeCell ref="AI80:AI81"/>
    <mergeCell ref="AJ80:AJ81"/>
    <mergeCell ref="AK80:AK81"/>
    <mergeCell ref="AL80:AL81"/>
    <mergeCell ref="AO80:AO81"/>
    <mergeCell ref="AQ80:AQ81"/>
    <mergeCell ref="AT80:AT81"/>
    <mergeCell ref="AV80:AV81"/>
    <mergeCell ref="AY80:AY81"/>
    <mergeCell ref="BA80:BA81"/>
    <mergeCell ref="BD80:BD81"/>
    <mergeCell ref="BF80:BF81"/>
    <mergeCell ref="BI80:BI81"/>
    <mergeCell ref="BK80:BK81"/>
    <mergeCell ref="BN80:BN81"/>
    <mergeCell ref="BP80:BP81"/>
    <mergeCell ref="BR80:BR81"/>
    <mergeCell ref="BS80:BS81"/>
    <mergeCell ref="BT80:BT81"/>
    <mergeCell ref="BU80:BU81"/>
    <mergeCell ref="BW80:BW81"/>
    <mergeCell ref="BX80:BX81"/>
    <mergeCell ref="BY80:BY81"/>
    <mergeCell ref="BZ80:BZ81"/>
    <mergeCell ref="CB80:CB81"/>
    <mergeCell ref="CC80:CC81"/>
    <mergeCell ref="CD80:CD81"/>
    <mergeCell ref="CE80:CE81"/>
    <mergeCell ref="CG80:CG81"/>
    <mergeCell ref="CH80:CH81"/>
    <mergeCell ref="CI80:CI81"/>
    <mergeCell ref="CJ80:CJ81"/>
    <mergeCell ref="CL80:CL81"/>
    <mergeCell ref="CM80:CM81"/>
    <mergeCell ref="CN80:CN81"/>
    <mergeCell ref="CO80:CO81"/>
    <mergeCell ref="CQ80:CQ81"/>
    <mergeCell ref="CR80:CR81"/>
    <mergeCell ref="CS80:CS81"/>
    <mergeCell ref="CT80:CT81"/>
    <mergeCell ref="CV80:CV81"/>
    <mergeCell ref="CW80:CW81"/>
    <mergeCell ref="CX80:CX81"/>
    <mergeCell ref="CY80:CY81"/>
    <mergeCell ref="DA80:DA81"/>
    <mergeCell ref="DB80:DB81"/>
    <mergeCell ref="DC80:DC81"/>
    <mergeCell ref="DD80:DD81"/>
    <mergeCell ref="DG80:DG81"/>
    <mergeCell ref="DI80:DI81"/>
    <mergeCell ref="DL80:DL81"/>
    <mergeCell ref="DN80:DN81"/>
    <mergeCell ref="DQ80:DQ81"/>
    <mergeCell ref="DS80:DS81"/>
    <mergeCell ref="DV80:DV81"/>
    <mergeCell ref="DX80:DX81"/>
    <mergeCell ref="EA80:EA81"/>
    <mergeCell ref="EC80:EC81"/>
    <mergeCell ref="EE80:EE81"/>
    <mergeCell ref="EF80:EF81"/>
    <mergeCell ref="EG80:EG81"/>
    <mergeCell ref="EH80:EH81"/>
    <mergeCell ref="EK80:EK81"/>
    <mergeCell ref="EM80:EM81"/>
    <mergeCell ref="EP80:EP81"/>
    <mergeCell ref="ER80:ER81"/>
    <mergeCell ref="EU80:EU81"/>
    <mergeCell ref="EW80:EW81"/>
    <mergeCell ref="EZ80:EZ81"/>
    <mergeCell ref="FB80:FB81"/>
    <mergeCell ref="C82:C83"/>
    <mergeCell ref="F82:F83"/>
    <mergeCell ref="H82:H83"/>
    <mergeCell ref="K82:K83"/>
    <mergeCell ref="M82:M83"/>
    <mergeCell ref="P82:P83"/>
    <mergeCell ref="R82:R83"/>
    <mergeCell ref="U82:U83"/>
    <mergeCell ref="W82:W83"/>
    <mergeCell ref="Z82:Z83"/>
    <mergeCell ref="AB82:AB83"/>
    <mergeCell ref="AD82:AD83"/>
    <mergeCell ref="AE82:AE83"/>
    <mergeCell ref="AF82:AF83"/>
    <mergeCell ref="AG82:AG83"/>
    <mergeCell ref="AI82:AI83"/>
    <mergeCell ref="AJ82:AJ83"/>
    <mergeCell ref="AK82:AK83"/>
    <mergeCell ref="AL82:AL83"/>
    <mergeCell ref="AO82:AO83"/>
    <mergeCell ref="AQ82:AQ83"/>
    <mergeCell ref="AT82:AT83"/>
    <mergeCell ref="AV82:AV83"/>
    <mergeCell ref="AY82:AY83"/>
    <mergeCell ref="BA82:BA83"/>
    <mergeCell ref="BD82:BD83"/>
    <mergeCell ref="BF82:BF83"/>
    <mergeCell ref="BI82:BI83"/>
    <mergeCell ref="BK82:BK83"/>
    <mergeCell ref="BN82:BN83"/>
    <mergeCell ref="BP82:BP83"/>
    <mergeCell ref="BR82:BR83"/>
    <mergeCell ref="BS82:BS83"/>
    <mergeCell ref="BT82:BT83"/>
    <mergeCell ref="BU82:BU83"/>
    <mergeCell ref="BW82:BW83"/>
    <mergeCell ref="BX82:BX83"/>
    <mergeCell ref="BY82:BY83"/>
    <mergeCell ref="BZ82:BZ83"/>
    <mergeCell ref="CB82:CB83"/>
    <mergeCell ref="CC82:CC83"/>
    <mergeCell ref="CD82:CD83"/>
    <mergeCell ref="CE82:CE83"/>
    <mergeCell ref="CG82:CG83"/>
    <mergeCell ref="CH82:CH83"/>
    <mergeCell ref="CI82:CI83"/>
    <mergeCell ref="CJ82:CJ83"/>
    <mergeCell ref="CL82:CL83"/>
    <mergeCell ref="CM82:CM83"/>
    <mergeCell ref="CN82:CN83"/>
    <mergeCell ref="CO82:CO83"/>
    <mergeCell ref="CQ82:CQ83"/>
    <mergeCell ref="CR82:CR83"/>
    <mergeCell ref="CS82:CS83"/>
    <mergeCell ref="CT82:CT83"/>
    <mergeCell ref="CV82:CV83"/>
    <mergeCell ref="CW82:CW83"/>
    <mergeCell ref="CX82:CX83"/>
    <mergeCell ref="CY82:CY83"/>
    <mergeCell ref="DA82:DA83"/>
    <mergeCell ref="DB82:DB83"/>
    <mergeCell ref="DC82:DC83"/>
    <mergeCell ref="DD82:DD83"/>
    <mergeCell ref="DG82:DG83"/>
    <mergeCell ref="DI82:DI83"/>
    <mergeCell ref="DL82:DL83"/>
    <mergeCell ref="DN82:DN83"/>
    <mergeCell ref="DQ82:DQ83"/>
    <mergeCell ref="DS82:DS83"/>
    <mergeCell ref="DV82:DV83"/>
    <mergeCell ref="DX82:DX83"/>
    <mergeCell ref="EA82:EA83"/>
    <mergeCell ref="EC82:EC83"/>
    <mergeCell ref="EE82:EE83"/>
    <mergeCell ref="EF82:EF83"/>
    <mergeCell ref="EG82:EG83"/>
    <mergeCell ref="EH82:EH83"/>
    <mergeCell ref="EK82:EK83"/>
    <mergeCell ref="EM82:EM83"/>
    <mergeCell ref="EP82:EP83"/>
    <mergeCell ref="ER82:ER83"/>
    <mergeCell ref="EU82:EU83"/>
    <mergeCell ref="EW82:EW83"/>
    <mergeCell ref="EZ82:EZ83"/>
    <mergeCell ref="FB82:FB83"/>
    <mergeCell ref="B84:B87"/>
    <mergeCell ref="C84:C85"/>
    <mergeCell ref="F84:F85"/>
    <mergeCell ref="H84:H85"/>
    <mergeCell ref="K84:K85"/>
    <mergeCell ref="M84:M85"/>
    <mergeCell ref="P84:P85"/>
    <mergeCell ref="R84:R85"/>
    <mergeCell ref="U84:U85"/>
    <mergeCell ref="W84:W85"/>
    <mergeCell ref="Z84:Z85"/>
    <mergeCell ref="AB84:AB85"/>
    <mergeCell ref="AD84:AD85"/>
    <mergeCell ref="AE84:AE85"/>
    <mergeCell ref="AF84:AF85"/>
    <mergeCell ref="AG84:AG85"/>
    <mergeCell ref="AI84:AI85"/>
    <mergeCell ref="AJ84:AJ85"/>
    <mergeCell ref="AK84:AK85"/>
    <mergeCell ref="AL84:AL85"/>
    <mergeCell ref="AO84:AO85"/>
    <mergeCell ref="AQ84:AQ85"/>
    <mergeCell ref="AT84:AT85"/>
    <mergeCell ref="AV84:AV85"/>
    <mergeCell ref="AY84:AY85"/>
    <mergeCell ref="BA84:BA85"/>
    <mergeCell ref="BD84:BD85"/>
    <mergeCell ref="BF84:BF85"/>
    <mergeCell ref="BI84:BI85"/>
    <mergeCell ref="BK84:BK85"/>
    <mergeCell ref="BN84:BN85"/>
    <mergeCell ref="BP84:BP85"/>
    <mergeCell ref="BR84:BR85"/>
    <mergeCell ref="BS84:BS85"/>
    <mergeCell ref="BT84:BT85"/>
    <mergeCell ref="BU84:BU85"/>
    <mergeCell ref="BW84:BW85"/>
    <mergeCell ref="BX84:BX85"/>
    <mergeCell ref="BY84:BY85"/>
    <mergeCell ref="BZ84:BZ85"/>
    <mergeCell ref="CB84:CB85"/>
    <mergeCell ref="CC84:CC85"/>
    <mergeCell ref="CD84:CD85"/>
    <mergeCell ref="CE84:CE85"/>
    <mergeCell ref="CG84:CG85"/>
    <mergeCell ref="CH84:CH85"/>
    <mergeCell ref="CI84:CI85"/>
    <mergeCell ref="CJ84:CJ85"/>
    <mergeCell ref="CL84:CL85"/>
    <mergeCell ref="CM84:CM85"/>
    <mergeCell ref="CN84:CN85"/>
    <mergeCell ref="CO84:CO85"/>
    <mergeCell ref="CQ84:CQ85"/>
    <mergeCell ref="CR84:CR85"/>
    <mergeCell ref="CS84:CS85"/>
    <mergeCell ref="CT84:CT85"/>
    <mergeCell ref="CV84:CV85"/>
    <mergeCell ref="CW84:CW85"/>
    <mergeCell ref="CX84:CX85"/>
    <mergeCell ref="CY84:CY85"/>
    <mergeCell ref="DA84:DA85"/>
    <mergeCell ref="DB84:DB85"/>
    <mergeCell ref="DC84:DC85"/>
    <mergeCell ref="DD84:DD85"/>
    <mergeCell ref="DG84:DG85"/>
    <mergeCell ref="DI84:DI85"/>
    <mergeCell ref="DL84:DL85"/>
    <mergeCell ref="DN84:DN85"/>
    <mergeCell ref="DQ84:DQ85"/>
    <mergeCell ref="DS84:DS85"/>
    <mergeCell ref="DV84:DV85"/>
    <mergeCell ref="DX84:DX85"/>
    <mergeCell ref="EA84:EA85"/>
    <mergeCell ref="EC84:EC85"/>
    <mergeCell ref="EE84:EE85"/>
    <mergeCell ref="EF84:EF85"/>
    <mergeCell ref="EG84:EG85"/>
    <mergeCell ref="EH84:EH85"/>
    <mergeCell ref="EK84:EK85"/>
    <mergeCell ref="EM84:EM85"/>
    <mergeCell ref="EP84:EP85"/>
    <mergeCell ref="ER84:ER85"/>
    <mergeCell ref="EU84:EU85"/>
    <mergeCell ref="EW84:EW85"/>
    <mergeCell ref="EZ84:EZ85"/>
    <mergeCell ref="FB84:FB85"/>
    <mergeCell ref="C86:C87"/>
    <mergeCell ref="F86:F87"/>
    <mergeCell ref="H86:H87"/>
    <mergeCell ref="K86:K87"/>
    <mergeCell ref="M86:M87"/>
    <mergeCell ref="P86:P87"/>
    <mergeCell ref="R86:R87"/>
    <mergeCell ref="U86:U87"/>
    <mergeCell ref="W86:W87"/>
    <mergeCell ref="Z86:Z87"/>
    <mergeCell ref="AB86:AB87"/>
    <mergeCell ref="AD86:AD87"/>
    <mergeCell ref="AE86:AE87"/>
    <mergeCell ref="AF86:AF87"/>
    <mergeCell ref="AG86:AG87"/>
    <mergeCell ref="AI86:AI87"/>
    <mergeCell ref="AJ86:AJ87"/>
    <mergeCell ref="AK86:AK87"/>
    <mergeCell ref="AL86:AL87"/>
    <mergeCell ref="AO86:AO87"/>
    <mergeCell ref="AQ86:AQ87"/>
    <mergeCell ref="AT86:AT87"/>
    <mergeCell ref="AV86:AV87"/>
    <mergeCell ref="AY86:AY87"/>
    <mergeCell ref="BA86:BA87"/>
    <mergeCell ref="BD86:BD87"/>
    <mergeCell ref="BF86:BF87"/>
    <mergeCell ref="BI86:BI87"/>
    <mergeCell ref="BK86:BK87"/>
    <mergeCell ref="BN86:BN87"/>
    <mergeCell ref="BP86:BP87"/>
    <mergeCell ref="BR86:BR87"/>
    <mergeCell ref="BS86:BS87"/>
    <mergeCell ref="BT86:BT87"/>
    <mergeCell ref="BU86:BU87"/>
    <mergeCell ref="BW86:BW87"/>
    <mergeCell ref="BX86:BX87"/>
    <mergeCell ref="BY86:BY87"/>
    <mergeCell ref="BZ86:BZ87"/>
    <mergeCell ref="CB86:CB87"/>
    <mergeCell ref="CC86:CC87"/>
    <mergeCell ref="CD86:CD87"/>
    <mergeCell ref="CE86:CE87"/>
    <mergeCell ref="CG86:CG87"/>
    <mergeCell ref="CH86:CH87"/>
    <mergeCell ref="CI86:CI87"/>
    <mergeCell ref="CJ86:CJ87"/>
    <mergeCell ref="CL86:CL87"/>
    <mergeCell ref="CM86:CM87"/>
    <mergeCell ref="CN86:CN87"/>
    <mergeCell ref="CO86:CO87"/>
    <mergeCell ref="CQ86:CQ87"/>
    <mergeCell ref="CR86:CR87"/>
    <mergeCell ref="CS86:CS87"/>
    <mergeCell ref="CT86:CT87"/>
    <mergeCell ref="CV86:CV87"/>
    <mergeCell ref="CW86:CW87"/>
    <mergeCell ref="CX86:CX87"/>
    <mergeCell ref="CY86:CY87"/>
    <mergeCell ref="DA86:DA87"/>
    <mergeCell ref="DB86:DB87"/>
    <mergeCell ref="DC86:DC87"/>
    <mergeCell ref="DD86:DD87"/>
    <mergeCell ref="DG86:DG87"/>
    <mergeCell ref="DI86:DI87"/>
    <mergeCell ref="DL86:DL87"/>
    <mergeCell ref="DN86:DN87"/>
    <mergeCell ref="DQ86:DQ87"/>
    <mergeCell ref="DS86:DS87"/>
    <mergeCell ref="DV86:DV87"/>
    <mergeCell ref="DX86:DX87"/>
    <mergeCell ref="EA86:EA87"/>
    <mergeCell ref="EC86:EC87"/>
    <mergeCell ref="EE86:EE87"/>
    <mergeCell ref="EF86:EF87"/>
    <mergeCell ref="EG86:EG87"/>
    <mergeCell ref="EH86:EH87"/>
    <mergeCell ref="EK86:EK87"/>
    <mergeCell ref="EM86:EM87"/>
    <mergeCell ref="EP86:EP87"/>
    <mergeCell ref="ER86:ER87"/>
    <mergeCell ref="EU86:EU87"/>
    <mergeCell ref="EW86:EW87"/>
    <mergeCell ref="EZ86:EZ87"/>
    <mergeCell ref="FB86:FB87"/>
    <mergeCell ref="B88:B91"/>
    <mergeCell ref="C88:C89"/>
    <mergeCell ref="F88:F89"/>
    <mergeCell ref="H88:H89"/>
    <mergeCell ref="K88:K89"/>
    <mergeCell ref="M88:M89"/>
    <mergeCell ref="P88:P89"/>
    <mergeCell ref="R88:R89"/>
    <mergeCell ref="U88:U89"/>
    <mergeCell ref="W88:W89"/>
    <mergeCell ref="Z88:Z89"/>
    <mergeCell ref="AB88:AB89"/>
    <mergeCell ref="AD88:AD89"/>
    <mergeCell ref="AE88:AE89"/>
    <mergeCell ref="AF88:AF89"/>
    <mergeCell ref="AG88:AG89"/>
    <mergeCell ref="AI88:AI89"/>
    <mergeCell ref="AJ88:AJ89"/>
    <mergeCell ref="AK88:AK89"/>
    <mergeCell ref="AL88:AL89"/>
    <mergeCell ref="AO88:AO89"/>
    <mergeCell ref="AQ88:AQ89"/>
    <mergeCell ref="AT88:AT89"/>
    <mergeCell ref="AV88:AV89"/>
    <mergeCell ref="AY88:AY89"/>
    <mergeCell ref="BA88:BA89"/>
    <mergeCell ref="BD88:BD89"/>
    <mergeCell ref="BF88:BF89"/>
    <mergeCell ref="BI88:BI89"/>
    <mergeCell ref="BK88:BK89"/>
    <mergeCell ref="BN88:BN89"/>
    <mergeCell ref="BP88:BP89"/>
    <mergeCell ref="BR88:BR89"/>
    <mergeCell ref="BS88:BS89"/>
    <mergeCell ref="BT88:BT89"/>
    <mergeCell ref="BU88:BU89"/>
    <mergeCell ref="BW88:BW89"/>
    <mergeCell ref="BX88:BX89"/>
    <mergeCell ref="BY88:BY89"/>
    <mergeCell ref="BZ88:BZ89"/>
    <mergeCell ref="CB88:CB89"/>
    <mergeCell ref="CC88:CC89"/>
    <mergeCell ref="CD88:CD89"/>
    <mergeCell ref="CE88:CE89"/>
    <mergeCell ref="CG88:CG89"/>
    <mergeCell ref="CH88:CH89"/>
    <mergeCell ref="CI88:CI89"/>
    <mergeCell ref="CJ88:CJ89"/>
    <mergeCell ref="CL88:CL89"/>
    <mergeCell ref="CM88:CM89"/>
    <mergeCell ref="CN88:CN89"/>
    <mergeCell ref="CO88:CO89"/>
    <mergeCell ref="CQ88:CQ89"/>
    <mergeCell ref="CR88:CR89"/>
    <mergeCell ref="CS88:CS89"/>
    <mergeCell ref="CT88:CT89"/>
    <mergeCell ref="CV88:CV89"/>
    <mergeCell ref="CW88:CW89"/>
    <mergeCell ref="CX88:CX89"/>
    <mergeCell ref="CY88:CY89"/>
    <mergeCell ref="DA88:DA89"/>
    <mergeCell ref="DB88:DB89"/>
    <mergeCell ref="DC88:DC89"/>
    <mergeCell ref="DD88:DD89"/>
    <mergeCell ref="DG88:DG89"/>
    <mergeCell ref="DI88:DI89"/>
    <mergeCell ref="DL88:DL89"/>
    <mergeCell ref="DN88:DN89"/>
    <mergeCell ref="DQ88:DQ89"/>
    <mergeCell ref="DS88:DS89"/>
    <mergeCell ref="DV88:DV89"/>
    <mergeCell ref="DX88:DX89"/>
    <mergeCell ref="EA88:EA89"/>
    <mergeCell ref="EC88:EC89"/>
    <mergeCell ref="EE88:EE89"/>
    <mergeCell ref="EF88:EF89"/>
    <mergeCell ref="EG88:EG89"/>
    <mergeCell ref="EH88:EH89"/>
    <mergeCell ref="EK88:EK89"/>
    <mergeCell ref="EM88:EM89"/>
    <mergeCell ref="EP88:EP89"/>
    <mergeCell ref="ER88:ER89"/>
    <mergeCell ref="EU88:EU89"/>
    <mergeCell ref="EW88:EW89"/>
    <mergeCell ref="EZ88:EZ89"/>
    <mergeCell ref="FB88:FB89"/>
    <mergeCell ref="AI90:AI91"/>
    <mergeCell ref="AJ90:AJ91"/>
    <mergeCell ref="AK90:AK91"/>
    <mergeCell ref="AL90:AL91"/>
    <mergeCell ref="AO90:AO91"/>
    <mergeCell ref="AQ90:AQ91"/>
    <mergeCell ref="AT90:AT91"/>
    <mergeCell ref="AV90:AV91"/>
    <mergeCell ref="AY90:AY91"/>
    <mergeCell ref="BA90:BA91"/>
    <mergeCell ref="BD90:BD91"/>
    <mergeCell ref="BF90:BF91"/>
    <mergeCell ref="BI90:BI91"/>
    <mergeCell ref="BK90:BK91"/>
    <mergeCell ref="BN90:BN91"/>
    <mergeCell ref="BP90:BP91"/>
    <mergeCell ref="BR90:BR91"/>
    <mergeCell ref="BS90:BS91"/>
    <mergeCell ref="BT90:BT91"/>
    <mergeCell ref="BU90:BU91"/>
    <mergeCell ref="BW90:BW91"/>
    <mergeCell ref="BX90:BX91"/>
    <mergeCell ref="BY90:BY91"/>
    <mergeCell ref="BZ90:BZ91"/>
    <mergeCell ref="CB90:CB91"/>
    <mergeCell ref="CC90:CC91"/>
    <mergeCell ref="CD90:CD91"/>
    <mergeCell ref="CE90:CE91"/>
    <mergeCell ref="CG90:CG91"/>
    <mergeCell ref="CH90:CH91"/>
    <mergeCell ref="CI90:CI91"/>
    <mergeCell ref="CJ90:CJ91"/>
    <mergeCell ref="CL90:CL91"/>
    <mergeCell ref="CM90:CM91"/>
    <mergeCell ref="CN90:CN91"/>
    <mergeCell ref="CO90:CO91"/>
    <mergeCell ref="CQ90:CQ91"/>
    <mergeCell ref="CR90:CR91"/>
    <mergeCell ref="CS90:CS91"/>
    <mergeCell ref="CT90:CT91"/>
    <mergeCell ref="CV90:CV91"/>
    <mergeCell ref="CW90:CW91"/>
    <mergeCell ref="CX90:CX91"/>
    <mergeCell ref="CY90:CY91"/>
    <mergeCell ref="DA90:DA91"/>
    <mergeCell ref="DB90:DB91"/>
    <mergeCell ref="DC90:DC91"/>
    <mergeCell ref="DD90:DD91"/>
    <mergeCell ref="DG90:DG91"/>
    <mergeCell ref="DI90:DI91"/>
    <mergeCell ref="DL90:DL91"/>
    <mergeCell ref="DN90:DN91"/>
    <mergeCell ref="DQ90:DQ91"/>
    <mergeCell ref="DS90:DS91"/>
    <mergeCell ref="DV90:DV91"/>
    <mergeCell ref="DX90:DX91"/>
    <mergeCell ref="EA90:EA91"/>
    <mergeCell ref="EC90:EC91"/>
    <mergeCell ref="EE90:EE91"/>
    <mergeCell ref="EF90:EF91"/>
    <mergeCell ref="EG90:EG91"/>
    <mergeCell ref="EH90:EH91"/>
    <mergeCell ref="EK90:EK91"/>
    <mergeCell ref="EM90:EM91"/>
    <mergeCell ref="EP90:EP91"/>
    <mergeCell ref="ER90:ER91"/>
    <mergeCell ref="EU90:EU91"/>
    <mergeCell ref="EW90:EW91"/>
    <mergeCell ref="EZ90:EZ91"/>
    <mergeCell ref="FB90:FB91"/>
    <mergeCell ref="B92:B95"/>
    <mergeCell ref="C92:C93"/>
    <mergeCell ref="F92:F93"/>
    <mergeCell ref="H92:H93"/>
    <mergeCell ref="K92:K93"/>
    <mergeCell ref="M92:M93"/>
    <mergeCell ref="P92:P93"/>
    <mergeCell ref="R92:R93"/>
    <mergeCell ref="U92:U93"/>
    <mergeCell ref="W92:W93"/>
    <mergeCell ref="Z92:Z93"/>
    <mergeCell ref="AB92:AB93"/>
    <mergeCell ref="AD92:AD93"/>
    <mergeCell ref="AE92:AE93"/>
    <mergeCell ref="AF92:AF93"/>
    <mergeCell ref="AG92:AG93"/>
    <mergeCell ref="AI92:AI93"/>
    <mergeCell ref="AJ92:AJ93"/>
    <mergeCell ref="AK92:AK93"/>
    <mergeCell ref="AL92:AL93"/>
    <mergeCell ref="AO92:AO93"/>
    <mergeCell ref="AQ92:AQ93"/>
    <mergeCell ref="AT92:AT93"/>
    <mergeCell ref="AV92:AV93"/>
    <mergeCell ref="AY92:AY93"/>
    <mergeCell ref="BA92:BA93"/>
    <mergeCell ref="BD92:BD93"/>
    <mergeCell ref="BF92:BF93"/>
    <mergeCell ref="BI92:BI93"/>
    <mergeCell ref="BK92:BK93"/>
    <mergeCell ref="BN92:BN93"/>
    <mergeCell ref="BP92:BP93"/>
    <mergeCell ref="BR92:BR93"/>
    <mergeCell ref="BS92:BS93"/>
    <mergeCell ref="BT92:BT93"/>
    <mergeCell ref="BU92:BU93"/>
    <mergeCell ref="BW92:BW93"/>
    <mergeCell ref="BX92:BX93"/>
    <mergeCell ref="BY92:BY93"/>
    <mergeCell ref="BZ92:BZ93"/>
    <mergeCell ref="CB92:CB93"/>
    <mergeCell ref="CC92:CC93"/>
    <mergeCell ref="CD92:CD93"/>
    <mergeCell ref="CE92:CE93"/>
    <mergeCell ref="CG92:CG93"/>
    <mergeCell ref="CH92:CH93"/>
    <mergeCell ref="CI92:CI93"/>
    <mergeCell ref="CJ92:CJ93"/>
    <mergeCell ref="CL92:CL93"/>
    <mergeCell ref="CM92:CM93"/>
    <mergeCell ref="CN92:CN93"/>
    <mergeCell ref="CO92:CO93"/>
    <mergeCell ref="CQ92:CQ93"/>
    <mergeCell ref="CR92:CR93"/>
    <mergeCell ref="CS92:CS93"/>
    <mergeCell ref="CT92:CT93"/>
    <mergeCell ref="CV92:CV93"/>
    <mergeCell ref="CW92:CW93"/>
    <mergeCell ref="CX92:CX93"/>
    <mergeCell ref="CY92:CY93"/>
    <mergeCell ref="DA92:DA93"/>
    <mergeCell ref="DB92:DB93"/>
    <mergeCell ref="DC92:DC93"/>
    <mergeCell ref="DD92:DD93"/>
    <mergeCell ref="DG92:DG93"/>
    <mergeCell ref="DI92:DI93"/>
    <mergeCell ref="DL92:DL93"/>
    <mergeCell ref="DN92:DN93"/>
    <mergeCell ref="DQ92:DQ93"/>
    <mergeCell ref="DS92:DS93"/>
    <mergeCell ref="DV92:DV93"/>
    <mergeCell ref="DX92:DX93"/>
    <mergeCell ref="EA92:EA93"/>
    <mergeCell ref="EC92:EC93"/>
    <mergeCell ref="EE92:EE93"/>
    <mergeCell ref="EF92:EF93"/>
    <mergeCell ref="EG92:EG93"/>
    <mergeCell ref="EH92:EH93"/>
    <mergeCell ref="EK92:EK93"/>
    <mergeCell ref="EM92:EM93"/>
    <mergeCell ref="EP92:EP93"/>
    <mergeCell ref="ER92:ER93"/>
    <mergeCell ref="EU92:EU93"/>
    <mergeCell ref="EW92:EW93"/>
    <mergeCell ref="EZ92:EZ93"/>
    <mergeCell ref="FB92:FB93"/>
    <mergeCell ref="C94:C95"/>
    <mergeCell ref="F94:F95"/>
    <mergeCell ref="H94:H95"/>
    <mergeCell ref="K94:K95"/>
    <mergeCell ref="M94:M95"/>
    <mergeCell ref="P94:P95"/>
    <mergeCell ref="R94:R95"/>
    <mergeCell ref="U94:U95"/>
    <mergeCell ref="W94:W95"/>
    <mergeCell ref="Z94:Z95"/>
    <mergeCell ref="AB94:AB95"/>
    <mergeCell ref="AD94:AD95"/>
    <mergeCell ref="AE94:AE95"/>
    <mergeCell ref="AF94:AF95"/>
    <mergeCell ref="AG94:AG95"/>
    <mergeCell ref="AI94:AI95"/>
    <mergeCell ref="AJ94:AJ95"/>
    <mergeCell ref="AK94:AK95"/>
    <mergeCell ref="AL94:AL95"/>
    <mergeCell ref="AO94:AO95"/>
    <mergeCell ref="AQ94:AQ95"/>
    <mergeCell ref="AT94:AT95"/>
    <mergeCell ref="AV94:AV95"/>
    <mergeCell ref="AY94:AY95"/>
    <mergeCell ref="BA94:BA95"/>
    <mergeCell ref="BD94:BD95"/>
    <mergeCell ref="BF94:BF95"/>
    <mergeCell ref="BI94:BI95"/>
    <mergeCell ref="BK94:BK95"/>
    <mergeCell ref="BN94:BN95"/>
    <mergeCell ref="BP94:BP95"/>
    <mergeCell ref="BR94:BR95"/>
    <mergeCell ref="BS94:BS95"/>
    <mergeCell ref="BT94:BT95"/>
    <mergeCell ref="BU94:BU95"/>
    <mergeCell ref="BW94:BW95"/>
    <mergeCell ref="BX94:BX95"/>
    <mergeCell ref="BY94:BY95"/>
    <mergeCell ref="BZ94:BZ95"/>
    <mergeCell ref="CB94:CB95"/>
    <mergeCell ref="CC94:CC95"/>
    <mergeCell ref="CD94:CD95"/>
    <mergeCell ref="CE94:CE95"/>
    <mergeCell ref="CG94:CG95"/>
    <mergeCell ref="CH94:CH95"/>
    <mergeCell ref="CI94:CI95"/>
    <mergeCell ref="CJ94:CJ95"/>
    <mergeCell ref="CL94:CL95"/>
    <mergeCell ref="CM94:CM95"/>
    <mergeCell ref="CN94:CN95"/>
    <mergeCell ref="CO94:CO95"/>
    <mergeCell ref="CQ94:CQ95"/>
    <mergeCell ref="CR94:CR95"/>
    <mergeCell ref="CS94:CS95"/>
    <mergeCell ref="CT94:CT95"/>
    <mergeCell ref="CV94:CV95"/>
    <mergeCell ref="CW94:CW95"/>
    <mergeCell ref="CX94:CX95"/>
    <mergeCell ref="CY94:CY95"/>
    <mergeCell ref="DA94:DA95"/>
    <mergeCell ref="DB94:DB95"/>
    <mergeCell ref="DC94:DC95"/>
    <mergeCell ref="DD94:DD95"/>
    <mergeCell ref="DG94:DG95"/>
    <mergeCell ref="DI94:DI95"/>
    <mergeCell ref="DL94:DL95"/>
    <mergeCell ref="DN94:DN95"/>
    <mergeCell ref="DQ94:DQ95"/>
    <mergeCell ref="DS94:DS95"/>
    <mergeCell ref="DV94:DV95"/>
    <mergeCell ref="DX94:DX95"/>
    <mergeCell ref="EA94:EA95"/>
    <mergeCell ref="EC94:EC95"/>
    <mergeCell ref="EE94:EE95"/>
    <mergeCell ref="EF94:EF95"/>
    <mergeCell ref="EG94:EG95"/>
    <mergeCell ref="EH94:EH95"/>
    <mergeCell ref="EK94:EK95"/>
    <mergeCell ref="EM94:EM95"/>
    <mergeCell ref="EP94:EP95"/>
    <mergeCell ref="ER94:ER95"/>
    <mergeCell ref="EU94:EU95"/>
    <mergeCell ref="EW94:EW95"/>
    <mergeCell ref="EZ94:EZ95"/>
    <mergeCell ref="FB94:FB95"/>
    <mergeCell ref="B96:B99"/>
    <mergeCell ref="C96:C97"/>
    <mergeCell ref="F96:F97"/>
    <mergeCell ref="H96:H97"/>
    <mergeCell ref="K96:K97"/>
    <mergeCell ref="M96:M97"/>
    <mergeCell ref="P96:P97"/>
    <mergeCell ref="R96:R97"/>
    <mergeCell ref="U96:U97"/>
    <mergeCell ref="W96:W97"/>
    <mergeCell ref="Z96:Z97"/>
    <mergeCell ref="AB96:AB97"/>
    <mergeCell ref="AD96:AD97"/>
    <mergeCell ref="AE96:AE97"/>
    <mergeCell ref="AF96:AF97"/>
    <mergeCell ref="AG96:AG97"/>
    <mergeCell ref="AI96:AI97"/>
    <mergeCell ref="AJ96:AJ97"/>
    <mergeCell ref="AK96:AK97"/>
    <mergeCell ref="AL96:AL97"/>
    <mergeCell ref="AO96:AO97"/>
    <mergeCell ref="AQ96:AQ97"/>
    <mergeCell ref="AT96:AT97"/>
    <mergeCell ref="AV96:AV97"/>
    <mergeCell ref="AY96:AY97"/>
    <mergeCell ref="BA96:BA97"/>
    <mergeCell ref="BD96:BD97"/>
    <mergeCell ref="BF96:BF97"/>
    <mergeCell ref="BI96:BI97"/>
    <mergeCell ref="BK96:BK97"/>
    <mergeCell ref="BN96:BN97"/>
    <mergeCell ref="BP96:BP97"/>
    <mergeCell ref="BR96:BR97"/>
    <mergeCell ref="BS96:BS97"/>
    <mergeCell ref="BT96:BT97"/>
    <mergeCell ref="BU96:BU97"/>
    <mergeCell ref="BW96:BW97"/>
    <mergeCell ref="BX96:BX97"/>
    <mergeCell ref="BY96:BY97"/>
    <mergeCell ref="BZ96:BZ97"/>
    <mergeCell ref="CB96:CB97"/>
    <mergeCell ref="CC96:CC97"/>
    <mergeCell ref="CD96:CD97"/>
    <mergeCell ref="CE96:CE97"/>
    <mergeCell ref="CG96:CG97"/>
    <mergeCell ref="CH96:CH97"/>
    <mergeCell ref="CI96:CI97"/>
    <mergeCell ref="CJ96:CJ97"/>
    <mergeCell ref="CL96:CL97"/>
    <mergeCell ref="CM96:CM97"/>
    <mergeCell ref="CN96:CN97"/>
    <mergeCell ref="CO96:CO97"/>
    <mergeCell ref="CQ96:CQ97"/>
    <mergeCell ref="CR96:CR97"/>
    <mergeCell ref="CS96:CS97"/>
    <mergeCell ref="CT96:CT97"/>
    <mergeCell ref="CV96:CV97"/>
    <mergeCell ref="CW96:CW97"/>
    <mergeCell ref="CX96:CX97"/>
    <mergeCell ref="CY96:CY97"/>
    <mergeCell ref="DA96:DA97"/>
    <mergeCell ref="DB96:DB97"/>
    <mergeCell ref="DC96:DC97"/>
    <mergeCell ref="DD96:DD97"/>
    <mergeCell ref="DG96:DG97"/>
    <mergeCell ref="DI96:DI97"/>
    <mergeCell ref="DL96:DL97"/>
    <mergeCell ref="DN96:DN97"/>
    <mergeCell ref="DQ96:DQ97"/>
    <mergeCell ref="DS96:DS97"/>
    <mergeCell ref="DV96:DV97"/>
    <mergeCell ref="DX96:DX97"/>
    <mergeCell ref="EA96:EA97"/>
    <mergeCell ref="EC96:EC97"/>
    <mergeCell ref="EE96:EE97"/>
    <mergeCell ref="EF96:EF97"/>
    <mergeCell ref="EG96:EG97"/>
    <mergeCell ref="EH96:EH97"/>
    <mergeCell ref="EK96:EK97"/>
    <mergeCell ref="EM96:EM97"/>
    <mergeCell ref="EP96:EP97"/>
    <mergeCell ref="ER96:ER97"/>
    <mergeCell ref="EU96:EU97"/>
    <mergeCell ref="EW96:EW97"/>
    <mergeCell ref="EZ96:EZ97"/>
    <mergeCell ref="FB96:FB97"/>
    <mergeCell ref="C98:C99"/>
    <mergeCell ref="F98:F99"/>
    <mergeCell ref="H98:H99"/>
    <mergeCell ref="K98:K99"/>
    <mergeCell ref="M98:M99"/>
    <mergeCell ref="P98:P99"/>
    <mergeCell ref="R98:R99"/>
    <mergeCell ref="U98:U99"/>
    <mergeCell ref="W98:W99"/>
    <mergeCell ref="Z98:Z99"/>
    <mergeCell ref="AB98:AB99"/>
    <mergeCell ref="AD98:AD99"/>
    <mergeCell ref="AE98:AE99"/>
    <mergeCell ref="AF98:AF99"/>
    <mergeCell ref="AG98:AG99"/>
    <mergeCell ref="AI98:AI99"/>
    <mergeCell ref="AJ98:AJ99"/>
    <mergeCell ref="AK98:AK99"/>
    <mergeCell ref="AL98:AL99"/>
    <mergeCell ref="AO98:AO99"/>
    <mergeCell ref="AQ98:AQ99"/>
    <mergeCell ref="AT98:AT99"/>
    <mergeCell ref="AV98:AV99"/>
    <mergeCell ref="AY98:AY99"/>
    <mergeCell ref="BA98:BA99"/>
    <mergeCell ref="BD98:BD99"/>
    <mergeCell ref="BF98:BF99"/>
    <mergeCell ref="BI98:BI99"/>
    <mergeCell ref="BK98:BK99"/>
    <mergeCell ref="BN98:BN99"/>
    <mergeCell ref="BP98:BP99"/>
    <mergeCell ref="BR98:BR99"/>
    <mergeCell ref="BS98:BS99"/>
    <mergeCell ref="BT98:BT99"/>
    <mergeCell ref="BU98:BU99"/>
    <mergeCell ref="BW98:BW99"/>
    <mergeCell ref="BX98:BX99"/>
    <mergeCell ref="BY98:BY99"/>
    <mergeCell ref="BZ98:BZ99"/>
    <mergeCell ref="CB98:CB99"/>
    <mergeCell ref="CC98:CC99"/>
    <mergeCell ref="CD98:CD99"/>
    <mergeCell ref="CE98:CE99"/>
    <mergeCell ref="CG98:CG99"/>
    <mergeCell ref="CH98:CH99"/>
    <mergeCell ref="CI98:CI99"/>
    <mergeCell ref="CJ98:CJ99"/>
    <mergeCell ref="CL98:CL99"/>
    <mergeCell ref="CM98:CM99"/>
    <mergeCell ref="CN98:CN99"/>
    <mergeCell ref="CO98:CO99"/>
    <mergeCell ref="CQ98:CQ99"/>
    <mergeCell ref="CR98:CR99"/>
    <mergeCell ref="CS98:CS99"/>
    <mergeCell ref="CT98:CT99"/>
    <mergeCell ref="CV98:CV99"/>
    <mergeCell ref="EE98:EE99"/>
    <mergeCell ref="EF98:EF99"/>
    <mergeCell ref="EG98:EG99"/>
    <mergeCell ref="EH98:EH99"/>
    <mergeCell ref="EK98:EK99"/>
    <mergeCell ref="EM98:EM99"/>
    <mergeCell ref="EP98:EP99"/>
    <mergeCell ref="ER98:ER99"/>
    <mergeCell ref="EU98:EU99"/>
    <mergeCell ref="EW98:EW99"/>
    <mergeCell ref="EZ98:EZ99"/>
    <mergeCell ref="FB98:FB99"/>
    <mergeCell ref="CW98:CW99"/>
    <mergeCell ref="CX98:CX99"/>
    <mergeCell ref="CY98:CY99"/>
    <mergeCell ref="DA98:DA99"/>
    <mergeCell ref="DB98:DB99"/>
    <mergeCell ref="DC98:DC99"/>
    <mergeCell ref="DD98:DD99"/>
    <mergeCell ref="DG98:DG99"/>
    <mergeCell ref="DI98:DI99"/>
    <mergeCell ref="DL98:DL99"/>
    <mergeCell ref="DN98:DN99"/>
    <mergeCell ref="DQ98:DQ99"/>
    <mergeCell ref="DS98:DS99"/>
    <mergeCell ref="DV98:DV99"/>
    <mergeCell ref="DX98:DX99"/>
    <mergeCell ref="EA98:EA99"/>
    <mergeCell ref="EC98:EC99"/>
    <mergeCell ref="IN1:IQ1"/>
    <mergeCell ref="IS1:IV1"/>
    <mergeCell ref="IX1:JA1"/>
    <mergeCell ref="JC1:JF1"/>
    <mergeCell ref="JH1:JK1"/>
    <mergeCell ref="JM1:JP1"/>
    <mergeCell ref="JR1:JU1"/>
    <mergeCell ref="JW1:JZ1"/>
    <mergeCell ref="KB1:KE1"/>
    <mergeCell ref="KG1:KJ1"/>
    <mergeCell ref="KL1:KO1"/>
    <mergeCell ref="KQ1:KT1"/>
    <mergeCell ref="KV1:KY1"/>
    <mergeCell ref="LA1:LD1"/>
    <mergeCell ref="FG1:FJ1"/>
    <mergeCell ref="FL1:FO1"/>
    <mergeCell ref="FQ1:FT1"/>
    <mergeCell ref="FV1:FY1"/>
    <mergeCell ref="GA1:GD1"/>
    <mergeCell ref="GF1:GI1"/>
    <mergeCell ref="GK1:GN1"/>
    <mergeCell ref="GP1:GS1"/>
    <mergeCell ref="GU1:GX1"/>
    <mergeCell ref="GZ1:HC1"/>
    <mergeCell ref="HE1:HH1"/>
    <mergeCell ref="HJ1:HM1"/>
    <mergeCell ref="HO1:HR1"/>
    <mergeCell ref="HT1:HW1"/>
    <mergeCell ref="HY1:IB1"/>
    <mergeCell ref="ID1:IG1"/>
    <mergeCell ref="II1:IL1"/>
    <mergeCell ref="J1:M1"/>
    <mergeCell ref="E1:H1"/>
    <mergeCell ref="EE1:EH1"/>
    <mergeCell ref="CL1:CO1"/>
    <mergeCell ref="CG1:CJ1"/>
    <mergeCell ref="CB1:CE1"/>
    <mergeCell ref="BR1:BU1"/>
    <mergeCell ref="BW1:BZ1"/>
    <mergeCell ref="BH1:BK1"/>
    <mergeCell ref="AX1:BA1"/>
    <mergeCell ref="BM1:BP1"/>
    <mergeCell ref="DU1:DX1"/>
    <mergeCell ref="DZ1:EC1"/>
    <mergeCell ref="BC1:BF1"/>
    <mergeCell ref="AS1:AV1"/>
    <mergeCell ref="AN1:AQ1"/>
    <mergeCell ref="AI1:AL1"/>
    <mergeCell ref="AD1:AG1"/>
    <mergeCell ref="T1:W1"/>
    <mergeCell ref="O1:R1"/>
  </mergeCells>
  <pageMargins left="0.7" right="0.7" top="0.75" bottom="0.75" header="0.3" footer="0.3"/>
  <pageSetup paperSize="9" orientation="portrait" r:id="rId1"/>
  <ignoredErrors>
    <ignoredError sqref="DG51:DI5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B0F0"/>
  </sheetPr>
  <dimension ref="A1:EH50"/>
  <sheetViews>
    <sheetView zoomScale="80" zoomScaleNormal="80" workbookViewId="0">
      <pane xSplit="2" ySplit="2" topLeftCell="C3" activePane="bottomRight" state="frozen"/>
      <selection sqref="A1:XFD6"/>
      <selection pane="topRight" sqref="A1:XFD6"/>
      <selection pane="bottomLeft" sqref="A1:XFD6"/>
      <selection pane="bottomRight" activeCell="D13" sqref="D13"/>
    </sheetView>
  </sheetViews>
  <sheetFormatPr baseColWidth="10" defaultRowHeight="15" x14ac:dyDescent="0.25"/>
  <cols>
    <col min="1" max="7" width="14.7109375" style="3" customWidth="1"/>
    <col min="8" max="8" width="14.7109375" style="101" customWidth="1"/>
    <col min="9" max="9" width="14.7109375" style="3" customWidth="1"/>
    <col min="10" max="10" width="14.7109375" style="101" customWidth="1"/>
    <col min="11" max="11" width="14.7109375" style="3" customWidth="1"/>
    <col min="12" max="12" width="17.85546875" bestFit="1" customWidth="1"/>
    <col min="13" max="13" width="23.28515625" bestFit="1" customWidth="1"/>
    <col min="20" max="20" width="5.85546875" customWidth="1"/>
    <col min="21" max="21" width="4.140625" customWidth="1"/>
    <col min="22" max="22" width="3.7109375" customWidth="1"/>
    <col min="23" max="23" width="36.42578125" customWidth="1"/>
  </cols>
  <sheetData>
    <row r="1" spans="1:138" ht="28.15" customHeight="1" x14ac:dyDescent="0.25">
      <c r="B1" s="67"/>
      <c r="C1" s="467" t="s">
        <v>188</v>
      </c>
      <c r="D1" s="94" t="s">
        <v>198</v>
      </c>
      <c r="E1" s="70" t="s">
        <v>208</v>
      </c>
      <c r="F1" s="469" t="s">
        <v>187</v>
      </c>
      <c r="G1" s="94" t="str">
        <f t="shared" ref="G1:G19" si="0">D1</f>
        <v>X</v>
      </c>
      <c r="H1" s="94" t="s">
        <v>198</v>
      </c>
      <c r="I1" s="70" t="str">
        <f t="shared" ref="I1:I19" si="1">E1</f>
        <v>Y</v>
      </c>
      <c r="J1" s="70" t="s">
        <v>208</v>
      </c>
      <c r="K1" s="465" t="s">
        <v>189</v>
      </c>
    </row>
    <row r="2" spans="1:138" ht="28.15" customHeight="1" x14ac:dyDescent="0.25">
      <c r="B2" s="67"/>
      <c r="C2" s="468"/>
      <c r="D2" s="94" t="s">
        <v>190</v>
      </c>
      <c r="E2" s="70" t="s">
        <v>190</v>
      </c>
      <c r="F2" s="470"/>
      <c r="G2" s="94" t="str">
        <f t="shared" si="0"/>
        <v>Nb répondants</v>
      </c>
      <c r="H2" s="105" t="s">
        <v>191</v>
      </c>
      <c r="I2" s="70" t="str">
        <f t="shared" si="1"/>
        <v>Nb répondants</v>
      </c>
      <c r="J2" s="106" t="s">
        <v>191</v>
      </c>
      <c r="K2" s="466"/>
    </row>
    <row r="3" spans="1:138" ht="28.15" customHeight="1" thickBot="1" x14ac:dyDescent="0.3">
      <c r="A3" s="45"/>
      <c r="B3" s="97"/>
      <c r="C3" s="45"/>
      <c r="D3" s="151"/>
      <c r="E3" s="45"/>
      <c r="F3" s="151"/>
      <c r="G3" s="45"/>
      <c r="H3" s="151"/>
      <c r="I3" s="45"/>
      <c r="J3" s="151"/>
      <c r="K3" s="45"/>
    </row>
    <row r="4" spans="1:138" s="82" customFormat="1" ht="27" customHeight="1" thickBot="1" x14ac:dyDescent="0.3">
      <c r="A4" s="471">
        <v>2030</v>
      </c>
      <c r="B4" s="217" t="s">
        <v>34</v>
      </c>
      <c r="C4" s="316">
        <v>800</v>
      </c>
      <c r="D4" s="316">
        <v>123</v>
      </c>
      <c r="E4" s="327">
        <v>71</v>
      </c>
      <c r="F4" s="329">
        <f>IF(D4=0,"",D4+E4)</f>
        <v>194</v>
      </c>
      <c r="G4" s="323">
        <f>IF(D4=0,"",D4)</f>
        <v>123</v>
      </c>
      <c r="H4" s="324">
        <f>IF(F4="","",D4/F4)</f>
        <v>0.634020618556701</v>
      </c>
      <c r="I4" s="325">
        <f>IF(E4="","",E4)</f>
        <v>71</v>
      </c>
      <c r="J4" s="326">
        <f>IF(E4="","",E4/F4)</f>
        <v>0.36597938144329895</v>
      </c>
      <c r="K4" s="318">
        <f>IF(F4="","",F4/C4)</f>
        <v>0.24249999999999999</v>
      </c>
      <c r="AE4" s="139"/>
      <c r="AG4" s="139"/>
      <c r="AJ4" s="139"/>
      <c r="AL4" s="139"/>
      <c r="BS4" s="139"/>
      <c r="BU4" s="139"/>
      <c r="BX4" s="139"/>
      <c r="BZ4" s="139"/>
      <c r="CC4" s="139"/>
      <c r="CE4" s="139"/>
      <c r="CH4" s="139"/>
      <c r="CJ4" s="139"/>
      <c r="CM4" s="139"/>
      <c r="CO4" s="139"/>
      <c r="CR4" s="139"/>
      <c r="CT4" s="139"/>
      <c r="CW4" s="139"/>
      <c r="CY4" s="139"/>
      <c r="DB4" s="139"/>
      <c r="DD4" s="139"/>
      <c r="EF4" s="139"/>
      <c r="EH4" s="139"/>
    </row>
    <row r="5" spans="1:138" s="82" customFormat="1" ht="27" customHeight="1" x14ac:dyDescent="0.25">
      <c r="A5" s="471"/>
      <c r="B5" s="217" t="s">
        <v>38</v>
      </c>
      <c r="C5" s="316"/>
      <c r="D5" s="316">
        <v>77</v>
      </c>
      <c r="E5" s="316">
        <v>46</v>
      </c>
      <c r="F5" s="328">
        <f t="shared" ref="F5:F15" si="2">IF(D5=0,"",D5+E5)</f>
        <v>123</v>
      </c>
      <c r="G5" s="319">
        <f t="shared" ref="G5:G15" si="3">IF(D5=0,"",D5)</f>
        <v>77</v>
      </c>
      <c r="H5" s="320">
        <f t="shared" ref="H5:H15" si="4">IF(F5="","",D5/F5)</f>
        <v>0.62601626016260159</v>
      </c>
      <c r="I5" s="321">
        <f t="shared" ref="I5:I15" si="5">IF(E5="","",E5)</f>
        <v>46</v>
      </c>
      <c r="J5" s="322">
        <f t="shared" ref="J5:J15" si="6">IF(E5="","",E5/F5)</f>
        <v>0.37398373983739835</v>
      </c>
      <c r="K5" s="104" t="e">
        <f t="shared" ref="K5:K15" si="7">IF(F5="","",F5/C5)</f>
        <v>#DIV/0!</v>
      </c>
      <c r="AE5" s="139"/>
      <c r="AG5" s="139"/>
      <c r="AJ5" s="139"/>
      <c r="AL5" s="139"/>
      <c r="BS5" s="139"/>
      <c r="BU5" s="139"/>
      <c r="BX5" s="139"/>
      <c r="BZ5" s="139"/>
      <c r="CC5" s="139"/>
      <c r="CE5" s="139"/>
      <c r="CH5" s="139"/>
      <c r="CJ5" s="139"/>
      <c r="CM5" s="139"/>
      <c r="CO5" s="139"/>
      <c r="CR5" s="139"/>
      <c r="CT5" s="139"/>
      <c r="CW5" s="139"/>
      <c r="CY5" s="139"/>
      <c r="DB5" s="139"/>
      <c r="DD5" s="139"/>
      <c r="EF5" s="139"/>
      <c r="EH5" s="139"/>
    </row>
    <row r="6" spans="1:138" s="82" customFormat="1" ht="27" customHeight="1" x14ac:dyDescent="0.25">
      <c r="A6" s="471"/>
      <c r="B6" s="217" t="s">
        <v>36</v>
      </c>
      <c r="C6" s="157"/>
      <c r="D6" s="144"/>
      <c r="E6" s="158"/>
      <c r="F6" s="150" t="str">
        <f t="shared" si="2"/>
        <v/>
      </c>
      <c r="G6" s="95" t="str">
        <f t="shared" si="3"/>
        <v/>
      </c>
      <c r="H6" s="102" t="str">
        <f t="shared" si="4"/>
        <v/>
      </c>
      <c r="I6" s="96" t="str">
        <f t="shared" si="5"/>
        <v/>
      </c>
      <c r="J6" s="103" t="str">
        <f t="shared" si="6"/>
        <v/>
      </c>
      <c r="K6" s="104" t="str">
        <f t="shared" si="7"/>
        <v/>
      </c>
      <c r="AE6" s="139"/>
      <c r="AG6" s="139"/>
      <c r="AJ6" s="139"/>
      <c r="AL6" s="139"/>
      <c r="BS6" s="139"/>
      <c r="BU6" s="139"/>
      <c r="BX6" s="139"/>
      <c r="BZ6" s="139"/>
      <c r="CC6" s="139"/>
      <c r="CE6" s="139"/>
      <c r="CH6" s="139"/>
      <c r="CJ6" s="139"/>
      <c r="CM6" s="139"/>
      <c r="CO6" s="139"/>
      <c r="CR6" s="139"/>
      <c r="CT6" s="139"/>
      <c r="CW6" s="139"/>
      <c r="CY6" s="139"/>
      <c r="DB6" s="139"/>
      <c r="DD6" s="139"/>
      <c r="EF6" s="139"/>
      <c r="EH6" s="139"/>
    </row>
    <row r="7" spans="1:138" s="82" customFormat="1" ht="27" customHeight="1" x14ac:dyDescent="0.25">
      <c r="A7" s="471"/>
      <c r="B7" s="217" t="s">
        <v>39</v>
      </c>
      <c r="C7" s="157"/>
      <c r="D7" s="144"/>
      <c r="E7" s="158"/>
      <c r="F7" s="150" t="str">
        <f t="shared" si="2"/>
        <v/>
      </c>
      <c r="G7" s="95" t="str">
        <f t="shared" si="3"/>
        <v/>
      </c>
      <c r="H7" s="102" t="str">
        <f t="shared" si="4"/>
        <v/>
      </c>
      <c r="I7" s="96" t="str">
        <f t="shared" si="5"/>
        <v/>
      </c>
      <c r="J7" s="103" t="str">
        <f t="shared" si="6"/>
        <v/>
      </c>
      <c r="K7" s="104" t="str">
        <f t="shared" si="7"/>
        <v/>
      </c>
      <c r="AE7" s="139"/>
      <c r="AG7" s="139"/>
      <c r="AJ7" s="139"/>
      <c r="AL7" s="139"/>
      <c r="BS7" s="139"/>
      <c r="BU7" s="139"/>
      <c r="BX7" s="139"/>
      <c r="BZ7" s="139"/>
      <c r="CC7" s="139"/>
      <c r="CE7" s="139"/>
      <c r="CH7" s="139"/>
      <c r="CJ7" s="139"/>
      <c r="CM7" s="139"/>
      <c r="CO7" s="139"/>
      <c r="CR7" s="139"/>
      <c r="CT7" s="139"/>
      <c r="CW7" s="139"/>
      <c r="CY7" s="139"/>
      <c r="DB7" s="139"/>
      <c r="DD7" s="139"/>
      <c r="EF7" s="139"/>
      <c r="EH7" s="139"/>
    </row>
    <row r="8" spans="1:138" s="82" customFormat="1" ht="27" customHeight="1" x14ac:dyDescent="0.25">
      <c r="A8" s="471"/>
      <c r="B8" s="217" t="s">
        <v>41</v>
      </c>
      <c r="C8" s="157"/>
      <c r="D8" s="144"/>
      <c r="E8" s="158"/>
      <c r="F8" s="150" t="str">
        <f t="shared" si="2"/>
        <v/>
      </c>
      <c r="G8" s="95" t="str">
        <f t="shared" si="3"/>
        <v/>
      </c>
      <c r="H8" s="102" t="str">
        <f t="shared" si="4"/>
        <v/>
      </c>
      <c r="I8" s="96" t="str">
        <f t="shared" si="5"/>
        <v/>
      </c>
      <c r="J8" s="103" t="str">
        <f t="shared" si="6"/>
        <v/>
      </c>
      <c r="K8" s="104" t="str">
        <f t="shared" si="7"/>
        <v/>
      </c>
      <c r="AE8" s="139"/>
      <c r="AG8" s="139"/>
      <c r="AJ8" s="139"/>
      <c r="AL8" s="139"/>
      <c r="BS8" s="139"/>
      <c r="BU8" s="139"/>
      <c r="BX8" s="139"/>
      <c r="BZ8" s="139"/>
      <c r="CC8" s="139"/>
      <c r="CE8" s="139"/>
      <c r="CH8" s="139"/>
      <c r="CJ8" s="139"/>
      <c r="CM8" s="139"/>
      <c r="CO8" s="139"/>
      <c r="CR8" s="139"/>
      <c r="CT8" s="139"/>
      <c r="CW8" s="139"/>
      <c r="CY8" s="139"/>
      <c r="DB8" s="139"/>
      <c r="DD8" s="139"/>
      <c r="EF8" s="139"/>
      <c r="EH8" s="139"/>
    </row>
    <row r="9" spans="1:138" s="82" customFormat="1" ht="27" customHeight="1" x14ac:dyDescent="0.25">
      <c r="A9" s="471"/>
      <c r="B9" s="217" t="s">
        <v>42</v>
      </c>
      <c r="C9" s="157"/>
      <c r="D9" s="144"/>
      <c r="E9" s="158"/>
      <c r="F9" s="150" t="str">
        <f t="shared" si="2"/>
        <v/>
      </c>
      <c r="G9" s="95" t="str">
        <f t="shared" si="3"/>
        <v/>
      </c>
      <c r="H9" s="102" t="str">
        <f t="shared" si="4"/>
        <v/>
      </c>
      <c r="I9" s="96" t="str">
        <f t="shared" si="5"/>
        <v/>
      </c>
      <c r="J9" s="103" t="str">
        <f t="shared" si="6"/>
        <v/>
      </c>
      <c r="K9" s="104" t="str">
        <f t="shared" si="7"/>
        <v/>
      </c>
      <c r="AE9" s="139"/>
      <c r="AG9" s="139"/>
      <c r="AJ9" s="139"/>
      <c r="AL9" s="139"/>
      <c r="BS9" s="139"/>
      <c r="BU9" s="139"/>
      <c r="BX9" s="139"/>
      <c r="BZ9" s="139"/>
      <c r="CC9" s="139"/>
      <c r="CE9" s="139"/>
      <c r="CH9" s="139"/>
      <c r="CJ9" s="139"/>
      <c r="CM9" s="139"/>
      <c r="CO9" s="139"/>
      <c r="CR9" s="139"/>
      <c r="CT9" s="139"/>
      <c r="CW9" s="139"/>
      <c r="CY9" s="139"/>
      <c r="DB9" s="139"/>
      <c r="DD9" s="139"/>
      <c r="EF9" s="139"/>
      <c r="EH9" s="139"/>
    </row>
    <row r="10" spans="1:138" s="82" customFormat="1" ht="27" customHeight="1" x14ac:dyDescent="0.25">
      <c r="A10" s="471"/>
      <c r="B10" s="217" t="s">
        <v>25</v>
      </c>
      <c r="C10" s="316">
        <v>800</v>
      </c>
      <c r="D10" s="316">
        <v>123</v>
      </c>
      <c r="E10" s="327">
        <v>71</v>
      </c>
      <c r="F10" s="150">
        <f t="shared" si="2"/>
        <v>194</v>
      </c>
      <c r="G10" s="95">
        <f t="shared" si="3"/>
        <v>123</v>
      </c>
      <c r="H10" s="102">
        <f t="shared" si="4"/>
        <v>0.634020618556701</v>
      </c>
      <c r="I10" s="96">
        <f t="shared" si="5"/>
        <v>71</v>
      </c>
      <c r="J10" s="103">
        <f t="shared" si="6"/>
        <v>0.36597938144329895</v>
      </c>
      <c r="K10" s="104">
        <f t="shared" si="7"/>
        <v>0.24249999999999999</v>
      </c>
      <c r="AE10" s="139"/>
      <c r="AG10" s="139"/>
      <c r="AJ10" s="139"/>
      <c r="AL10" s="139"/>
      <c r="BS10" s="139"/>
      <c r="BU10" s="139"/>
      <c r="BX10" s="139"/>
      <c r="BZ10" s="139"/>
      <c r="CC10" s="139"/>
      <c r="CE10" s="139"/>
      <c r="CH10" s="139"/>
      <c r="CJ10" s="139"/>
      <c r="CM10" s="139"/>
      <c r="CO10" s="139"/>
      <c r="CR10" s="139"/>
      <c r="CT10" s="139"/>
      <c r="CW10" s="139"/>
      <c r="CY10" s="139"/>
      <c r="DB10" s="139"/>
      <c r="DD10" s="139"/>
      <c r="EF10" s="139"/>
      <c r="EH10" s="139"/>
    </row>
    <row r="11" spans="1:138" s="82" customFormat="1" ht="27" customHeight="1" x14ac:dyDescent="0.25">
      <c r="A11" s="471"/>
      <c r="B11" s="217" t="s">
        <v>30</v>
      </c>
      <c r="C11" s="316"/>
      <c r="D11" s="316">
        <v>77</v>
      </c>
      <c r="E11" s="316">
        <v>46</v>
      </c>
      <c r="F11" s="150">
        <f t="shared" si="2"/>
        <v>123</v>
      </c>
      <c r="G11" s="95">
        <f t="shared" si="3"/>
        <v>77</v>
      </c>
      <c r="H11" s="102">
        <f t="shared" si="4"/>
        <v>0.62601626016260159</v>
      </c>
      <c r="I11" s="96">
        <f t="shared" si="5"/>
        <v>46</v>
      </c>
      <c r="J11" s="103">
        <f t="shared" si="6"/>
        <v>0.37398373983739835</v>
      </c>
      <c r="K11" s="104" t="e">
        <f t="shared" si="7"/>
        <v>#DIV/0!</v>
      </c>
      <c r="AE11" s="139"/>
      <c r="AG11" s="139"/>
      <c r="AJ11" s="139"/>
      <c r="AL11" s="139"/>
      <c r="BS11" s="139"/>
      <c r="BU11" s="139"/>
      <c r="BX11" s="139"/>
      <c r="BZ11" s="139"/>
      <c r="CC11" s="139"/>
      <c r="CE11" s="139"/>
      <c r="CH11" s="139"/>
      <c r="CJ11" s="139"/>
      <c r="CM11" s="139"/>
      <c r="CO11" s="139"/>
      <c r="CR11" s="139"/>
      <c r="CT11" s="139"/>
      <c r="CW11" s="139"/>
      <c r="CY11" s="139"/>
      <c r="DB11" s="139"/>
      <c r="DD11" s="139"/>
      <c r="EF11" s="139"/>
      <c r="EH11" s="139"/>
    </row>
    <row r="12" spans="1:138" s="82" customFormat="1" ht="27" customHeight="1" x14ac:dyDescent="0.25">
      <c r="A12" s="471"/>
      <c r="B12" s="217" t="s">
        <v>31</v>
      </c>
      <c r="C12" s="157"/>
      <c r="D12" s="144"/>
      <c r="E12" s="158"/>
      <c r="F12" s="150" t="str">
        <f t="shared" si="2"/>
        <v/>
      </c>
      <c r="G12" s="95" t="str">
        <f t="shared" si="3"/>
        <v/>
      </c>
      <c r="H12" s="102" t="str">
        <f t="shared" si="4"/>
        <v/>
      </c>
      <c r="I12" s="96" t="str">
        <f t="shared" si="5"/>
        <v/>
      </c>
      <c r="J12" s="103" t="str">
        <f t="shared" si="6"/>
        <v/>
      </c>
      <c r="K12" s="104" t="str">
        <f t="shared" si="7"/>
        <v/>
      </c>
      <c r="AE12" s="139"/>
      <c r="AG12" s="139"/>
      <c r="AJ12" s="139"/>
      <c r="AL12" s="139"/>
      <c r="BS12" s="139"/>
      <c r="BU12" s="139"/>
      <c r="BX12" s="139"/>
      <c r="BZ12" s="139"/>
      <c r="CC12" s="139"/>
      <c r="CE12" s="139"/>
      <c r="CH12" s="139"/>
      <c r="CJ12" s="139"/>
      <c r="CM12" s="139"/>
      <c r="CO12" s="139"/>
      <c r="CR12" s="139"/>
      <c r="CT12" s="139"/>
      <c r="CW12" s="139"/>
      <c r="CY12" s="139"/>
      <c r="DB12" s="139"/>
      <c r="DD12" s="139"/>
      <c r="EF12" s="139"/>
      <c r="EH12" s="139"/>
    </row>
    <row r="13" spans="1:138" s="82" customFormat="1" ht="27" customHeight="1" x14ac:dyDescent="0.25">
      <c r="A13" s="471"/>
      <c r="B13" s="217" t="s">
        <v>32</v>
      </c>
      <c r="C13" s="157"/>
      <c r="D13" s="144"/>
      <c r="E13" s="158"/>
      <c r="F13" s="150" t="str">
        <f t="shared" si="2"/>
        <v/>
      </c>
      <c r="G13" s="95" t="str">
        <f t="shared" si="3"/>
        <v/>
      </c>
      <c r="H13" s="102" t="str">
        <f t="shared" si="4"/>
        <v/>
      </c>
      <c r="I13" s="96" t="str">
        <f t="shared" si="5"/>
        <v/>
      </c>
      <c r="J13" s="103" t="str">
        <f t="shared" si="6"/>
        <v/>
      </c>
      <c r="K13" s="104" t="str">
        <f t="shared" si="7"/>
        <v/>
      </c>
      <c r="AE13" s="139"/>
      <c r="AG13" s="139"/>
      <c r="AJ13" s="139"/>
      <c r="AL13" s="139"/>
      <c r="BS13" s="139"/>
      <c r="BU13" s="139"/>
      <c r="BX13" s="139"/>
      <c r="BZ13" s="139"/>
      <c r="CC13" s="139"/>
      <c r="CE13" s="139"/>
      <c r="CH13" s="139"/>
      <c r="CJ13" s="139"/>
      <c r="CM13" s="139"/>
      <c r="CO13" s="139"/>
      <c r="CR13" s="139"/>
      <c r="CT13" s="139"/>
      <c r="CW13" s="139"/>
      <c r="CY13" s="139"/>
      <c r="DB13" s="139"/>
      <c r="DD13" s="139"/>
      <c r="EF13" s="139"/>
      <c r="EH13" s="139"/>
    </row>
    <row r="14" spans="1:138" s="82" customFormat="1" ht="27" customHeight="1" x14ac:dyDescent="0.25">
      <c r="A14" s="471"/>
      <c r="B14" s="217" t="s">
        <v>33</v>
      </c>
      <c r="C14" s="157"/>
      <c r="D14" s="144"/>
      <c r="E14" s="158"/>
      <c r="F14" s="150" t="str">
        <f t="shared" si="2"/>
        <v/>
      </c>
      <c r="G14" s="95" t="str">
        <f t="shared" si="3"/>
        <v/>
      </c>
      <c r="H14" s="102" t="str">
        <f t="shared" si="4"/>
        <v/>
      </c>
      <c r="I14" s="96" t="str">
        <f t="shared" si="5"/>
        <v/>
      </c>
      <c r="J14" s="103" t="str">
        <f t="shared" si="6"/>
        <v/>
      </c>
      <c r="K14" s="104" t="str">
        <f t="shared" si="7"/>
        <v/>
      </c>
      <c r="AE14" s="139"/>
      <c r="AG14" s="139"/>
      <c r="AJ14" s="139"/>
      <c r="AL14" s="139"/>
      <c r="BS14" s="139"/>
      <c r="BU14" s="139"/>
      <c r="BX14" s="139"/>
      <c r="BZ14" s="139"/>
      <c r="CC14" s="139"/>
      <c r="CE14" s="139"/>
      <c r="CH14" s="139"/>
      <c r="CJ14" s="139"/>
      <c r="CM14" s="139"/>
      <c r="CO14" s="139"/>
      <c r="CR14" s="139"/>
      <c r="CT14" s="139"/>
      <c r="CW14" s="139"/>
      <c r="CY14" s="139"/>
      <c r="DB14" s="139"/>
      <c r="DD14" s="139"/>
      <c r="EF14" s="139"/>
      <c r="EH14" s="139"/>
    </row>
    <row r="15" spans="1:138" s="82" customFormat="1" ht="27" customHeight="1" x14ac:dyDescent="0.25">
      <c r="A15" s="471"/>
      <c r="B15" s="217" t="s">
        <v>37</v>
      </c>
      <c r="C15" s="157"/>
      <c r="D15" s="144"/>
      <c r="E15" s="158"/>
      <c r="F15" s="150" t="str">
        <f t="shared" si="2"/>
        <v/>
      </c>
      <c r="G15" s="95" t="str">
        <f t="shared" si="3"/>
        <v/>
      </c>
      <c r="H15" s="102" t="str">
        <f t="shared" si="4"/>
        <v/>
      </c>
      <c r="I15" s="96" t="str">
        <f t="shared" si="5"/>
        <v/>
      </c>
      <c r="J15" s="103" t="str">
        <f t="shared" si="6"/>
        <v/>
      </c>
      <c r="K15" s="104" t="str">
        <f t="shared" si="7"/>
        <v/>
      </c>
      <c r="AE15" s="139"/>
      <c r="AG15" s="139"/>
      <c r="AJ15" s="139"/>
      <c r="AL15" s="139"/>
      <c r="BS15" s="139"/>
      <c r="BU15" s="139"/>
      <c r="BX15" s="139"/>
      <c r="BZ15" s="139"/>
      <c r="CC15" s="139"/>
      <c r="CE15" s="139"/>
      <c r="CH15" s="139"/>
      <c r="CJ15" s="139"/>
      <c r="CM15" s="139"/>
      <c r="CO15" s="139"/>
      <c r="CR15" s="139"/>
      <c r="CT15" s="139"/>
      <c r="CW15" s="139"/>
      <c r="CY15" s="139"/>
      <c r="DB15" s="139"/>
      <c r="DD15" s="139"/>
      <c r="EF15" s="139"/>
      <c r="EH15" s="139"/>
    </row>
    <row r="16" spans="1:138" s="82" customFormat="1" ht="27" customHeight="1" x14ac:dyDescent="0.25">
      <c r="A16" s="471"/>
      <c r="B16" s="218" t="s">
        <v>183</v>
      </c>
      <c r="C16" s="221">
        <f>IFERROR(AVERAGE(C4:C15),"")</f>
        <v>800</v>
      </c>
      <c r="D16" s="222">
        <f t="shared" ref="D16:K16" si="8">IFERROR(AVERAGE(D4:D15),"")</f>
        <v>100</v>
      </c>
      <c r="E16" s="223">
        <f t="shared" si="8"/>
        <v>58.5</v>
      </c>
      <c r="F16" s="222">
        <f t="shared" si="8"/>
        <v>158.5</v>
      </c>
      <c r="G16" s="222">
        <f t="shared" si="8"/>
        <v>100</v>
      </c>
      <c r="H16" s="224">
        <f t="shared" si="8"/>
        <v>0.63001843935965129</v>
      </c>
      <c r="I16" s="222">
        <f t="shared" si="8"/>
        <v>58.5</v>
      </c>
      <c r="J16" s="224">
        <f t="shared" si="8"/>
        <v>0.36998156064034865</v>
      </c>
      <c r="K16" s="222" t="str">
        <f t="shared" si="8"/>
        <v/>
      </c>
      <c r="AE16" s="139"/>
      <c r="AG16" s="139"/>
      <c r="AJ16" s="139"/>
      <c r="AL16" s="139"/>
      <c r="BS16" s="139"/>
      <c r="BU16" s="139"/>
      <c r="BX16" s="139"/>
      <c r="BZ16" s="139"/>
      <c r="CC16" s="139"/>
      <c r="CE16" s="139"/>
      <c r="CH16" s="139"/>
      <c r="CJ16" s="139"/>
      <c r="CM16" s="139"/>
      <c r="CO16" s="139"/>
      <c r="CR16" s="139"/>
      <c r="CT16" s="139"/>
      <c r="CW16" s="139"/>
      <c r="CY16" s="139"/>
      <c r="DB16" s="139"/>
      <c r="DD16" s="139"/>
      <c r="EF16" s="139"/>
      <c r="EH16" s="139"/>
    </row>
    <row r="17" spans="1:138" s="82" customFormat="1" ht="27" customHeight="1" x14ac:dyDescent="0.25">
      <c r="A17" s="471"/>
      <c r="B17" s="219" t="s">
        <v>184</v>
      </c>
      <c r="C17" s="225">
        <f>IF(C16="","",MAX(C4:C15))</f>
        <v>800</v>
      </c>
      <c r="D17" s="226">
        <f t="shared" ref="D17:K17" si="9">IF(D16="","",MAX(D4:D15))</f>
        <v>123</v>
      </c>
      <c r="E17" s="227">
        <f t="shared" si="9"/>
        <v>71</v>
      </c>
      <c r="F17" s="228">
        <f t="shared" si="9"/>
        <v>194</v>
      </c>
      <c r="G17" s="226">
        <f t="shared" si="9"/>
        <v>123</v>
      </c>
      <c r="H17" s="229">
        <f t="shared" si="9"/>
        <v>0.634020618556701</v>
      </c>
      <c r="I17" s="226">
        <f t="shared" si="9"/>
        <v>71</v>
      </c>
      <c r="J17" s="229">
        <f t="shared" si="9"/>
        <v>0.37398373983739835</v>
      </c>
      <c r="K17" s="226" t="str">
        <f t="shared" si="9"/>
        <v/>
      </c>
      <c r="AE17" s="139"/>
      <c r="AG17" s="139"/>
      <c r="AJ17" s="139"/>
      <c r="AL17" s="139"/>
      <c r="BS17" s="139"/>
      <c r="BU17" s="139"/>
      <c r="BX17" s="139"/>
      <c r="BZ17" s="139"/>
      <c r="CC17" s="139"/>
      <c r="CE17" s="139"/>
      <c r="CH17" s="139"/>
      <c r="CJ17" s="139"/>
      <c r="CM17" s="139"/>
      <c r="CO17" s="139"/>
      <c r="CR17" s="139"/>
      <c r="CT17" s="139"/>
      <c r="CW17" s="139"/>
      <c r="CY17" s="139"/>
      <c r="DB17" s="139"/>
      <c r="DD17" s="139"/>
      <c r="EF17" s="139"/>
      <c r="EH17" s="139"/>
    </row>
    <row r="18" spans="1:138" s="82" customFormat="1" ht="27" customHeight="1" thickBot="1" x14ac:dyDescent="0.3">
      <c r="A18" s="471"/>
      <c r="B18" s="220" t="s">
        <v>185</v>
      </c>
      <c r="C18" s="230">
        <f>IF(C16="","",MIN(C4:C15))</f>
        <v>800</v>
      </c>
      <c r="D18" s="231">
        <f t="shared" ref="D18:K18" si="10">IF(D16="","",MIN(D4:D15))</f>
        <v>77</v>
      </c>
      <c r="E18" s="232">
        <f t="shared" si="10"/>
        <v>46</v>
      </c>
      <c r="F18" s="233">
        <f t="shared" si="10"/>
        <v>123</v>
      </c>
      <c r="G18" s="234">
        <f t="shared" si="10"/>
        <v>77</v>
      </c>
      <c r="H18" s="235">
        <f t="shared" si="10"/>
        <v>0.62601626016260159</v>
      </c>
      <c r="I18" s="234">
        <f t="shared" si="10"/>
        <v>46</v>
      </c>
      <c r="J18" s="235">
        <f t="shared" si="10"/>
        <v>0.36597938144329895</v>
      </c>
      <c r="K18" s="234" t="str">
        <f t="shared" si="10"/>
        <v/>
      </c>
      <c r="AE18" s="139"/>
      <c r="AG18" s="139"/>
      <c r="AJ18" s="139"/>
      <c r="AL18" s="139"/>
      <c r="BS18" s="139"/>
      <c r="BU18" s="139"/>
      <c r="BX18" s="139"/>
      <c r="BZ18" s="139"/>
      <c r="CC18" s="139"/>
      <c r="CE18" s="139"/>
      <c r="CH18" s="139"/>
      <c r="CJ18" s="139"/>
      <c r="CM18" s="139"/>
      <c r="CO18" s="139"/>
      <c r="CR18" s="139"/>
      <c r="CT18" s="139"/>
      <c r="CW18" s="139"/>
      <c r="CY18" s="139"/>
      <c r="DB18" s="139"/>
      <c r="DD18" s="139"/>
      <c r="EF18" s="139"/>
      <c r="EH18" s="139"/>
    </row>
    <row r="19" spans="1:138" s="13" customFormat="1" ht="28.15" customHeight="1" thickBot="1" x14ac:dyDescent="0.3">
      <c r="A19" s="45"/>
      <c r="B19" s="97"/>
      <c r="C19" s="152"/>
      <c r="D19" s="153"/>
      <c r="E19" s="153"/>
      <c r="F19" s="98"/>
      <c r="G19" s="99">
        <f t="shared" si="0"/>
        <v>0</v>
      </c>
      <c r="H19" s="99"/>
      <c r="I19" s="99">
        <f t="shared" si="1"/>
        <v>0</v>
      </c>
      <c r="J19" s="99"/>
      <c r="K19" s="97"/>
      <c r="L19" s="2"/>
      <c r="M19" s="2"/>
      <c r="N19" s="2"/>
    </row>
    <row r="20" spans="1:138" s="82" customFormat="1" ht="27" customHeight="1" x14ac:dyDescent="0.25">
      <c r="A20" s="472">
        <v>2029</v>
      </c>
      <c r="B20" s="184" t="s">
        <v>34</v>
      </c>
      <c r="C20" s="154"/>
      <c r="D20" s="155"/>
      <c r="E20" s="156"/>
      <c r="F20" s="150" t="str">
        <f>IF(D20=0,"",D20+E20)</f>
        <v/>
      </c>
      <c r="G20" s="95" t="str">
        <f>IF(D20=0,"",D20)</f>
        <v/>
      </c>
      <c r="H20" s="102" t="str">
        <f>IF(F20="","",D20/F20)</f>
        <v/>
      </c>
      <c r="I20" s="96" t="str">
        <f>IF(E20="","",E20)</f>
        <v/>
      </c>
      <c r="J20" s="103" t="str">
        <f>IF(E20="","",E20/F20)</f>
        <v/>
      </c>
      <c r="K20" s="104" t="str">
        <f>IF(F20="","",F20/C20)</f>
        <v/>
      </c>
      <c r="AE20" s="139"/>
      <c r="AG20" s="139"/>
      <c r="AJ20" s="139"/>
      <c r="AL20" s="139"/>
      <c r="BS20" s="139"/>
      <c r="BU20" s="139"/>
      <c r="BX20" s="139"/>
      <c r="BZ20" s="139"/>
      <c r="CC20" s="139"/>
      <c r="CE20" s="139"/>
      <c r="CH20" s="139"/>
      <c r="CJ20" s="139"/>
      <c r="CM20" s="139"/>
      <c r="CO20" s="139"/>
      <c r="CR20" s="139"/>
      <c r="CT20" s="139"/>
      <c r="CW20" s="139"/>
      <c r="CY20" s="139"/>
      <c r="DB20" s="139"/>
      <c r="DD20" s="139"/>
      <c r="EF20" s="139"/>
      <c r="EH20" s="139"/>
    </row>
    <row r="21" spans="1:138" s="82" customFormat="1" ht="27" customHeight="1" x14ac:dyDescent="0.25">
      <c r="A21" s="472"/>
      <c r="B21" s="184" t="s">
        <v>38</v>
      </c>
      <c r="C21" s="157"/>
      <c r="D21" s="144"/>
      <c r="E21" s="158"/>
      <c r="F21" s="150" t="str">
        <f t="shared" ref="F21:F31" si="11">IF(D21=0,"",D21+E21)</f>
        <v/>
      </c>
      <c r="G21" s="95" t="str">
        <f t="shared" ref="G21:G31" si="12">IF(D21=0,"",D21)</f>
        <v/>
      </c>
      <c r="H21" s="102" t="str">
        <f t="shared" ref="H21:H31" si="13">IF(F21="","",D21/F21)</f>
        <v/>
      </c>
      <c r="I21" s="96" t="str">
        <f t="shared" ref="I21:I31" si="14">IF(E21="","",E21)</f>
        <v/>
      </c>
      <c r="J21" s="103" t="str">
        <f t="shared" ref="J21:J31" si="15">IF(E21="","",E21/F21)</f>
        <v/>
      </c>
      <c r="K21" s="104" t="str">
        <f t="shared" ref="K21:K31" si="16">IF(F21="","",F21/C21)</f>
        <v/>
      </c>
      <c r="AE21" s="139"/>
      <c r="AG21" s="139"/>
      <c r="AJ21" s="139"/>
      <c r="AL21" s="139"/>
      <c r="BS21" s="139"/>
      <c r="BU21" s="139"/>
      <c r="BX21" s="139"/>
      <c r="BZ21" s="139"/>
      <c r="CC21" s="139"/>
      <c r="CE21" s="139"/>
      <c r="CH21" s="139"/>
      <c r="CJ21" s="139"/>
      <c r="CM21" s="139"/>
      <c r="CO21" s="139"/>
      <c r="CR21" s="139"/>
      <c r="CT21" s="139"/>
      <c r="CW21" s="139"/>
      <c r="CY21" s="139"/>
      <c r="DB21" s="139"/>
      <c r="DD21" s="139"/>
      <c r="EF21" s="139"/>
      <c r="EH21" s="139"/>
    </row>
    <row r="22" spans="1:138" s="82" customFormat="1" ht="27" customHeight="1" x14ac:dyDescent="0.25">
      <c r="A22" s="472"/>
      <c r="B22" s="184" t="s">
        <v>36</v>
      </c>
      <c r="C22" s="157"/>
      <c r="D22" s="144"/>
      <c r="E22" s="158"/>
      <c r="F22" s="150" t="str">
        <f t="shared" si="11"/>
        <v/>
      </c>
      <c r="G22" s="95" t="str">
        <f t="shared" si="12"/>
        <v/>
      </c>
      <c r="H22" s="102" t="str">
        <f t="shared" si="13"/>
        <v/>
      </c>
      <c r="I22" s="96" t="str">
        <f t="shared" si="14"/>
        <v/>
      </c>
      <c r="J22" s="103" t="str">
        <f t="shared" si="15"/>
        <v/>
      </c>
      <c r="K22" s="104" t="str">
        <f t="shared" si="16"/>
        <v/>
      </c>
      <c r="AE22" s="139"/>
      <c r="AG22" s="139"/>
      <c r="AJ22" s="139"/>
      <c r="AL22" s="139"/>
      <c r="BS22" s="139"/>
      <c r="BU22" s="139"/>
      <c r="BX22" s="139"/>
      <c r="BZ22" s="139"/>
      <c r="CC22" s="139"/>
      <c r="CE22" s="139"/>
      <c r="CH22" s="139"/>
      <c r="CJ22" s="139"/>
      <c r="CM22" s="139"/>
      <c r="CO22" s="139"/>
      <c r="CR22" s="139"/>
      <c r="CT22" s="139"/>
      <c r="CW22" s="139"/>
      <c r="CY22" s="139"/>
      <c r="DB22" s="139"/>
      <c r="DD22" s="139"/>
      <c r="EF22" s="139"/>
      <c r="EH22" s="139"/>
    </row>
    <row r="23" spans="1:138" s="82" customFormat="1" ht="27" customHeight="1" x14ac:dyDescent="0.25">
      <c r="A23" s="472"/>
      <c r="B23" s="184" t="s">
        <v>39</v>
      </c>
      <c r="C23" s="157"/>
      <c r="D23" s="144"/>
      <c r="E23" s="158"/>
      <c r="F23" s="150" t="str">
        <f t="shared" si="11"/>
        <v/>
      </c>
      <c r="G23" s="95" t="str">
        <f t="shared" si="12"/>
        <v/>
      </c>
      <c r="H23" s="102" t="str">
        <f t="shared" si="13"/>
        <v/>
      </c>
      <c r="I23" s="96" t="str">
        <f t="shared" si="14"/>
        <v/>
      </c>
      <c r="J23" s="103" t="str">
        <f t="shared" si="15"/>
        <v/>
      </c>
      <c r="K23" s="104" t="str">
        <f t="shared" si="16"/>
        <v/>
      </c>
      <c r="AE23" s="139"/>
      <c r="AG23" s="139"/>
      <c r="AJ23" s="139"/>
      <c r="AL23" s="139"/>
      <c r="BS23" s="139"/>
      <c r="BU23" s="139"/>
      <c r="BX23" s="139"/>
      <c r="BZ23" s="139"/>
      <c r="CC23" s="139"/>
      <c r="CE23" s="139"/>
      <c r="CH23" s="139"/>
      <c r="CJ23" s="139"/>
      <c r="CM23" s="139"/>
      <c r="CO23" s="139"/>
      <c r="CR23" s="139"/>
      <c r="CT23" s="139"/>
      <c r="CW23" s="139"/>
      <c r="CY23" s="139"/>
      <c r="DB23" s="139"/>
      <c r="DD23" s="139"/>
      <c r="EF23" s="139"/>
      <c r="EH23" s="139"/>
    </row>
    <row r="24" spans="1:138" s="82" customFormat="1" ht="27" customHeight="1" x14ac:dyDescent="0.25">
      <c r="A24" s="472"/>
      <c r="B24" s="184" t="s">
        <v>41</v>
      </c>
      <c r="C24" s="157"/>
      <c r="D24" s="144"/>
      <c r="E24" s="158"/>
      <c r="F24" s="150" t="str">
        <f t="shared" si="11"/>
        <v/>
      </c>
      <c r="G24" s="95" t="str">
        <f t="shared" si="12"/>
        <v/>
      </c>
      <c r="H24" s="102" t="str">
        <f t="shared" si="13"/>
        <v/>
      </c>
      <c r="I24" s="96" t="str">
        <f t="shared" si="14"/>
        <v/>
      </c>
      <c r="J24" s="103" t="str">
        <f t="shared" si="15"/>
        <v/>
      </c>
      <c r="K24" s="104" t="str">
        <f t="shared" si="16"/>
        <v/>
      </c>
      <c r="AE24" s="139"/>
      <c r="AG24" s="139"/>
      <c r="AJ24" s="139"/>
      <c r="AL24" s="139"/>
      <c r="BS24" s="139"/>
      <c r="BU24" s="139"/>
      <c r="BX24" s="139"/>
      <c r="BZ24" s="139"/>
      <c r="CC24" s="139"/>
      <c r="CE24" s="139"/>
      <c r="CH24" s="139"/>
      <c r="CJ24" s="139"/>
      <c r="CM24" s="139"/>
      <c r="CO24" s="139"/>
      <c r="CR24" s="139"/>
      <c r="CT24" s="139"/>
      <c r="CW24" s="139"/>
      <c r="CY24" s="139"/>
      <c r="DB24" s="139"/>
      <c r="DD24" s="139"/>
      <c r="EF24" s="139"/>
      <c r="EH24" s="139"/>
    </row>
    <row r="25" spans="1:138" s="82" customFormat="1" ht="27" customHeight="1" x14ac:dyDescent="0.25">
      <c r="A25" s="472"/>
      <c r="B25" s="184" t="s">
        <v>42</v>
      </c>
      <c r="C25" s="157"/>
      <c r="D25" s="144"/>
      <c r="E25" s="158"/>
      <c r="F25" s="150" t="str">
        <f t="shared" si="11"/>
        <v/>
      </c>
      <c r="G25" s="95" t="str">
        <f t="shared" si="12"/>
        <v/>
      </c>
      <c r="H25" s="102" t="str">
        <f t="shared" si="13"/>
        <v/>
      </c>
      <c r="I25" s="96" t="str">
        <f t="shared" si="14"/>
        <v/>
      </c>
      <c r="J25" s="103" t="str">
        <f t="shared" si="15"/>
        <v/>
      </c>
      <c r="K25" s="104" t="str">
        <f t="shared" si="16"/>
        <v/>
      </c>
      <c r="AE25" s="139"/>
      <c r="AG25" s="139"/>
      <c r="AJ25" s="139"/>
      <c r="AL25" s="139"/>
      <c r="BS25" s="139"/>
      <c r="BU25" s="139"/>
      <c r="BX25" s="139"/>
      <c r="BZ25" s="139"/>
      <c r="CC25" s="139"/>
      <c r="CE25" s="139"/>
      <c r="CH25" s="139"/>
      <c r="CJ25" s="139"/>
      <c r="CM25" s="139"/>
      <c r="CO25" s="139"/>
      <c r="CR25" s="139"/>
      <c r="CT25" s="139"/>
      <c r="CW25" s="139"/>
      <c r="CY25" s="139"/>
      <c r="DB25" s="139"/>
      <c r="DD25" s="139"/>
      <c r="EF25" s="139"/>
      <c r="EH25" s="139"/>
    </row>
    <row r="26" spans="1:138" s="82" customFormat="1" ht="27" customHeight="1" x14ac:dyDescent="0.25">
      <c r="A26" s="472"/>
      <c r="B26" s="184" t="s">
        <v>25</v>
      </c>
      <c r="C26" s="157"/>
      <c r="D26" s="144"/>
      <c r="E26" s="158"/>
      <c r="F26" s="150" t="str">
        <f t="shared" si="11"/>
        <v/>
      </c>
      <c r="G26" s="95" t="str">
        <f t="shared" si="12"/>
        <v/>
      </c>
      <c r="H26" s="102" t="str">
        <f t="shared" si="13"/>
        <v/>
      </c>
      <c r="I26" s="96" t="str">
        <f t="shared" si="14"/>
        <v/>
      </c>
      <c r="J26" s="103" t="str">
        <f t="shared" si="15"/>
        <v/>
      </c>
      <c r="K26" s="104" t="str">
        <f t="shared" si="16"/>
        <v/>
      </c>
      <c r="AE26" s="139"/>
      <c r="AG26" s="139"/>
      <c r="AJ26" s="139"/>
      <c r="AL26" s="139"/>
      <c r="BS26" s="139"/>
      <c r="BU26" s="139"/>
      <c r="BX26" s="139"/>
      <c r="BZ26" s="139"/>
      <c r="CC26" s="139"/>
      <c r="CE26" s="139"/>
      <c r="CH26" s="139"/>
      <c r="CJ26" s="139"/>
      <c r="CM26" s="139"/>
      <c r="CO26" s="139"/>
      <c r="CR26" s="139"/>
      <c r="CT26" s="139"/>
      <c r="CW26" s="139"/>
      <c r="CY26" s="139"/>
      <c r="DB26" s="139"/>
      <c r="DD26" s="139"/>
      <c r="EF26" s="139"/>
      <c r="EH26" s="139"/>
    </row>
    <row r="27" spans="1:138" s="82" customFormat="1" ht="27" customHeight="1" x14ac:dyDescent="0.25">
      <c r="A27" s="472"/>
      <c r="B27" s="184" t="s">
        <v>30</v>
      </c>
      <c r="C27" s="157"/>
      <c r="D27" s="144"/>
      <c r="E27" s="158"/>
      <c r="F27" s="150" t="str">
        <f t="shared" si="11"/>
        <v/>
      </c>
      <c r="G27" s="95" t="str">
        <f t="shared" si="12"/>
        <v/>
      </c>
      <c r="H27" s="102" t="str">
        <f t="shared" si="13"/>
        <v/>
      </c>
      <c r="I27" s="96" t="str">
        <f t="shared" si="14"/>
        <v/>
      </c>
      <c r="J27" s="103" t="str">
        <f t="shared" si="15"/>
        <v/>
      </c>
      <c r="K27" s="104" t="str">
        <f t="shared" si="16"/>
        <v/>
      </c>
      <c r="AE27" s="139"/>
      <c r="AG27" s="139"/>
      <c r="AJ27" s="139"/>
      <c r="AL27" s="139"/>
      <c r="BS27" s="139"/>
      <c r="BU27" s="139"/>
      <c r="BX27" s="139"/>
      <c r="BZ27" s="139"/>
      <c r="CC27" s="139"/>
      <c r="CE27" s="139"/>
      <c r="CH27" s="139"/>
      <c r="CJ27" s="139"/>
      <c r="CM27" s="139"/>
      <c r="CO27" s="139"/>
      <c r="CR27" s="139"/>
      <c r="CT27" s="139"/>
      <c r="CW27" s="139"/>
      <c r="CY27" s="139"/>
      <c r="DB27" s="139"/>
      <c r="DD27" s="139"/>
      <c r="EF27" s="139"/>
      <c r="EH27" s="139"/>
    </row>
    <row r="28" spans="1:138" s="82" customFormat="1" ht="27" customHeight="1" x14ac:dyDescent="0.25">
      <c r="A28" s="472"/>
      <c r="B28" s="184" t="s">
        <v>31</v>
      </c>
      <c r="C28" s="157"/>
      <c r="D28" s="144"/>
      <c r="E28" s="158"/>
      <c r="F28" s="150" t="str">
        <f t="shared" si="11"/>
        <v/>
      </c>
      <c r="G28" s="95" t="str">
        <f t="shared" si="12"/>
        <v/>
      </c>
      <c r="H28" s="102" t="str">
        <f t="shared" si="13"/>
        <v/>
      </c>
      <c r="I28" s="96" t="str">
        <f t="shared" si="14"/>
        <v/>
      </c>
      <c r="J28" s="103" t="str">
        <f t="shared" si="15"/>
        <v/>
      </c>
      <c r="K28" s="104" t="str">
        <f t="shared" si="16"/>
        <v/>
      </c>
      <c r="AE28" s="139"/>
      <c r="AG28" s="139"/>
      <c r="AJ28" s="139"/>
      <c r="AL28" s="139"/>
      <c r="BS28" s="139"/>
      <c r="BU28" s="139"/>
      <c r="BX28" s="139"/>
      <c r="BZ28" s="139"/>
      <c r="CC28" s="139"/>
      <c r="CE28" s="139"/>
      <c r="CH28" s="139"/>
      <c r="CJ28" s="139"/>
      <c r="CM28" s="139"/>
      <c r="CO28" s="139"/>
      <c r="CR28" s="139"/>
      <c r="CT28" s="139"/>
      <c r="CW28" s="139"/>
      <c r="CY28" s="139"/>
      <c r="DB28" s="139"/>
      <c r="DD28" s="139"/>
      <c r="EF28" s="139"/>
      <c r="EH28" s="139"/>
    </row>
    <row r="29" spans="1:138" s="82" customFormat="1" ht="27" customHeight="1" x14ac:dyDescent="0.25">
      <c r="A29" s="472"/>
      <c r="B29" s="184" t="s">
        <v>32</v>
      </c>
      <c r="C29" s="157"/>
      <c r="D29" s="144"/>
      <c r="E29" s="158"/>
      <c r="F29" s="150" t="str">
        <f t="shared" si="11"/>
        <v/>
      </c>
      <c r="G29" s="95" t="str">
        <f t="shared" si="12"/>
        <v/>
      </c>
      <c r="H29" s="102" t="str">
        <f t="shared" si="13"/>
        <v/>
      </c>
      <c r="I29" s="96" t="str">
        <f t="shared" si="14"/>
        <v/>
      </c>
      <c r="J29" s="103" t="str">
        <f t="shared" si="15"/>
        <v/>
      </c>
      <c r="K29" s="104" t="str">
        <f t="shared" si="16"/>
        <v/>
      </c>
      <c r="AE29" s="139"/>
      <c r="AG29" s="139"/>
      <c r="AJ29" s="139"/>
      <c r="AL29" s="139"/>
      <c r="BS29" s="139"/>
      <c r="BU29" s="139"/>
      <c r="BX29" s="139"/>
      <c r="BZ29" s="139"/>
      <c r="CC29" s="139"/>
      <c r="CE29" s="139"/>
      <c r="CH29" s="139"/>
      <c r="CJ29" s="139"/>
      <c r="CM29" s="139"/>
      <c r="CO29" s="139"/>
      <c r="CR29" s="139"/>
      <c r="CT29" s="139"/>
      <c r="CW29" s="139"/>
      <c r="CY29" s="139"/>
      <c r="DB29" s="139"/>
      <c r="DD29" s="139"/>
      <c r="EF29" s="139"/>
      <c r="EH29" s="139"/>
    </row>
    <row r="30" spans="1:138" s="82" customFormat="1" ht="27" customHeight="1" x14ac:dyDescent="0.25">
      <c r="A30" s="472"/>
      <c r="B30" s="184" t="s">
        <v>33</v>
      </c>
      <c r="C30" s="157"/>
      <c r="D30" s="144"/>
      <c r="E30" s="158"/>
      <c r="F30" s="150" t="str">
        <f t="shared" si="11"/>
        <v/>
      </c>
      <c r="G30" s="95" t="str">
        <f t="shared" si="12"/>
        <v/>
      </c>
      <c r="H30" s="102" t="str">
        <f t="shared" si="13"/>
        <v/>
      </c>
      <c r="I30" s="96" t="str">
        <f t="shared" si="14"/>
        <v/>
      </c>
      <c r="J30" s="103" t="str">
        <f t="shared" si="15"/>
        <v/>
      </c>
      <c r="K30" s="104" t="str">
        <f t="shared" si="16"/>
        <v/>
      </c>
      <c r="AE30" s="139"/>
      <c r="AG30" s="139"/>
      <c r="AJ30" s="139"/>
      <c r="AL30" s="139"/>
      <c r="BS30" s="139"/>
      <c r="BU30" s="139"/>
      <c r="BX30" s="139"/>
      <c r="BZ30" s="139"/>
      <c r="CC30" s="139"/>
      <c r="CE30" s="139"/>
      <c r="CH30" s="139"/>
      <c r="CJ30" s="139"/>
      <c r="CM30" s="139"/>
      <c r="CO30" s="139"/>
      <c r="CR30" s="139"/>
      <c r="CT30" s="139"/>
      <c r="CW30" s="139"/>
      <c r="CY30" s="139"/>
      <c r="DB30" s="139"/>
      <c r="DD30" s="139"/>
      <c r="EF30" s="139"/>
      <c r="EH30" s="139"/>
    </row>
    <row r="31" spans="1:138" s="82" customFormat="1" ht="27" customHeight="1" x14ac:dyDescent="0.25">
      <c r="A31" s="472"/>
      <c r="B31" s="184" t="s">
        <v>37</v>
      </c>
      <c r="C31" s="157"/>
      <c r="D31" s="144"/>
      <c r="E31" s="158"/>
      <c r="F31" s="150" t="str">
        <f t="shared" si="11"/>
        <v/>
      </c>
      <c r="G31" s="95" t="str">
        <f t="shared" si="12"/>
        <v/>
      </c>
      <c r="H31" s="102" t="str">
        <f t="shared" si="13"/>
        <v/>
      </c>
      <c r="I31" s="96" t="str">
        <f t="shared" si="14"/>
        <v/>
      </c>
      <c r="J31" s="103" t="str">
        <f t="shared" si="15"/>
        <v/>
      </c>
      <c r="K31" s="104" t="str">
        <f t="shared" si="16"/>
        <v/>
      </c>
      <c r="AE31" s="139"/>
      <c r="AG31" s="139"/>
      <c r="AJ31" s="139"/>
      <c r="AL31" s="139"/>
      <c r="BS31" s="139"/>
      <c r="BU31" s="139"/>
      <c r="BX31" s="139"/>
      <c r="BZ31" s="139"/>
      <c r="CC31" s="139"/>
      <c r="CE31" s="139"/>
      <c r="CH31" s="139"/>
      <c r="CJ31" s="139"/>
      <c r="CM31" s="139"/>
      <c r="CO31" s="139"/>
      <c r="CR31" s="139"/>
      <c r="CT31" s="139"/>
      <c r="CW31" s="139"/>
      <c r="CY31" s="139"/>
      <c r="DB31" s="139"/>
      <c r="DD31" s="139"/>
      <c r="EF31" s="139"/>
      <c r="EH31" s="139"/>
    </row>
    <row r="32" spans="1:138" s="82" customFormat="1" ht="27" customHeight="1" x14ac:dyDescent="0.25">
      <c r="A32" s="472"/>
      <c r="B32" s="185" t="s">
        <v>183</v>
      </c>
      <c r="C32" s="188" t="str">
        <f>IFERROR(AVERAGE(C20:C31),"")</f>
        <v/>
      </c>
      <c r="D32" s="189" t="str">
        <f t="shared" ref="D32:K32" si="17">IFERROR(AVERAGE(D20:D31),"")</f>
        <v/>
      </c>
      <c r="E32" s="190" t="str">
        <f t="shared" si="17"/>
        <v/>
      </c>
      <c r="F32" s="189" t="str">
        <f t="shared" si="17"/>
        <v/>
      </c>
      <c r="G32" s="189" t="str">
        <f t="shared" si="17"/>
        <v/>
      </c>
      <c r="H32" s="191" t="str">
        <f t="shared" si="17"/>
        <v/>
      </c>
      <c r="I32" s="189" t="str">
        <f t="shared" si="17"/>
        <v/>
      </c>
      <c r="J32" s="191" t="str">
        <f t="shared" si="17"/>
        <v/>
      </c>
      <c r="K32" s="189" t="str">
        <f t="shared" si="17"/>
        <v/>
      </c>
      <c r="AE32" s="139"/>
      <c r="AG32" s="139"/>
      <c r="AJ32" s="139"/>
      <c r="AL32" s="139"/>
      <c r="BS32" s="139"/>
      <c r="BU32" s="139"/>
      <c r="BX32" s="139"/>
      <c r="BZ32" s="139"/>
      <c r="CC32" s="139"/>
      <c r="CE32" s="139"/>
      <c r="CH32" s="139"/>
      <c r="CJ32" s="139"/>
      <c r="CM32" s="139"/>
      <c r="CO32" s="139"/>
      <c r="CR32" s="139"/>
      <c r="CT32" s="139"/>
      <c r="CW32" s="139"/>
      <c r="CY32" s="139"/>
      <c r="DB32" s="139"/>
      <c r="DD32" s="139"/>
      <c r="EF32" s="139"/>
      <c r="EH32" s="139"/>
    </row>
    <row r="33" spans="1:138" s="82" customFormat="1" ht="27" customHeight="1" x14ac:dyDescent="0.25">
      <c r="A33" s="472"/>
      <c r="B33" s="186" t="s">
        <v>184</v>
      </c>
      <c r="C33" s="192" t="str">
        <f>IF(C32="","",MAX(C20:C31))</f>
        <v/>
      </c>
      <c r="D33" s="193" t="str">
        <f t="shared" ref="D33:K33" si="18">IF(D32="","",MAX(D20:D31))</f>
        <v/>
      </c>
      <c r="E33" s="194" t="str">
        <f t="shared" si="18"/>
        <v/>
      </c>
      <c r="F33" s="195" t="str">
        <f t="shared" si="18"/>
        <v/>
      </c>
      <c r="G33" s="193" t="str">
        <f t="shared" si="18"/>
        <v/>
      </c>
      <c r="H33" s="196" t="str">
        <f t="shared" si="18"/>
        <v/>
      </c>
      <c r="I33" s="193" t="str">
        <f t="shared" si="18"/>
        <v/>
      </c>
      <c r="J33" s="196" t="str">
        <f t="shared" si="18"/>
        <v/>
      </c>
      <c r="K33" s="193" t="str">
        <f t="shared" si="18"/>
        <v/>
      </c>
      <c r="AE33" s="139"/>
      <c r="AG33" s="139"/>
      <c r="AJ33" s="139"/>
      <c r="AL33" s="139"/>
      <c r="BS33" s="139"/>
      <c r="BU33" s="139"/>
      <c r="BX33" s="139"/>
      <c r="BZ33" s="139"/>
      <c r="CC33" s="139"/>
      <c r="CE33" s="139"/>
      <c r="CH33" s="139"/>
      <c r="CJ33" s="139"/>
      <c r="CM33" s="139"/>
      <c r="CO33" s="139"/>
      <c r="CR33" s="139"/>
      <c r="CT33" s="139"/>
      <c r="CW33" s="139"/>
      <c r="CY33" s="139"/>
      <c r="DB33" s="139"/>
      <c r="DD33" s="139"/>
      <c r="EF33" s="139"/>
      <c r="EH33" s="139"/>
    </row>
    <row r="34" spans="1:138" s="82" customFormat="1" ht="27" customHeight="1" thickBot="1" x14ac:dyDescent="0.3">
      <c r="A34" s="472"/>
      <c r="B34" s="187" t="s">
        <v>185</v>
      </c>
      <c r="C34" s="197" t="str">
        <f>IF(C32="","",MIN(C20:C31))</f>
        <v/>
      </c>
      <c r="D34" s="198" t="str">
        <f t="shared" ref="D34:K34" si="19">IF(D32="","",MIN(D20:D31))</f>
        <v/>
      </c>
      <c r="E34" s="199" t="str">
        <f t="shared" si="19"/>
        <v/>
      </c>
      <c r="F34" s="200" t="str">
        <f t="shared" si="19"/>
        <v/>
      </c>
      <c r="G34" s="201" t="str">
        <f t="shared" si="19"/>
        <v/>
      </c>
      <c r="H34" s="202" t="str">
        <f t="shared" si="19"/>
        <v/>
      </c>
      <c r="I34" s="201" t="str">
        <f t="shared" si="19"/>
        <v/>
      </c>
      <c r="J34" s="202" t="str">
        <f t="shared" si="19"/>
        <v/>
      </c>
      <c r="K34" s="201" t="str">
        <f t="shared" si="19"/>
        <v/>
      </c>
      <c r="AE34" s="139"/>
      <c r="AG34" s="139"/>
      <c r="AJ34" s="139"/>
      <c r="AL34" s="139"/>
      <c r="BS34" s="139"/>
      <c r="BU34" s="139"/>
      <c r="BX34" s="139"/>
      <c r="BZ34" s="139"/>
      <c r="CC34" s="139"/>
      <c r="CE34" s="139"/>
      <c r="CH34" s="139"/>
      <c r="CJ34" s="139"/>
      <c r="CM34" s="139"/>
      <c r="CO34" s="139"/>
      <c r="CR34" s="139"/>
      <c r="CT34" s="139"/>
      <c r="CW34" s="139"/>
      <c r="CY34" s="139"/>
      <c r="DB34" s="139"/>
      <c r="DD34" s="139"/>
      <c r="EF34" s="139"/>
      <c r="EH34" s="139"/>
    </row>
    <row r="35" spans="1:138" ht="28.15" customHeight="1" thickBot="1" x14ac:dyDescent="0.3">
      <c r="A35" s="45"/>
      <c r="B35" s="45"/>
      <c r="C35" s="45"/>
      <c r="D35" s="45"/>
      <c r="E35" s="45"/>
      <c r="F35" s="45"/>
      <c r="G35" s="45">
        <f t="shared" ref="G35" si="20">D35</f>
        <v>0</v>
      </c>
      <c r="H35" s="100"/>
      <c r="I35" s="45">
        <f t="shared" ref="I35" si="21">E35</f>
        <v>0</v>
      </c>
      <c r="J35" s="100"/>
      <c r="K35" s="45"/>
    </row>
    <row r="36" spans="1:138" s="82" customFormat="1" ht="27" customHeight="1" x14ac:dyDescent="0.25">
      <c r="A36" s="464">
        <v>2028</v>
      </c>
      <c r="B36" s="165" t="s">
        <v>34</v>
      </c>
      <c r="C36" s="154"/>
      <c r="D36" s="155"/>
      <c r="E36" s="156"/>
      <c r="F36" s="150" t="str">
        <f>IF(D36=0,"",D36+E36)</f>
        <v/>
      </c>
      <c r="G36" s="95" t="str">
        <f>IF(D36=0,"",D36)</f>
        <v/>
      </c>
      <c r="H36" s="102" t="str">
        <f>IF(F36="","",D36/F36)</f>
        <v/>
      </c>
      <c r="I36" s="96" t="str">
        <f>IF(E36="","",E36)</f>
        <v/>
      </c>
      <c r="J36" s="103" t="str">
        <f>IF(E36="","",E36/F36)</f>
        <v/>
      </c>
      <c r="K36" s="104" t="str">
        <f>IF(F36="","",F36/C36)</f>
        <v/>
      </c>
      <c r="AE36" s="139"/>
      <c r="AG36" s="139"/>
      <c r="AJ36" s="139"/>
      <c r="AL36" s="139"/>
      <c r="BS36" s="139"/>
      <c r="BU36" s="139"/>
      <c r="BX36" s="139"/>
      <c r="BZ36" s="139"/>
      <c r="CC36" s="139"/>
      <c r="CE36" s="139"/>
      <c r="CH36" s="139"/>
      <c r="CJ36" s="139"/>
      <c r="CM36" s="139"/>
      <c r="CO36" s="139"/>
      <c r="CR36" s="139"/>
      <c r="CT36" s="139"/>
      <c r="CW36" s="139"/>
      <c r="CY36" s="139"/>
      <c r="DB36" s="139"/>
      <c r="DD36" s="139"/>
      <c r="EF36" s="139"/>
      <c r="EH36" s="139"/>
    </row>
    <row r="37" spans="1:138" s="82" customFormat="1" ht="27" customHeight="1" x14ac:dyDescent="0.25">
      <c r="A37" s="464"/>
      <c r="B37" s="165" t="s">
        <v>38</v>
      </c>
      <c r="C37" s="157"/>
      <c r="D37" s="144"/>
      <c r="E37" s="158"/>
      <c r="F37" s="150" t="str">
        <f t="shared" ref="F37:F47" si="22">IF(D37=0,"",D37+E37)</f>
        <v/>
      </c>
      <c r="G37" s="95" t="str">
        <f t="shared" ref="G37:G47" si="23">IF(D37=0,"",D37)</f>
        <v/>
      </c>
      <c r="H37" s="102" t="str">
        <f t="shared" ref="H37:H47" si="24">IF(F37="","",D37/F37)</f>
        <v/>
      </c>
      <c r="I37" s="96" t="str">
        <f t="shared" ref="I37:I47" si="25">IF(E37="","",E37)</f>
        <v/>
      </c>
      <c r="J37" s="103" t="str">
        <f t="shared" ref="J37:J47" si="26">IF(E37="","",E37/F37)</f>
        <v/>
      </c>
      <c r="K37" s="104" t="str">
        <f t="shared" ref="K37:K47" si="27">IF(F37="","",F37/C37)</f>
        <v/>
      </c>
      <c r="AE37" s="139"/>
      <c r="AG37" s="139"/>
      <c r="AJ37" s="139"/>
      <c r="AL37" s="139"/>
      <c r="BS37" s="139"/>
      <c r="BU37" s="139"/>
      <c r="BX37" s="139"/>
      <c r="BZ37" s="139"/>
      <c r="CC37" s="139"/>
      <c r="CE37" s="139"/>
      <c r="CH37" s="139"/>
      <c r="CJ37" s="139"/>
      <c r="CM37" s="139"/>
      <c r="CO37" s="139"/>
      <c r="CR37" s="139"/>
      <c r="CT37" s="139"/>
      <c r="CW37" s="139"/>
      <c r="CY37" s="139"/>
      <c r="DB37" s="139"/>
      <c r="DD37" s="139"/>
      <c r="EF37" s="139"/>
      <c r="EH37" s="139"/>
    </row>
    <row r="38" spans="1:138" s="82" customFormat="1" ht="27" customHeight="1" x14ac:dyDescent="0.25">
      <c r="A38" s="464"/>
      <c r="B38" s="165" t="s">
        <v>36</v>
      </c>
      <c r="C38" s="157"/>
      <c r="D38" s="144"/>
      <c r="E38" s="158"/>
      <c r="F38" s="150" t="str">
        <f t="shared" si="22"/>
        <v/>
      </c>
      <c r="G38" s="95" t="str">
        <f t="shared" si="23"/>
        <v/>
      </c>
      <c r="H38" s="102" t="str">
        <f t="shared" si="24"/>
        <v/>
      </c>
      <c r="I38" s="96" t="str">
        <f t="shared" si="25"/>
        <v/>
      </c>
      <c r="J38" s="103" t="str">
        <f t="shared" si="26"/>
        <v/>
      </c>
      <c r="K38" s="104" t="str">
        <f t="shared" si="27"/>
        <v/>
      </c>
      <c r="AE38" s="139"/>
      <c r="AG38" s="139"/>
      <c r="AJ38" s="139"/>
      <c r="AL38" s="139"/>
      <c r="BS38" s="139"/>
      <c r="BU38" s="139"/>
      <c r="BX38" s="139"/>
      <c r="BZ38" s="139"/>
      <c r="CC38" s="139"/>
      <c r="CE38" s="139"/>
      <c r="CH38" s="139"/>
      <c r="CJ38" s="139"/>
      <c r="CM38" s="139"/>
      <c r="CO38" s="139"/>
      <c r="CR38" s="139"/>
      <c r="CT38" s="139"/>
      <c r="CW38" s="139"/>
      <c r="CY38" s="139"/>
      <c r="DB38" s="139"/>
      <c r="DD38" s="139"/>
      <c r="EF38" s="139"/>
      <c r="EH38" s="139"/>
    </row>
    <row r="39" spans="1:138" s="82" customFormat="1" ht="27" customHeight="1" x14ac:dyDescent="0.25">
      <c r="A39" s="464"/>
      <c r="B39" s="165" t="s">
        <v>39</v>
      </c>
      <c r="C39" s="157"/>
      <c r="D39" s="144"/>
      <c r="E39" s="158"/>
      <c r="F39" s="150" t="str">
        <f t="shared" si="22"/>
        <v/>
      </c>
      <c r="G39" s="95" t="str">
        <f t="shared" si="23"/>
        <v/>
      </c>
      <c r="H39" s="102" t="str">
        <f t="shared" si="24"/>
        <v/>
      </c>
      <c r="I39" s="96" t="str">
        <f t="shared" si="25"/>
        <v/>
      </c>
      <c r="J39" s="103" t="str">
        <f t="shared" si="26"/>
        <v/>
      </c>
      <c r="K39" s="104" t="str">
        <f t="shared" si="27"/>
        <v/>
      </c>
      <c r="AE39" s="139"/>
      <c r="AG39" s="139"/>
      <c r="AJ39" s="139"/>
      <c r="AL39" s="139"/>
      <c r="BS39" s="139"/>
      <c r="BU39" s="139"/>
      <c r="BX39" s="139"/>
      <c r="BZ39" s="139"/>
      <c r="CC39" s="139"/>
      <c r="CE39" s="139"/>
      <c r="CH39" s="139"/>
      <c r="CJ39" s="139"/>
      <c r="CM39" s="139"/>
      <c r="CO39" s="139"/>
      <c r="CR39" s="139"/>
      <c r="CT39" s="139"/>
      <c r="CW39" s="139"/>
      <c r="CY39" s="139"/>
      <c r="DB39" s="139"/>
      <c r="DD39" s="139"/>
      <c r="EF39" s="139"/>
      <c r="EH39" s="139"/>
    </row>
    <row r="40" spans="1:138" s="82" customFormat="1" ht="27" customHeight="1" x14ac:dyDescent="0.25">
      <c r="A40" s="464"/>
      <c r="B40" s="165" t="s">
        <v>41</v>
      </c>
      <c r="C40" s="157"/>
      <c r="D40" s="144"/>
      <c r="E40" s="158"/>
      <c r="F40" s="150" t="str">
        <f t="shared" si="22"/>
        <v/>
      </c>
      <c r="G40" s="95" t="str">
        <f t="shared" si="23"/>
        <v/>
      </c>
      <c r="H40" s="102" t="str">
        <f t="shared" si="24"/>
        <v/>
      </c>
      <c r="I40" s="96" t="str">
        <f t="shared" si="25"/>
        <v/>
      </c>
      <c r="J40" s="103" t="str">
        <f t="shared" si="26"/>
        <v/>
      </c>
      <c r="K40" s="104" t="str">
        <f t="shared" si="27"/>
        <v/>
      </c>
      <c r="AE40" s="139"/>
      <c r="AG40" s="139"/>
      <c r="AJ40" s="139"/>
      <c r="AL40" s="139"/>
      <c r="BS40" s="139"/>
      <c r="BU40" s="139"/>
      <c r="BX40" s="139"/>
      <c r="BZ40" s="139"/>
      <c r="CC40" s="139"/>
      <c r="CE40" s="139"/>
      <c r="CH40" s="139"/>
      <c r="CJ40" s="139"/>
      <c r="CM40" s="139"/>
      <c r="CO40" s="139"/>
      <c r="CR40" s="139"/>
      <c r="CT40" s="139"/>
      <c r="CW40" s="139"/>
      <c r="CY40" s="139"/>
      <c r="DB40" s="139"/>
      <c r="DD40" s="139"/>
      <c r="EF40" s="139"/>
      <c r="EH40" s="139"/>
    </row>
    <row r="41" spans="1:138" s="82" customFormat="1" ht="27" customHeight="1" x14ac:dyDescent="0.25">
      <c r="A41" s="464"/>
      <c r="B41" s="165" t="s">
        <v>42</v>
      </c>
      <c r="C41" s="157"/>
      <c r="D41" s="144"/>
      <c r="E41" s="158"/>
      <c r="F41" s="150" t="str">
        <f t="shared" si="22"/>
        <v/>
      </c>
      <c r="G41" s="95" t="str">
        <f t="shared" si="23"/>
        <v/>
      </c>
      <c r="H41" s="102" t="str">
        <f t="shared" si="24"/>
        <v/>
      </c>
      <c r="I41" s="96" t="str">
        <f t="shared" si="25"/>
        <v/>
      </c>
      <c r="J41" s="103" t="str">
        <f t="shared" si="26"/>
        <v/>
      </c>
      <c r="K41" s="104" t="str">
        <f t="shared" si="27"/>
        <v/>
      </c>
      <c r="AE41" s="139"/>
      <c r="AG41" s="139"/>
      <c r="AJ41" s="139"/>
      <c r="AL41" s="139"/>
      <c r="BS41" s="139"/>
      <c r="BU41" s="139"/>
      <c r="BX41" s="139"/>
      <c r="BZ41" s="139"/>
      <c r="CC41" s="139"/>
      <c r="CE41" s="139"/>
      <c r="CH41" s="139"/>
      <c r="CJ41" s="139"/>
      <c r="CM41" s="139"/>
      <c r="CO41" s="139"/>
      <c r="CR41" s="139"/>
      <c r="CT41" s="139"/>
      <c r="CW41" s="139"/>
      <c r="CY41" s="139"/>
      <c r="DB41" s="139"/>
      <c r="DD41" s="139"/>
      <c r="EF41" s="139"/>
      <c r="EH41" s="139"/>
    </row>
    <row r="42" spans="1:138" s="82" customFormat="1" ht="27" customHeight="1" x14ac:dyDescent="0.25">
      <c r="A42" s="464"/>
      <c r="B42" s="165" t="s">
        <v>25</v>
      </c>
      <c r="C42" s="157"/>
      <c r="D42" s="144"/>
      <c r="E42" s="158"/>
      <c r="F42" s="150" t="str">
        <f t="shared" si="22"/>
        <v/>
      </c>
      <c r="G42" s="95" t="str">
        <f t="shared" si="23"/>
        <v/>
      </c>
      <c r="H42" s="102" t="str">
        <f t="shared" si="24"/>
        <v/>
      </c>
      <c r="I42" s="96" t="str">
        <f t="shared" si="25"/>
        <v/>
      </c>
      <c r="J42" s="103" t="str">
        <f t="shared" si="26"/>
        <v/>
      </c>
      <c r="K42" s="104" t="str">
        <f t="shared" si="27"/>
        <v/>
      </c>
      <c r="AE42" s="139"/>
      <c r="AG42" s="139"/>
      <c r="AJ42" s="139"/>
      <c r="AL42" s="139"/>
      <c r="BS42" s="139"/>
      <c r="BU42" s="139"/>
      <c r="BX42" s="139"/>
      <c r="BZ42" s="139"/>
      <c r="CC42" s="139"/>
      <c r="CE42" s="139"/>
      <c r="CH42" s="139"/>
      <c r="CJ42" s="139"/>
      <c r="CM42" s="139"/>
      <c r="CO42" s="139"/>
      <c r="CR42" s="139"/>
      <c r="CT42" s="139"/>
      <c r="CW42" s="139"/>
      <c r="CY42" s="139"/>
      <c r="DB42" s="139"/>
      <c r="DD42" s="139"/>
      <c r="EF42" s="139"/>
      <c r="EH42" s="139"/>
    </row>
    <row r="43" spans="1:138" s="82" customFormat="1" ht="27" customHeight="1" x14ac:dyDescent="0.25">
      <c r="A43" s="464"/>
      <c r="B43" s="165" t="s">
        <v>30</v>
      </c>
      <c r="C43" s="157"/>
      <c r="D43" s="144"/>
      <c r="E43" s="158"/>
      <c r="F43" s="150" t="str">
        <f t="shared" si="22"/>
        <v/>
      </c>
      <c r="G43" s="95" t="str">
        <f t="shared" si="23"/>
        <v/>
      </c>
      <c r="H43" s="102" t="str">
        <f t="shared" si="24"/>
        <v/>
      </c>
      <c r="I43" s="96" t="str">
        <f t="shared" si="25"/>
        <v/>
      </c>
      <c r="J43" s="103" t="str">
        <f t="shared" si="26"/>
        <v/>
      </c>
      <c r="K43" s="104" t="str">
        <f t="shared" si="27"/>
        <v/>
      </c>
      <c r="AE43" s="139"/>
      <c r="AG43" s="139"/>
      <c r="AJ43" s="139"/>
      <c r="AL43" s="139"/>
      <c r="BS43" s="139"/>
      <c r="BU43" s="139"/>
      <c r="BX43" s="139"/>
      <c r="BZ43" s="139"/>
      <c r="CC43" s="139"/>
      <c r="CE43" s="139"/>
      <c r="CH43" s="139"/>
      <c r="CJ43" s="139"/>
      <c r="CM43" s="139"/>
      <c r="CO43" s="139"/>
      <c r="CR43" s="139"/>
      <c r="CT43" s="139"/>
      <c r="CW43" s="139"/>
      <c r="CY43" s="139"/>
      <c r="DB43" s="139"/>
      <c r="DD43" s="139"/>
      <c r="EF43" s="139"/>
      <c r="EH43" s="139"/>
    </row>
    <row r="44" spans="1:138" s="82" customFormat="1" ht="27" customHeight="1" x14ac:dyDescent="0.25">
      <c r="A44" s="464"/>
      <c r="B44" s="165" t="s">
        <v>31</v>
      </c>
      <c r="C44" s="157"/>
      <c r="D44" s="144"/>
      <c r="E44" s="158"/>
      <c r="F44" s="150" t="str">
        <f t="shared" si="22"/>
        <v/>
      </c>
      <c r="G44" s="95" t="str">
        <f t="shared" si="23"/>
        <v/>
      </c>
      <c r="H44" s="102" t="str">
        <f t="shared" si="24"/>
        <v/>
      </c>
      <c r="I44" s="96" t="str">
        <f t="shared" si="25"/>
        <v/>
      </c>
      <c r="J44" s="103" t="str">
        <f t="shared" si="26"/>
        <v/>
      </c>
      <c r="K44" s="104" t="str">
        <f t="shared" si="27"/>
        <v/>
      </c>
      <c r="AE44" s="139"/>
      <c r="AG44" s="139"/>
      <c r="AJ44" s="139"/>
      <c r="AL44" s="139"/>
      <c r="BS44" s="139"/>
      <c r="BU44" s="139"/>
      <c r="BX44" s="139"/>
      <c r="BZ44" s="139"/>
      <c r="CC44" s="139"/>
      <c r="CE44" s="139"/>
      <c r="CH44" s="139"/>
      <c r="CJ44" s="139"/>
      <c r="CM44" s="139"/>
      <c r="CO44" s="139"/>
      <c r="CR44" s="139"/>
      <c r="CT44" s="139"/>
      <c r="CW44" s="139"/>
      <c r="CY44" s="139"/>
      <c r="DB44" s="139"/>
      <c r="DD44" s="139"/>
      <c r="EF44" s="139"/>
      <c r="EH44" s="139"/>
    </row>
    <row r="45" spans="1:138" s="82" customFormat="1" ht="27" customHeight="1" x14ac:dyDescent="0.25">
      <c r="A45" s="464"/>
      <c r="B45" s="165" t="s">
        <v>32</v>
      </c>
      <c r="C45" s="157"/>
      <c r="D45" s="144"/>
      <c r="E45" s="158"/>
      <c r="F45" s="150" t="str">
        <f t="shared" si="22"/>
        <v/>
      </c>
      <c r="G45" s="95" t="str">
        <f t="shared" si="23"/>
        <v/>
      </c>
      <c r="H45" s="102" t="str">
        <f t="shared" si="24"/>
        <v/>
      </c>
      <c r="I45" s="96" t="str">
        <f t="shared" si="25"/>
        <v/>
      </c>
      <c r="J45" s="103" t="str">
        <f t="shared" si="26"/>
        <v/>
      </c>
      <c r="K45" s="104" t="str">
        <f t="shared" si="27"/>
        <v/>
      </c>
      <c r="AE45" s="139"/>
      <c r="AG45" s="139"/>
      <c r="AJ45" s="139"/>
      <c r="AL45" s="139"/>
      <c r="BS45" s="139"/>
      <c r="BU45" s="139"/>
      <c r="BX45" s="139"/>
      <c r="BZ45" s="139"/>
      <c r="CC45" s="139"/>
      <c r="CE45" s="139"/>
      <c r="CH45" s="139"/>
      <c r="CJ45" s="139"/>
      <c r="CM45" s="139"/>
      <c r="CO45" s="139"/>
      <c r="CR45" s="139"/>
      <c r="CT45" s="139"/>
      <c r="CW45" s="139"/>
      <c r="CY45" s="139"/>
      <c r="DB45" s="139"/>
      <c r="DD45" s="139"/>
      <c r="EF45" s="139"/>
      <c r="EH45" s="139"/>
    </row>
    <row r="46" spans="1:138" s="82" customFormat="1" ht="27" customHeight="1" x14ac:dyDescent="0.25">
      <c r="A46" s="464"/>
      <c r="B46" s="165" t="s">
        <v>33</v>
      </c>
      <c r="C46" s="157"/>
      <c r="D46" s="144"/>
      <c r="E46" s="158"/>
      <c r="F46" s="150" t="str">
        <f t="shared" si="22"/>
        <v/>
      </c>
      <c r="G46" s="95" t="str">
        <f t="shared" si="23"/>
        <v/>
      </c>
      <c r="H46" s="102" t="str">
        <f t="shared" si="24"/>
        <v/>
      </c>
      <c r="I46" s="96" t="str">
        <f t="shared" si="25"/>
        <v/>
      </c>
      <c r="J46" s="103" t="str">
        <f t="shared" si="26"/>
        <v/>
      </c>
      <c r="K46" s="104" t="str">
        <f t="shared" si="27"/>
        <v/>
      </c>
      <c r="AE46" s="139"/>
      <c r="AG46" s="139"/>
      <c r="AJ46" s="139"/>
      <c r="AL46" s="139"/>
      <c r="BS46" s="139"/>
      <c r="BU46" s="139"/>
      <c r="BX46" s="139"/>
      <c r="BZ46" s="139"/>
      <c r="CC46" s="139"/>
      <c r="CE46" s="139"/>
      <c r="CH46" s="139"/>
      <c r="CJ46" s="139"/>
      <c r="CM46" s="139"/>
      <c r="CO46" s="139"/>
      <c r="CR46" s="139"/>
      <c r="CT46" s="139"/>
      <c r="CW46" s="139"/>
      <c r="CY46" s="139"/>
      <c r="DB46" s="139"/>
      <c r="DD46" s="139"/>
      <c r="EF46" s="139"/>
      <c r="EH46" s="139"/>
    </row>
    <row r="47" spans="1:138" s="82" customFormat="1" ht="27" customHeight="1" x14ac:dyDescent="0.25">
      <c r="A47" s="464"/>
      <c r="B47" s="165" t="s">
        <v>37</v>
      </c>
      <c r="C47" s="157"/>
      <c r="D47" s="144"/>
      <c r="E47" s="158"/>
      <c r="F47" s="150" t="str">
        <f t="shared" si="22"/>
        <v/>
      </c>
      <c r="G47" s="95" t="str">
        <f t="shared" si="23"/>
        <v/>
      </c>
      <c r="H47" s="102" t="str">
        <f t="shared" si="24"/>
        <v/>
      </c>
      <c r="I47" s="96" t="str">
        <f t="shared" si="25"/>
        <v/>
      </c>
      <c r="J47" s="103" t="str">
        <f t="shared" si="26"/>
        <v/>
      </c>
      <c r="K47" s="104" t="str">
        <f t="shared" si="27"/>
        <v/>
      </c>
      <c r="AE47" s="139"/>
      <c r="AG47" s="139"/>
      <c r="AJ47" s="139"/>
      <c r="AL47" s="139"/>
      <c r="BS47" s="139"/>
      <c r="BU47" s="139"/>
      <c r="BX47" s="139"/>
      <c r="BZ47" s="139"/>
      <c r="CC47" s="139"/>
      <c r="CE47" s="139"/>
      <c r="CH47" s="139"/>
      <c r="CJ47" s="139"/>
      <c r="CM47" s="139"/>
      <c r="CO47" s="139"/>
      <c r="CR47" s="139"/>
      <c r="CT47" s="139"/>
      <c r="CW47" s="139"/>
      <c r="CY47" s="139"/>
      <c r="DB47" s="139"/>
      <c r="DD47" s="139"/>
      <c r="EF47" s="139"/>
      <c r="EH47" s="139"/>
    </row>
    <row r="48" spans="1:138" s="82" customFormat="1" ht="27" customHeight="1" x14ac:dyDescent="0.25">
      <c r="A48" s="464"/>
      <c r="B48" s="166" t="s">
        <v>183</v>
      </c>
      <c r="C48" s="171" t="str">
        <f>IFERROR(AVERAGE(C36:C47),"")</f>
        <v/>
      </c>
      <c r="D48" s="172" t="str">
        <f t="shared" ref="D48:K48" si="28">IFERROR(AVERAGE(D36:D47),"")</f>
        <v/>
      </c>
      <c r="E48" s="173" t="str">
        <f t="shared" si="28"/>
        <v/>
      </c>
      <c r="F48" s="172" t="str">
        <f t="shared" si="28"/>
        <v/>
      </c>
      <c r="G48" s="172" t="str">
        <f t="shared" si="28"/>
        <v/>
      </c>
      <c r="H48" s="174" t="str">
        <f t="shared" si="28"/>
        <v/>
      </c>
      <c r="I48" s="172" t="str">
        <f t="shared" si="28"/>
        <v/>
      </c>
      <c r="J48" s="174" t="str">
        <f t="shared" si="28"/>
        <v/>
      </c>
      <c r="K48" s="172" t="str">
        <f t="shared" si="28"/>
        <v/>
      </c>
      <c r="AE48" s="139"/>
      <c r="AG48" s="139"/>
      <c r="AJ48" s="139"/>
      <c r="AL48" s="139"/>
      <c r="BS48" s="139"/>
      <c r="BU48" s="139"/>
      <c r="BX48" s="139"/>
      <c r="BZ48" s="139"/>
      <c r="CC48" s="139"/>
      <c r="CE48" s="139"/>
      <c r="CH48" s="139"/>
      <c r="CJ48" s="139"/>
      <c r="CM48" s="139"/>
      <c r="CO48" s="139"/>
      <c r="CR48" s="139"/>
      <c r="CT48" s="139"/>
      <c r="CW48" s="139"/>
      <c r="CY48" s="139"/>
      <c r="DB48" s="139"/>
      <c r="DD48" s="139"/>
      <c r="EF48" s="139"/>
      <c r="EH48" s="139"/>
    </row>
    <row r="49" spans="1:138" s="82" customFormat="1" ht="27" customHeight="1" x14ac:dyDescent="0.25">
      <c r="A49" s="464"/>
      <c r="B49" s="167" t="s">
        <v>184</v>
      </c>
      <c r="C49" s="175" t="str">
        <f>IF(C48="","",MAX(C36:C47))</f>
        <v/>
      </c>
      <c r="D49" s="169" t="str">
        <f t="shared" ref="D49:K49" si="29">IF(D48="","",MAX(D36:D47))</f>
        <v/>
      </c>
      <c r="E49" s="176" t="str">
        <f t="shared" si="29"/>
        <v/>
      </c>
      <c r="F49" s="177" t="str">
        <f t="shared" si="29"/>
        <v/>
      </c>
      <c r="G49" s="169" t="str">
        <f t="shared" si="29"/>
        <v/>
      </c>
      <c r="H49" s="178" t="str">
        <f t="shared" si="29"/>
        <v/>
      </c>
      <c r="I49" s="169" t="str">
        <f t="shared" si="29"/>
        <v/>
      </c>
      <c r="J49" s="178" t="str">
        <f t="shared" si="29"/>
        <v/>
      </c>
      <c r="K49" s="169" t="str">
        <f t="shared" si="29"/>
        <v/>
      </c>
      <c r="AE49" s="139"/>
      <c r="AG49" s="139"/>
      <c r="AJ49" s="139"/>
      <c r="AL49" s="139"/>
      <c r="BS49" s="139"/>
      <c r="BU49" s="139"/>
      <c r="BX49" s="139"/>
      <c r="BZ49" s="139"/>
      <c r="CC49" s="139"/>
      <c r="CE49" s="139"/>
      <c r="CH49" s="139"/>
      <c r="CJ49" s="139"/>
      <c r="CM49" s="139"/>
      <c r="CO49" s="139"/>
      <c r="CR49" s="139"/>
      <c r="CT49" s="139"/>
      <c r="CW49" s="139"/>
      <c r="CY49" s="139"/>
      <c r="DB49" s="139"/>
      <c r="DD49" s="139"/>
      <c r="EF49" s="139"/>
      <c r="EH49" s="139"/>
    </row>
    <row r="50" spans="1:138" s="82" customFormat="1" ht="27" customHeight="1" thickBot="1" x14ac:dyDescent="0.3">
      <c r="A50" s="464"/>
      <c r="B50" s="168" t="s">
        <v>185</v>
      </c>
      <c r="C50" s="179" t="str">
        <f>IF(C48="","",MIN(C36:C47))</f>
        <v/>
      </c>
      <c r="D50" s="180" t="str">
        <f t="shared" ref="D50:K50" si="30">IF(D48="","",MIN(D36:D47))</f>
        <v/>
      </c>
      <c r="E50" s="181" t="str">
        <f t="shared" si="30"/>
        <v/>
      </c>
      <c r="F50" s="182" t="str">
        <f t="shared" si="30"/>
        <v/>
      </c>
      <c r="G50" s="170" t="str">
        <f t="shared" si="30"/>
        <v/>
      </c>
      <c r="H50" s="183" t="str">
        <f t="shared" si="30"/>
        <v/>
      </c>
      <c r="I50" s="170" t="str">
        <f t="shared" si="30"/>
        <v/>
      </c>
      <c r="J50" s="183" t="str">
        <f t="shared" si="30"/>
        <v/>
      </c>
      <c r="K50" s="170" t="str">
        <f t="shared" si="30"/>
        <v/>
      </c>
      <c r="AE50" s="139"/>
      <c r="AG50" s="139"/>
      <c r="AJ50" s="139"/>
      <c r="AL50" s="139"/>
      <c r="BS50" s="139"/>
      <c r="BU50" s="139"/>
      <c r="BX50" s="139"/>
      <c r="BZ50" s="139"/>
      <c r="CC50" s="139"/>
      <c r="CE50" s="139"/>
      <c r="CH50" s="139"/>
      <c r="CJ50" s="139"/>
      <c r="CM50" s="139"/>
      <c r="CO50" s="139"/>
      <c r="CR50" s="139"/>
      <c r="CT50" s="139"/>
      <c r="CW50" s="139"/>
      <c r="CY50" s="139"/>
      <c r="DB50" s="139"/>
      <c r="DD50" s="139"/>
      <c r="EF50" s="139"/>
      <c r="EH50" s="139"/>
    </row>
  </sheetData>
  <mergeCells count="6">
    <mergeCell ref="A36:A50"/>
    <mergeCell ref="K1:K2"/>
    <mergeCell ref="C1:C2"/>
    <mergeCell ref="F1:F2"/>
    <mergeCell ref="A4:A18"/>
    <mergeCell ref="A20:A3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9" tint="0.39997558519241921"/>
  </sheetPr>
  <dimension ref="A1:AP48"/>
  <sheetViews>
    <sheetView zoomScale="60" zoomScaleNormal="60" workbookViewId="0">
      <pane xSplit="2" ySplit="2" topLeftCell="C3" activePane="bottomRight" state="frozen"/>
      <selection sqref="A1:XFD6"/>
      <selection pane="topRight" sqref="A1:XFD6"/>
      <selection pane="bottomLeft" sqref="A1:XFD6"/>
      <selection pane="bottomRight" activeCell="AS13" sqref="AS13"/>
    </sheetView>
  </sheetViews>
  <sheetFormatPr baseColWidth="10" defaultColWidth="10" defaultRowHeight="15" x14ac:dyDescent="0.25"/>
  <cols>
    <col min="1" max="1" width="11.7109375" style="3" customWidth="1"/>
    <col min="2" max="2" width="16.5703125" style="3" customWidth="1"/>
    <col min="3" max="22" width="11.7109375" style="3" customWidth="1"/>
    <col min="23" max="24" width="10.7109375" style="3" customWidth="1"/>
    <col min="25" max="27" width="10.7109375" style="3" hidden="1" customWidth="1"/>
    <col min="28" max="43" width="0" style="3" hidden="1" customWidth="1"/>
    <col min="44" max="16384" width="10" style="3"/>
  </cols>
  <sheetData>
    <row r="1" spans="1:42" ht="108" customHeight="1" x14ac:dyDescent="0.25">
      <c r="B1" s="7"/>
      <c r="C1" s="473"/>
      <c r="D1" s="473"/>
      <c r="E1" s="107"/>
      <c r="F1" s="107"/>
      <c r="G1" s="473"/>
      <c r="H1" s="473"/>
      <c r="I1" s="107"/>
      <c r="J1" s="107"/>
      <c r="K1" s="473"/>
      <c r="L1" s="473"/>
      <c r="M1" s="107"/>
      <c r="N1" s="107"/>
      <c r="O1" s="473"/>
      <c r="P1" s="473"/>
      <c r="Q1" s="107"/>
      <c r="R1" s="107"/>
      <c r="S1" s="473"/>
      <c r="T1" s="473"/>
      <c r="U1" s="107"/>
      <c r="V1" s="107"/>
      <c r="Y1" s="473" t="s">
        <v>0</v>
      </c>
      <c r="Z1" s="473"/>
      <c r="AA1" s="107"/>
      <c r="AB1" s="107"/>
      <c r="AC1" s="473" t="s">
        <v>202</v>
      </c>
      <c r="AD1" s="473"/>
      <c r="AE1" s="107"/>
      <c r="AF1" s="107"/>
      <c r="AG1" s="473" t="s">
        <v>6</v>
      </c>
      <c r="AH1" s="473"/>
      <c r="AI1" s="107"/>
      <c r="AJ1" s="107"/>
      <c r="AK1" s="473" t="s">
        <v>203</v>
      </c>
      <c r="AL1" s="473"/>
      <c r="AM1" s="107"/>
      <c r="AN1" s="107"/>
      <c r="AO1" s="473" t="s">
        <v>7</v>
      </c>
      <c r="AP1" s="473"/>
    </row>
    <row r="2" spans="1:42" ht="12" customHeight="1" x14ac:dyDescent="0.25">
      <c r="B2" s="64"/>
      <c r="C2" s="1" t="s">
        <v>198</v>
      </c>
      <c r="D2" s="34" t="s">
        <v>208</v>
      </c>
      <c r="E2" s="474" t="s">
        <v>46</v>
      </c>
      <c r="F2" s="475"/>
      <c r="G2" s="1" t="s">
        <v>198</v>
      </c>
      <c r="H2" s="34" t="s">
        <v>208</v>
      </c>
      <c r="I2" s="474" t="s">
        <v>46</v>
      </c>
      <c r="J2" s="474"/>
      <c r="K2" s="1" t="s">
        <v>198</v>
      </c>
      <c r="L2" s="34" t="s">
        <v>208</v>
      </c>
      <c r="M2" s="474" t="s">
        <v>46</v>
      </c>
      <c r="N2" s="474"/>
      <c r="O2" s="1" t="s">
        <v>198</v>
      </c>
      <c r="P2" s="34" t="s">
        <v>208</v>
      </c>
      <c r="Q2" s="474" t="s">
        <v>46</v>
      </c>
      <c r="R2" s="474"/>
      <c r="S2" s="1" t="s">
        <v>198</v>
      </c>
      <c r="T2" s="34" t="s">
        <v>208</v>
      </c>
      <c r="U2" s="474" t="s">
        <v>46</v>
      </c>
      <c r="V2" s="474"/>
    </row>
    <row r="3" spans="1:42" ht="22.15" customHeight="1" x14ac:dyDescent="0.25">
      <c r="A3" s="485" t="str">
        <f>B30</f>
        <v>DÉCEMBRE</v>
      </c>
      <c r="B3" s="485"/>
      <c r="C3" s="26">
        <f t="shared" ref="C3:V3" si="0">C30</f>
        <v>0</v>
      </c>
      <c r="D3" s="23">
        <f t="shared" si="0"/>
        <v>0</v>
      </c>
      <c r="E3" s="53">
        <f t="shared" si="0"/>
        <v>0</v>
      </c>
      <c r="F3" s="53">
        <f t="shared" si="0"/>
        <v>0</v>
      </c>
      <c r="G3" s="23">
        <f t="shared" si="0"/>
        <v>0</v>
      </c>
      <c r="H3" s="23">
        <f t="shared" si="0"/>
        <v>0</v>
      </c>
      <c r="I3" s="53">
        <f t="shared" si="0"/>
        <v>0</v>
      </c>
      <c r="J3" s="53">
        <f t="shared" si="0"/>
        <v>0</v>
      </c>
      <c r="K3" s="23">
        <f t="shared" si="0"/>
        <v>0</v>
      </c>
      <c r="L3" s="23">
        <f t="shared" si="0"/>
        <v>0</v>
      </c>
      <c r="M3" s="53">
        <f t="shared" si="0"/>
        <v>0</v>
      </c>
      <c r="N3" s="53">
        <f t="shared" si="0"/>
        <v>0</v>
      </c>
      <c r="O3" s="23">
        <f t="shared" si="0"/>
        <v>0</v>
      </c>
      <c r="P3" s="23">
        <f t="shared" si="0"/>
        <v>0</v>
      </c>
      <c r="Q3" s="53">
        <f t="shared" si="0"/>
        <v>0</v>
      </c>
      <c r="R3" s="53">
        <f t="shared" si="0"/>
        <v>0</v>
      </c>
      <c r="S3" s="23">
        <f t="shared" si="0"/>
        <v>0</v>
      </c>
      <c r="T3" s="23">
        <f t="shared" si="0"/>
        <v>0</v>
      </c>
      <c r="U3" s="53">
        <f t="shared" si="0"/>
        <v>0</v>
      </c>
      <c r="V3" s="53">
        <f t="shared" si="0"/>
        <v>0</v>
      </c>
    </row>
    <row r="4" spans="1:42" ht="22.15" customHeight="1" x14ac:dyDescent="0.25">
      <c r="A4" s="482">
        <f>DATA!A3</f>
        <v>2030</v>
      </c>
      <c r="B4" s="236" t="s">
        <v>34</v>
      </c>
      <c r="C4" s="5">
        <f>DATA!F3</f>
        <v>67.400000000000006</v>
      </c>
      <c r="D4" s="5">
        <f>DATA!H3</f>
        <v>43.7</v>
      </c>
      <c r="E4" s="59">
        <f t="shared" ref="E4" si="1">C4-C3</f>
        <v>67.400000000000006</v>
      </c>
      <c r="F4" s="59">
        <f t="shared" ref="F4" si="2">D4-D3</f>
        <v>43.7</v>
      </c>
      <c r="G4" s="5">
        <f>DATA!K3</f>
        <v>75.7</v>
      </c>
      <c r="H4" s="5">
        <f>DATA!M3</f>
        <v>56.399999999999991</v>
      </c>
      <c r="I4" s="59">
        <f t="shared" ref="I4" si="3">G4-G3</f>
        <v>75.7</v>
      </c>
      <c r="J4" s="59">
        <f t="shared" ref="J4" si="4">H4-H3</f>
        <v>56.399999999999991</v>
      </c>
      <c r="K4" s="5">
        <f>DATA!P3</f>
        <v>69.100000000000009</v>
      </c>
      <c r="L4" s="5">
        <f>DATA!R3</f>
        <v>55</v>
      </c>
      <c r="M4" s="59">
        <f t="shared" ref="M4" si="5">K4-K3</f>
        <v>69.100000000000009</v>
      </c>
      <c r="N4" s="59">
        <f t="shared" ref="N4" si="6">L4-L3</f>
        <v>55</v>
      </c>
      <c r="O4" s="5">
        <f>DATA!U3</f>
        <v>63.300000000000004</v>
      </c>
      <c r="P4" s="5">
        <f>DATA!W3</f>
        <v>57.7</v>
      </c>
      <c r="Q4" s="59">
        <f t="shared" ref="Q4" si="7">O4-O3</f>
        <v>63.300000000000004</v>
      </c>
      <c r="R4" s="59">
        <f t="shared" ref="R4" si="8">P4-P3</f>
        <v>57.7</v>
      </c>
      <c r="S4" s="5">
        <f>DATA!Z3</f>
        <v>65.099999999999994</v>
      </c>
      <c r="T4" s="5">
        <f>DATA!AB3</f>
        <v>53.599999999999994</v>
      </c>
      <c r="U4" s="59">
        <f t="shared" ref="U4" si="9">S4-S3</f>
        <v>65.099999999999994</v>
      </c>
      <c r="V4" s="59">
        <f t="shared" ref="V4" si="10">T4-T3</f>
        <v>53.599999999999994</v>
      </c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</row>
    <row r="5" spans="1:42" ht="22.15" customHeight="1" x14ac:dyDescent="0.25">
      <c r="A5" s="483"/>
      <c r="B5" s="237" t="s">
        <v>38</v>
      </c>
      <c r="C5" s="5">
        <f>DATA!F7</f>
        <v>68.8</v>
      </c>
      <c r="D5" s="5">
        <f>DATA!H7</f>
        <v>37</v>
      </c>
      <c r="E5" s="59">
        <f t="shared" ref="E5:E15" si="11">C5-C4</f>
        <v>1.3999999999999915</v>
      </c>
      <c r="F5" s="59">
        <f t="shared" ref="F5:F15" si="12">D5-D4</f>
        <v>-6.7000000000000028</v>
      </c>
      <c r="G5" s="5">
        <f>DATA!K7</f>
        <v>77.900000000000006</v>
      </c>
      <c r="H5" s="5">
        <f>DATA!M7</f>
        <v>43.4</v>
      </c>
      <c r="I5" s="59">
        <f t="shared" ref="I5:I15" si="13">G5-G4</f>
        <v>2.2000000000000028</v>
      </c>
      <c r="J5" s="59">
        <f t="shared" ref="J5:J15" si="14">H5-H4</f>
        <v>-12.999999999999993</v>
      </c>
      <c r="K5" s="5">
        <f>DATA!P7</f>
        <v>79.2</v>
      </c>
      <c r="L5" s="5">
        <f>DATA!R7</f>
        <v>56.499999999999993</v>
      </c>
      <c r="M5" s="59">
        <f t="shared" ref="M5:M15" si="15">K5-K4</f>
        <v>10.099999999999994</v>
      </c>
      <c r="N5" s="59">
        <f t="shared" ref="N5:N15" si="16">L5-L4</f>
        <v>1.4999999999999929</v>
      </c>
      <c r="O5" s="5">
        <f>DATA!U7</f>
        <v>64.900000000000006</v>
      </c>
      <c r="P5" s="5">
        <f>DATA!W7</f>
        <v>37</v>
      </c>
      <c r="Q5" s="59">
        <f t="shared" ref="Q5:Q15" si="17">O5-O4</f>
        <v>1.6000000000000014</v>
      </c>
      <c r="R5" s="59">
        <f t="shared" ref="R5:R15" si="18">P5-P4</f>
        <v>-20.700000000000003</v>
      </c>
      <c r="S5" s="5">
        <f>DATA!Z7</f>
        <v>68.8</v>
      </c>
      <c r="T5" s="5">
        <f>DATA!AB7</f>
        <v>43.5</v>
      </c>
      <c r="U5" s="59">
        <f t="shared" ref="U5:U15" si="19">S5-S4</f>
        <v>3.7000000000000028</v>
      </c>
      <c r="V5" s="59">
        <f t="shared" ref="V5:V15" si="20">T5-T4</f>
        <v>-10.099999999999994</v>
      </c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</row>
    <row r="6" spans="1:42" ht="22.15" customHeight="1" x14ac:dyDescent="0.25">
      <c r="A6" s="483"/>
      <c r="B6" s="238" t="s">
        <v>36</v>
      </c>
      <c r="C6" s="5">
        <f>DATA!F11</f>
        <v>0</v>
      </c>
      <c r="D6" s="5">
        <f>DATA!H11</f>
        <v>0</v>
      </c>
      <c r="E6" s="59">
        <f t="shared" si="11"/>
        <v>-68.8</v>
      </c>
      <c r="F6" s="59">
        <f t="shared" si="12"/>
        <v>-37</v>
      </c>
      <c r="G6" s="5">
        <f>DATA!K11</f>
        <v>0</v>
      </c>
      <c r="H6" s="5">
        <f>DATA!M11</f>
        <v>0</v>
      </c>
      <c r="I6" s="59">
        <f t="shared" si="13"/>
        <v>-77.900000000000006</v>
      </c>
      <c r="J6" s="59">
        <f t="shared" si="14"/>
        <v>-43.4</v>
      </c>
      <c r="K6" s="5">
        <f>DATA!P11</f>
        <v>0</v>
      </c>
      <c r="L6" s="5">
        <f>DATA!R11</f>
        <v>0</v>
      </c>
      <c r="M6" s="59">
        <f t="shared" si="15"/>
        <v>-79.2</v>
      </c>
      <c r="N6" s="59">
        <f t="shared" si="16"/>
        <v>-56.499999999999993</v>
      </c>
      <c r="O6" s="5">
        <f>DATA!U11</f>
        <v>0</v>
      </c>
      <c r="P6" s="5">
        <f>DATA!W11</f>
        <v>0</v>
      </c>
      <c r="Q6" s="59">
        <f t="shared" si="17"/>
        <v>-64.900000000000006</v>
      </c>
      <c r="R6" s="59">
        <f t="shared" si="18"/>
        <v>-37</v>
      </c>
      <c r="S6" s="5">
        <f>DATA!Z11</f>
        <v>0</v>
      </c>
      <c r="T6" s="5">
        <f>DATA!AB11</f>
        <v>0</v>
      </c>
      <c r="U6" s="59">
        <f t="shared" si="19"/>
        <v>-68.8</v>
      </c>
      <c r="V6" s="59">
        <f t="shared" si="20"/>
        <v>-43.5</v>
      </c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</row>
    <row r="7" spans="1:42" ht="22.15" customHeight="1" x14ac:dyDescent="0.25">
      <c r="A7" s="483"/>
      <c r="B7" s="237" t="s">
        <v>39</v>
      </c>
      <c r="C7" s="5">
        <f>DATA!F15</f>
        <v>0</v>
      </c>
      <c r="D7" s="5">
        <f>DATA!H15</f>
        <v>0</v>
      </c>
      <c r="E7" s="59">
        <f t="shared" si="11"/>
        <v>0</v>
      </c>
      <c r="F7" s="59">
        <f t="shared" si="12"/>
        <v>0</v>
      </c>
      <c r="G7" s="5">
        <f>DATA!K15</f>
        <v>0</v>
      </c>
      <c r="H7" s="5">
        <f>DATA!M15</f>
        <v>0</v>
      </c>
      <c r="I7" s="59">
        <f t="shared" si="13"/>
        <v>0</v>
      </c>
      <c r="J7" s="59">
        <f t="shared" si="14"/>
        <v>0</v>
      </c>
      <c r="K7" s="5">
        <f>DATA!P15</f>
        <v>0</v>
      </c>
      <c r="L7" s="5">
        <f>DATA!R15</f>
        <v>0</v>
      </c>
      <c r="M7" s="59">
        <f t="shared" si="15"/>
        <v>0</v>
      </c>
      <c r="N7" s="59">
        <f t="shared" si="16"/>
        <v>0</v>
      </c>
      <c r="O7" s="5">
        <f>DATA!U15</f>
        <v>0</v>
      </c>
      <c r="P7" s="5">
        <f>DATA!W15</f>
        <v>0</v>
      </c>
      <c r="Q7" s="59">
        <f t="shared" si="17"/>
        <v>0</v>
      </c>
      <c r="R7" s="59">
        <f t="shared" si="18"/>
        <v>0</v>
      </c>
      <c r="S7" s="5">
        <f>DATA!Z15</f>
        <v>0</v>
      </c>
      <c r="T7" s="5">
        <f>DATA!AB15</f>
        <v>0</v>
      </c>
      <c r="U7" s="59">
        <f t="shared" si="19"/>
        <v>0</v>
      </c>
      <c r="V7" s="59">
        <f t="shared" si="20"/>
        <v>0</v>
      </c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</row>
    <row r="8" spans="1:42" ht="22.15" customHeight="1" x14ac:dyDescent="0.25">
      <c r="A8" s="483"/>
      <c r="B8" s="237" t="s">
        <v>41</v>
      </c>
      <c r="C8" s="5">
        <f>DATA!F19</f>
        <v>0</v>
      </c>
      <c r="D8" s="5">
        <f>DATA!G19</f>
        <v>0</v>
      </c>
      <c r="E8" s="59">
        <f t="shared" si="11"/>
        <v>0</v>
      </c>
      <c r="F8" s="59">
        <f t="shared" si="12"/>
        <v>0</v>
      </c>
      <c r="G8" s="5">
        <f>DATA!K19</f>
        <v>0</v>
      </c>
      <c r="H8" s="5">
        <f>DATA!L19</f>
        <v>0</v>
      </c>
      <c r="I8" s="59">
        <f t="shared" si="13"/>
        <v>0</v>
      </c>
      <c r="J8" s="59">
        <f t="shared" si="14"/>
        <v>0</v>
      </c>
      <c r="K8" s="5">
        <f>DATA!P19</f>
        <v>0</v>
      </c>
      <c r="L8" s="5">
        <f>DATA!Q19</f>
        <v>0</v>
      </c>
      <c r="M8" s="59">
        <f t="shared" si="15"/>
        <v>0</v>
      </c>
      <c r="N8" s="59">
        <f t="shared" si="16"/>
        <v>0</v>
      </c>
      <c r="O8" s="5">
        <f>DATA!U19</f>
        <v>0</v>
      </c>
      <c r="P8" s="5">
        <f>DATA!V19</f>
        <v>0</v>
      </c>
      <c r="Q8" s="59">
        <f t="shared" si="17"/>
        <v>0</v>
      </c>
      <c r="R8" s="59">
        <f t="shared" si="18"/>
        <v>0</v>
      </c>
      <c r="S8" s="5">
        <f>DATA!Z19</f>
        <v>0</v>
      </c>
      <c r="T8" s="5">
        <f>DATA!AA19</f>
        <v>0</v>
      </c>
      <c r="U8" s="59">
        <f t="shared" si="19"/>
        <v>0</v>
      </c>
      <c r="V8" s="59">
        <f t="shared" si="20"/>
        <v>0</v>
      </c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</row>
    <row r="9" spans="1:42" ht="22.15" customHeight="1" x14ac:dyDescent="0.25">
      <c r="A9" s="483"/>
      <c r="B9" s="237" t="s">
        <v>42</v>
      </c>
      <c r="C9" s="5">
        <f>DATA!F23</f>
        <v>0</v>
      </c>
      <c r="D9" s="5">
        <f>DATA!H23</f>
        <v>0</v>
      </c>
      <c r="E9" s="59">
        <f t="shared" si="11"/>
        <v>0</v>
      </c>
      <c r="F9" s="59">
        <f t="shared" si="12"/>
        <v>0</v>
      </c>
      <c r="G9" s="5">
        <f>DATA!K23</f>
        <v>0</v>
      </c>
      <c r="H9" s="5">
        <f>DATA!M23</f>
        <v>0</v>
      </c>
      <c r="I9" s="59">
        <f t="shared" si="13"/>
        <v>0</v>
      </c>
      <c r="J9" s="59">
        <f t="shared" si="14"/>
        <v>0</v>
      </c>
      <c r="K9" s="5">
        <f>DATA!P23</f>
        <v>0</v>
      </c>
      <c r="L9" s="5">
        <f>DATA!R23</f>
        <v>0</v>
      </c>
      <c r="M9" s="59">
        <f t="shared" si="15"/>
        <v>0</v>
      </c>
      <c r="N9" s="59">
        <f t="shared" si="16"/>
        <v>0</v>
      </c>
      <c r="O9" s="5">
        <f>DATA!U23</f>
        <v>0</v>
      </c>
      <c r="P9" s="5">
        <f>DATA!W23</f>
        <v>0</v>
      </c>
      <c r="Q9" s="59">
        <f t="shared" si="17"/>
        <v>0</v>
      </c>
      <c r="R9" s="59">
        <f t="shared" si="18"/>
        <v>0</v>
      </c>
      <c r="S9" s="5">
        <f>DATA!Z23</f>
        <v>0</v>
      </c>
      <c r="T9" s="5">
        <f>DATA!AB23</f>
        <v>0</v>
      </c>
      <c r="U9" s="59">
        <f t="shared" si="19"/>
        <v>0</v>
      </c>
      <c r="V9" s="59">
        <f t="shared" si="20"/>
        <v>0</v>
      </c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</row>
    <row r="10" spans="1:42" ht="22.15" customHeight="1" x14ac:dyDescent="0.25">
      <c r="A10" s="483"/>
      <c r="B10" s="237" t="s">
        <v>25</v>
      </c>
      <c r="C10" s="5">
        <f>DATA!F27</f>
        <v>0</v>
      </c>
      <c r="D10" s="5">
        <f>DATA!H27</f>
        <v>0</v>
      </c>
      <c r="E10" s="59">
        <f t="shared" si="11"/>
        <v>0</v>
      </c>
      <c r="F10" s="59">
        <f t="shared" si="12"/>
        <v>0</v>
      </c>
      <c r="G10" s="5">
        <f>DATA!K27</f>
        <v>0</v>
      </c>
      <c r="H10" s="5">
        <f>DATA!M27</f>
        <v>0</v>
      </c>
      <c r="I10" s="59">
        <f t="shared" si="13"/>
        <v>0</v>
      </c>
      <c r="J10" s="59">
        <f t="shared" si="14"/>
        <v>0</v>
      </c>
      <c r="K10" s="5">
        <f>DATA!P27</f>
        <v>0</v>
      </c>
      <c r="L10" s="5">
        <f>DATA!R27</f>
        <v>0</v>
      </c>
      <c r="M10" s="59">
        <f t="shared" si="15"/>
        <v>0</v>
      </c>
      <c r="N10" s="59">
        <f t="shared" si="16"/>
        <v>0</v>
      </c>
      <c r="O10" s="5">
        <f>DATA!U27</f>
        <v>0</v>
      </c>
      <c r="P10" s="5">
        <f>DATA!W27</f>
        <v>0</v>
      </c>
      <c r="Q10" s="59">
        <f t="shared" si="17"/>
        <v>0</v>
      </c>
      <c r="R10" s="59">
        <f t="shared" si="18"/>
        <v>0</v>
      </c>
      <c r="S10" s="5">
        <f>DATA!Z27</f>
        <v>0</v>
      </c>
      <c r="T10" s="5">
        <f>DATA!AB27</f>
        <v>0</v>
      </c>
      <c r="U10" s="59">
        <f t="shared" si="19"/>
        <v>0</v>
      </c>
      <c r="V10" s="59">
        <f t="shared" si="20"/>
        <v>0</v>
      </c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</row>
    <row r="11" spans="1:42" ht="22.15" customHeight="1" x14ac:dyDescent="0.25">
      <c r="A11" s="483"/>
      <c r="B11" s="237" t="s">
        <v>44</v>
      </c>
      <c r="C11" s="5">
        <f>DATA!F31</f>
        <v>0</v>
      </c>
      <c r="D11" s="5">
        <f>DATA!H31</f>
        <v>0</v>
      </c>
      <c r="E11" s="59">
        <f t="shared" si="11"/>
        <v>0</v>
      </c>
      <c r="F11" s="59">
        <f t="shared" si="12"/>
        <v>0</v>
      </c>
      <c r="G11" s="5">
        <f>DATA!K31</f>
        <v>0</v>
      </c>
      <c r="H11" s="5">
        <f>DATA!M31</f>
        <v>0</v>
      </c>
      <c r="I11" s="59">
        <f t="shared" si="13"/>
        <v>0</v>
      </c>
      <c r="J11" s="59">
        <f t="shared" si="14"/>
        <v>0</v>
      </c>
      <c r="K11" s="5">
        <f>DATA!P31</f>
        <v>0</v>
      </c>
      <c r="L11" s="5">
        <f>DATA!R31</f>
        <v>0</v>
      </c>
      <c r="M11" s="59">
        <f t="shared" si="15"/>
        <v>0</v>
      </c>
      <c r="N11" s="59">
        <f t="shared" si="16"/>
        <v>0</v>
      </c>
      <c r="O11" s="5">
        <f>DATA!U31</f>
        <v>0</v>
      </c>
      <c r="P11" s="5">
        <f>DATA!W31</f>
        <v>0</v>
      </c>
      <c r="Q11" s="59">
        <f t="shared" si="17"/>
        <v>0</v>
      </c>
      <c r="R11" s="59">
        <f t="shared" si="18"/>
        <v>0</v>
      </c>
      <c r="S11" s="5">
        <f>DATA!Z31</f>
        <v>0</v>
      </c>
      <c r="T11" s="5">
        <f>DATA!AB31</f>
        <v>0</v>
      </c>
      <c r="U11" s="59">
        <f t="shared" si="19"/>
        <v>0</v>
      </c>
      <c r="V11" s="59">
        <f t="shared" si="20"/>
        <v>0</v>
      </c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</row>
    <row r="12" spans="1:42" ht="22.15" customHeight="1" x14ac:dyDescent="0.25">
      <c r="A12" s="483"/>
      <c r="B12" s="237" t="s">
        <v>31</v>
      </c>
      <c r="C12" s="5">
        <f>DATA!F35</f>
        <v>0</v>
      </c>
      <c r="D12" s="5">
        <f>DATA!H35</f>
        <v>0</v>
      </c>
      <c r="E12" s="59">
        <f t="shared" si="11"/>
        <v>0</v>
      </c>
      <c r="F12" s="59">
        <f t="shared" si="12"/>
        <v>0</v>
      </c>
      <c r="G12" s="5">
        <f>DATA!K35</f>
        <v>0</v>
      </c>
      <c r="H12" s="5">
        <f>DATA!M35</f>
        <v>0</v>
      </c>
      <c r="I12" s="59">
        <f t="shared" si="13"/>
        <v>0</v>
      </c>
      <c r="J12" s="59">
        <f t="shared" si="14"/>
        <v>0</v>
      </c>
      <c r="K12" s="5">
        <f>DATA!P35</f>
        <v>0</v>
      </c>
      <c r="L12" s="5">
        <f>DATA!R35</f>
        <v>0</v>
      </c>
      <c r="M12" s="59">
        <f t="shared" si="15"/>
        <v>0</v>
      </c>
      <c r="N12" s="59">
        <f t="shared" si="16"/>
        <v>0</v>
      </c>
      <c r="O12" s="5">
        <f>DATA!U35</f>
        <v>0</v>
      </c>
      <c r="P12" s="5">
        <f>DATA!W35</f>
        <v>0</v>
      </c>
      <c r="Q12" s="59">
        <f t="shared" si="17"/>
        <v>0</v>
      </c>
      <c r="R12" s="59">
        <f t="shared" si="18"/>
        <v>0</v>
      </c>
      <c r="S12" s="5">
        <f>DATA!Z35</f>
        <v>0</v>
      </c>
      <c r="T12" s="5">
        <f>DATA!AB35</f>
        <v>0</v>
      </c>
      <c r="U12" s="59">
        <f t="shared" si="19"/>
        <v>0</v>
      </c>
      <c r="V12" s="59">
        <f t="shared" si="20"/>
        <v>0</v>
      </c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</row>
    <row r="13" spans="1:42" ht="22.15" customHeight="1" x14ac:dyDescent="0.25">
      <c r="A13" s="483"/>
      <c r="B13" s="237" t="s">
        <v>32</v>
      </c>
      <c r="C13" s="5">
        <f>DATA!F39</f>
        <v>0</v>
      </c>
      <c r="D13" s="5">
        <f>DATA!H39</f>
        <v>0</v>
      </c>
      <c r="E13" s="59">
        <f t="shared" si="11"/>
        <v>0</v>
      </c>
      <c r="F13" s="59">
        <f t="shared" si="12"/>
        <v>0</v>
      </c>
      <c r="G13" s="5">
        <f>DATA!K39</f>
        <v>0</v>
      </c>
      <c r="H13" s="5">
        <f>DATA!M39</f>
        <v>0</v>
      </c>
      <c r="I13" s="59">
        <f t="shared" si="13"/>
        <v>0</v>
      </c>
      <c r="J13" s="59">
        <f t="shared" si="14"/>
        <v>0</v>
      </c>
      <c r="K13" s="5">
        <f>DATA!P39</f>
        <v>0</v>
      </c>
      <c r="L13" s="5">
        <f>DATA!R39</f>
        <v>0</v>
      </c>
      <c r="M13" s="59">
        <f t="shared" si="15"/>
        <v>0</v>
      </c>
      <c r="N13" s="59">
        <f t="shared" si="16"/>
        <v>0</v>
      </c>
      <c r="O13" s="5">
        <f>DATA!U39</f>
        <v>0</v>
      </c>
      <c r="P13" s="5">
        <f>DATA!W39</f>
        <v>0</v>
      </c>
      <c r="Q13" s="59">
        <f t="shared" si="17"/>
        <v>0</v>
      </c>
      <c r="R13" s="59">
        <f t="shared" si="18"/>
        <v>0</v>
      </c>
      <c r="S13" s="5">
        <f>DATA!Z39</f>
        <v>0</v>
      </c>
      <c r="T13" s="5">
        <f>DATA!AB39</f>
        <v>0</v>
      </c>
      <c r="U13" s="59">
        <f t="shared" si="19"/>
        <v>0</v>
      </c>
      <c r="V13" s="59">
        <f t="shared" si="20"/>
        <v>0</v>
      </c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  <c r="AO13" s="145"/>
      <c r="AP13" s="145"/>
    </row>
    <row r="14" spans="1:42" ht="22.15" customHeight="1" x14ac:dyDescent="0.25">
      <c r="A14" s="483"/>
      <c r="B14" s="237" t="s">
        <v>33</v>
      </c>
      <c r="C14" s="5">
        <f>DATA!F43</f>
        <v>0</v>
      </c>
      <c r="D14" s="5">
        <f>DATA!H43</f>
        <v>0</v>
      </c>
      <c r="E14" s="59">
        <f t="shared" si="11"/>
        <v>0</v>
      </c>
      <c r="F14" s="59">
        <f t="shared" si="12"/>
        <v>0</v>
      </c>
      <c r="G14" s="5">
        <f>DATA!K43</f>
        <v>0</v>
      </c>
      <c r="H14" s="5">
        <f>DATA!M43</f>
        <v>0</v>
      </c>
      <c r="I14" s="59">
        <f t="shared" si="13"/>
        <v>0</v>
      </c>
      <c r="J14" s="59">
        <f t="shared" si="14"/>
        <v>0</v>
      </c>
      <c r="K14" s="5">
        <f>DATA!P43</f>
        <v>0</v>
      </c>
      <c r="L14" s="5">
        <f>DATA!R43</f>
        <v>0</v>
      </c>
      <c r="M14" s="59">
        <f t="shared" si="15"/>
        <v>0</v>
      </c>
      <c r="N14" s="59">
        <f t="shared" si="16"/>
        <v>0</v>
      </c>
      <c r="O14" s="5">
        <f>DATA!U43</f>
        <v>0</v>
      </c>
      <c r="P14" s="5">
        <f>DATA!W43</f>
        <v>0</v>
      </c>
      <c r="Q14" s="59">
        <f t="shared" si="17"/>
        <v>0</v>
      </c>
      <c r="R14" s="59">
        <f t="shared" si="18"/>
        <v>0</v>
      </c>
      <c r="S14" s="5">
        <f>DATA!Z43</f>
        <v>0</v>
      </c>
      <c r="T14" s="5">
        <f>DATA!AB43</f>
        <v>0</v>
      </c>
      <c r="U14" s="59">
        <f t="shared" si="19"/>
        <v>0</v>
      </c>
      <c r="V14" s="59">
        <f t="shared" si="20"/>
        <v>0</v>
      </c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</row>
    <row r="15" spans="1:42" ht="22.15" customHeight="1" x14ac:dyDescent="0.25">
      <c r="A15" s="483"/>
      <c r="B15" s="237" t="s">
        <v>37</v>
      </c>
      <c r="C15" s="5">
        <f>DATA!F47</f>
        <v>0</v>
      </c>
      <c r="D15" s="5">
        <f>DATA!H47</f>
        <v>0</v>
      </c>
      <c r="E15" s="59">
        <f t="shared" si="11"/>
        <v>0</v>
      </c>
      <c r="F15" s="59">
        <f t="shared" si="12"/>
        <v>0</v>
      </c>
      <c r="G15" s="5">
        <f>DATA!K47</f>
        <v>0</v>
      </c>
      <c r="H15" s="5">
        <f>DATA!M47</f>
        <v>0</v>
      </c>
      <c r="I15" s="59">
        <f t="shared" si="13"/>
        <v>0</v>
      </c>
      <c r="J15" s="59">
        <f t="shared" si="14"/>
        <v>0</v>
      </c>
      <c r="K15" s="5">
        <f>DATA!P47</f>
        <v>0</v>
      </c>
      <c r="L15" s="5">
        <f>DATA!R47</f>
        <v>0</v>
      </c>
      <c r="M15" s="59">
        <f t="shared" si="15"/>
        <v>0</v>
      </c>
      <c r="N15" s="59">
        <f t="shared" si="16"/>
        <v>0</v>
      </c>
      <c r="O15" s="5">
        <f>DATA!U47</f>
        <v>0</v>
      </c>
      <c r="P15" s="5">
        <f>DATA!W47</f>
        <v>0</v>
      </c>
      <c r="Q15" s="59">
        <f t="shared" si="17"/>
        <v>0</v>
      </c>
      <c r="R15" s="59">
        <f t="shared" si="18"/>
        <v>0</v>
      </c>
      <c r="S15" s="5">
        <f>DATA!Z47</f>
        <v>0</v>
      </c>
      <c r="T15" s="5">
        <f>DATA!AB47</f>
        <v>0</v>
      </c>
      <c r="U15" s="59">
        <f t="shared" si="19"/>
        <v>0</v>
      </c>
      <c r="V15" s="59">
        <f t="shared" si="20"/>
        <v>0</v>
      </c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</row>
    <row r="16" spans="1:42" s="61" customFormat="1" ht="22.15" customHeight="1" x14ac:dyDescent="0.25">
      <c r="A16" s="483"/>
      <c r="B16" s="239" t="s">
        <v>183</v>
      </c>
      <c r="C16" s="240">
        <f>AVERAGE(C4:C15)</f>
        <v>11.35</v>
      </c>
      <c r="D16" s="240">
        <f>AVERAGE(D4:D15)</f>
        <v>6.7250000000000005</v>
      </c>
      <c r="E16" s="241"/>
      <c r="F16" s="242"/>
      <c r="G16" s="240">
        <f>AVERAGE(G4:G15)</f>
        <v>12.800000000000002</v>
      </c>
      <c r="H16" s="240">
        <f>AVERAGE(H4:H15)</f>
        <v>8.3166666666666647</v>
      </c>
      <c r="I16" s="241"/>
      <c r="J16" s="242"/>
      <c r="K16" s="240">
        <f>AVERAGE(K4:K15)</f>
        <v>12.358333333333334</v>
      </c>
      <c r="L16" s="240">
        <f>AVERAGE(L4:L15)</f>
        <v>9.2916666666666661</v>
      </c>
      <c r="M16" s="241"/>
      <c r="N16" s="242"/>
      <c r="O16" s="240">
        <f>AVERAGE(O4:O15)</f>
        <v>10.683333333333335</v>
      </c>
      <c r="P16" s="240">
        <f>AVERAGE(P4:P15)</f>
        <v>7.8916666666666666</v>
      </c>
      <c r="Q16" s="241"/>
      <c r="R16" s="242"/>
      <c r="S16" s="240">
        <f>AVERAGE(S4:S15)</f>
        <v>11.158333333333331</v>
      </c>
      <c r="T16" s="240">
        <f>AVERAGE(T4:T15)</f>
        <v>8.0916666666666668</v>
      </c>
      <c r="U16" s="241"/>
      <c r="V16" s="242"/>
    </row>
    <row r="17" spans="1:22" s="61" customFormat="1" ht="22.15" customHeight="1" x14ac:dyDescent="0.25">
      <c r="A17" s="483"/>
      <c r="B17" s="226" t="s">
        <v>184</v>
      </c>
      <c r="C17" s="243">
        <f>MAX(C4:C15)</f>
        <v>68.8</v>
      </c>
      <c r="D17" s="243">
        <f>MAX(D4:D15)</f>
        <v>43.7</v>
      </c>
      <c r="E17" s="244"/>
      <c r="F17" s="245"/>
      <c r="G17" s="243">
        <f>MAX(G4:G15)</f>
        <v>77.900000000000006</v>
      </c>
      <c r="H17" s="243">
        <f>MAX(H4:H15)</f>
        <v>56.399999999999991</v>
      </c>
      <c r="I17" s="244"/>
      <c r="J17" s="245"/>
      <c r="K17" s="243">
        <f>MAX(K4:K15)</f>
        <v>79.2</v>
      </c>
      <c r="L17" s="243">
        <f>MAX(L4:L15)</f>
        <v>56.499999999999993</v>
      </c>
      <c r="M17" s="244"/>
      <c r="N17" s="245"/>
      <c r="O17" s="243">
        <f>MAX(O4:O15)</f>
        <v>64.900000000000006</v>
      </c>
      <c r="P17" s="243">
        <f>MAX(P4:P15)</f>
        <v>57.7</v>
      </c>
      <c r="Q17" s="244"/>
      <c r="R17" s="245"/>
      <c r="S17" s="243">
        <f>MAX(S4:S15)</f>
        <v>68.8</v>
      </c>
      <c r="T17" s="243">
        <f>MAX(T4:T15)</f>
        <v>53.599999999999994</v>
      </c>
      <c r="U17" s="244"/>
      <c r="V17" s="245"/>
    </row>
    <row r="18" spans="1:22" s="61" customFormat="1" ht="22.15" customHeight="1" x14ac:dyDescent="0.25">
      <c r="A18" s="484"/>
      <c r="B18" s="234" t="s">
        <v>185</v>
      </c>
      <c r="C18" s="246">
        <f>MIN(C4:C15)</f>
        <v>0</v>
      </c>
      <c r="D18" s="246">
        <f>MIN(D4:D15)</f>
        <v>0</v>
      </c>
      <c r="E18" s="247"/>
      <c r="F18" s="248"/>
      <c r="G18" s="246">
        <f>MIN(G4:G15)</f>
        <v>0</v>
      </c>
      <c r="H18" s="246">
        <f>MIN(H4:H15)</f>
        <v>0</v>
      </c>
      <c r="I18" s="247"/>
      <c r="J18" s="248"/>
      <c r="K18" s="246">
        <f>MIN(K4:K15)</f>
        <v>0</v>
      </c>
      <c r="L18" s="246">
        <f>MIN(L4:L15)</f>
        <v>0</v>
      </c>
      <c r="M18" s="247"/>
      <c r="N18" s="248"/>
      <c r="O18" s="246">
        <f>MIN(O4:O15)</f>
        <v>0</v>
      </c>
      <c r="P18" s="246">
        <f>MIN(P4:P15)</f>
        <v>0</v>
      </c>
      <c r="Q18" s="247"/>
      <c r="R18" s="248"/>
      <c r="S18" s="246">
        <f>MIN(S4:S15)</f>
        <v>0</v>
      </c>
      <c r="T18" s="246">
        <f>MIN(T4:T15)</f>
        <v>0</v>
      </c>
      <c r="U18" s="247"/>
      <c r="V18" s="248"/>
    </row>
    <row r="19" spans="1:22" ht="22.15" customHeight="1" x14ac:dyDescent="0.25">
      <c r="A19" s="479">
        <f>DATA!A52</f>
        <v>2029</v>
      </c>
      <c r="B19" s="249" t="s">
        <v>34</v>
      </c>
      <c r="C19" s="5">
        <f>DATA!F52</f>
        <v>0</v>
      </c>
      <c r="D19" s="5">
        <f>DATA!H52</f>
        <v>0</v>
      </c>
      <c r="E19" s="59">
        <f>C19-C45</f>
        <v>0</v>
      </c>
      <c r="F19" s="59">
        <f>D19-D45</f>
        <v>0</v>
      </c>
      <c r="G19" s="5">
        <f>DATA!K52</f>
        <v>0</v>
      </c>
      <c r="H19" s="5">
        <f>DATA!M52</f>
        <v>0</v>
      </c>
      <c r="I19" s="59">
        <f>G19-G45</f>
        <v>0</v>
      </c>
      <c r="J19" s="59">
        <f>H19-H45</f>
        <v>0</v>
      </c>
      <c r="K19" s="5">
        <f>DATA!P52</f>
        <v>0</v>
      </c>
      <c r="L19" s="5">
        <f>DATA!R52</f>
        <v>0</v>
      </c>
      <c r="M19" s="59">
        <f>K19-K45</f>
        <v>0</v>
      </c>
      <c r="N19" s="59">
        <f>L19-L45</f>
        <v>0</v>
      </c>
      <c r="O19" s="5">
        <f>DATA!U52</f>
        <v>0</v>
      </c>
      <c r="P19" s="5">
        <f>DATA!W52</f>
        <v>0</v>
      </c>
      <c r="Q19" s="59">
        <f>O19-O45</f>
        <v>0</v>
      </c>
      <c r="R19" s="59">
        <f>P19-P45</f>
        <v>0</v>
      </c>
      <c r="S19" s="5">
        <f>DATA!Z52</f>
        <v>0</v>
      </c>
      <c r="T19" s="5">
        <f>DATA!AB52</f>
        <v>0</v>
      </c>
      <c r="U19" s="59">
        <f>S19-S45</f>
        <v>0</v>
      </c>
      <c r="V19" s="59">
        <f>T19-T45</f>
        <v>0</v>
      </c>
    </row>
    <row r="20" spans="1:22" ht="22.15" customHeight="1" x14ac:dyDescent="0.25">
      <c r="A20" s="480"/>
      <c r="B20" s="249" t="s">
        <v>38</v>
      </c>
      <c r="C20" s="5">
        <f>DATA!F56</f>
        <v>0</v>
      </c>
      <c r="D20" s="5">
        <f>DATA!H56</f>
        <v>0</v>
      </c>
      <c r="E20" s="59">
        <f t="shared" ref="E20:E30" si="21">C20-C19</f>
        <v>0</v>
      </c>
      <c r="F20" s="59">
        <f t="shared" ref="F20:F30" si="22">D20-D19</f>
        <v>0</v>
      </c>
      <c r="G20" s="5">
        <f>DATA!K56</f>
        <v>0</v>
      </c>
      <c r="H20" s="5">
        <f>DATA!M56</f>
        <v>0</v>
      </c>
      <c r="I20" s="59">
        <f t="shared" ref="I20:I30" si="23">G20-G19</f>
        <v>0</v>
      </c>
      <c r="J20" s="59">
        <f t="shared" ref="J20:J30" si="24">H20-H19</f>
        <v>0</v>
      </c>
      <c r="K20" s="5">
        <f>DATA!P56</f>
        <v>0</v>
      </c>
      <c r="L20" s="5">
        <f>DATA!R56</f>
        <v>0</v>
      </c>
      <c r="M20" s="59">
        <f t="shared" ref="M20:M30" si="25">K20-K19</f>
        <v>0</v>
      </c>
      <c r="N20" s="59">
        <f t="shared" ref="N20:N30" si="26">L20-L19</f>
        <v>0</v>
      </c>
      <c r="O20" s="5">
        <f>DATA!U56</f>
        <v>0</v>
      </c>
      <c r="P20" s="5">
        <f>DATA!W56</f>
        <v>0</v>
      </c>
      <c r="Q20" s="59">
        <f t="shared" ref="Q20:Q30" si="27">O20-O19</f>
        <v>0</v>
      </c>
      <c r="R20" s="59">
        <f t="shared" ref="R20:R30" si="28">P20-P19</f>
        <v>0</v>
      </c>
      <c r="S20" s="5">
        <f>DATA!Z56</f>
        <v>0</v>
      </c>
      <c r="T20" s="5">
        <f>DATA!AB56</f>
        <v>0</v>
      </c>
      <c r="U20" s="59">
        <f t="shared" ref="U20:U30" si="29">S20-S19</f>
        <v>0</v>
      </c>
      <c r="V20" s="59">
        <f t="shared" ref="V20:V30" si="30">T20-T19</f>
        <v>0</v>
      </c>
    </row>
    <row r="21" spans="1:22" ht="22.15" customHeight="1" x14ac:dyDescent="0.25">
      <c r="A21" s="480"/>
      <c r="B21" s="249" t="s">
        <v>36</v>
      </c>
      <c r="C21" s="5">
        <f>DATA!F60</f>
        <v>0</v>
      </c>
      <c r="D21" s="5">
        <f>DATA!H60</f>
        <v>0</v>
      </c>
      <c r="E21" s="59">
        <f t="shared" si="21"/>
        <v>0</v>
      </c>
      <c r="F21" s="59">
        <f t="shared" si="22"/>
        <v>0</v>
      </c>
      <c r="G21" s="5">
        <f>DATA!K60</f>
        <v>0</v>
      </c>
      <c r="H21" s="5">
        <f>DATA!M60</f>
        <v>0</v>
      </c>
      <c r="I21" s="59">
        <f t="shared" si="23"/>
        <v>0</v>
      </c>
      <c r="J21" s="59">
        <f t="shared" si="24"/>
        <v>0</v>
      </c>
      <c r="K21" s="5">
        <f>DATA!P60</f>
        <v>0</v>
      </c>
      <c r="L21" s="5">
        <f>DATA!R60</f>
        <v>0</v>
      </c>
      <c r="M21" s="59">
        <f t="shared" si="25"/>
        <v>0</v>
      </c>
      <c r="N21" s="59">
        <f t="shared" si="26"/>
        <v>0</v>
      </c>
      <c r="O21" s="5">
        <f>DATA!U60</f>
        <v>0</v>
      </c>
      <c r="P21" s="5">
        <f>DATA!W60</f>
        <v>0</v>
      </c>
      <c r="Q21" s="59">
        <f t="shared" si="27"/>
        <v>0</v>
      </c>
      <c r="R21" s="59">
        <f t="shared" si="28"/>
        <v>0</v>
      </c>
      <c r="S21" s="5">
        <f>DATA!Z60</f>
        <v>0</v>
      </c>
      <c r="T21" s="5">
        <f>DATA!AB60</f>
        <v>0</v>
      </c>
      <c r="U21" s="59">
        <f t="shared" si="29"/>
        <v>0</v>
      </c>
      <c r="V21" s="59">
        <f t="shared" si="30"/>
        <v>0</v>
      </c>
    </row>
    <row r="22" spans="1:22" ht="22.15" customHeight="1" x14ac:dyDescent="0.25">
      <c r="A22" s="480"/>
      <c r="B22" s="249" t="s">
        <v>39</v>
      </c>
      <c r="C22" s="5">
        <f>DATA!F64</f>
        <v>0</v>
      </c>
      <c r="D22" s="5">
        <f>DATA!H64</f>
        <v>0</v>
      </c>
      <c r="E22" s="59">
        <f t="shared" si="21"/>
        <v>0</v>
      </c>
      <c r="F22" s="59">
        <f t="shared" si="22"/>
        <v>0</v>
      </c>
      <c r="G22" s="5">
        <f>DATA!K64</f>
        <v>0</v>
      </c>
      <c r="H22" s="5">
        <f>DATA!M64</f>
        <v>0</v>
      </c>
      <c r="I22" s="59">
        <f t="shared" si="23"/>
        <v>0</v>
      </c>
      <c r="J22" s="59">
        <f t="shared" si="24"/>
        <v>0</v>
      </c>
      <c r="K22" s="5">
        <f>DATA!P64</f>
        <v>0</v>
      </c>
      <c r="L22" s="5">
        <f>DATA!R64</f>
        <v>0</v>
      </c>
      <c r="M22" s="59">
        <f t="shared" si="25"/>
        <v>0</v>
      </c>
      <c r="N22" s="59">
        <f t="shared" si="26"/>
        <v>0</v>
      </c>
      <c r="O22" s="5">
        <f>DATA!U64</f>
        <v>0</v>
      </c>
      <c r="P22" s="5">
        <f>DATA!W64</f>
        <v>0</v>
      </c>
      <c r="Q22" s="59">
        <f t="shared" si="27"/>
        <v>0</v>
      </c>
      <c r="R22" s="59">
        <f t="shared" si="28"/>
        <v>0</v>
      </c>
      <c r="S22" s="5">
        <f>DATA!Z64</f>
        <v>0</v>
      </c>
      <c r="T22" s="5">
        <f>DATA!AB64</f>
        <v>0</v>
      </c>
      <c r="U22" s="59">
        <f t="shared" si="29"/>
        <v>0</v>
      </c>
      <c r="V22" s="59">
        <f t="shared" si="30"/>
        <v>0</v>
      </c>
    </row>
    <row r="23" spans="1:22" ht="22.15" customHeight="1" x14ac:dyDescent="0.25">
      <c r="A23" s="480"/>
      <c r="B23" s="249" t="s">
        <v>41</v>
      </c>
      <c r="C23" s="5">
        <f>DATA!F68</f>
        <v>0</v>
      </c>
      <c r="D23" s="5">
        <f>DATA!H68</f>
        <v>0</v>
      </c>
      <c r="E23" s="59">
        <f t="shared" si="21"/>
        <v>0</v>
      </c>
      <c r="F23" s="59">
        <f t="shared" si="22"/>
        <v>0</v>
      </c>
      <c r="G23" s="5">
        <f>DATA!K68</f>
        <v>0</v>
      </c>
      <c r="H23" s="5">
        <f>DATA!M68</f>
        <v>0</v>
      </c>
      <c r="I23" s="59">
        <f t="shared" si="23"/>
        <v>0</v>
      </c>
      <c r="J23" s="59">
        <f t="shared" si="24"/>
        <v>0</v>
      </c>
      <c r="K23" s="5">
        <f>DATA!P68</f>
        <v>0</v>
      </c>
      <c r="L23" s="5">
        <f>DATA!R68</f>
        <v>0</v>
      </c>
      <c r="M23" s="59">
        <f t="shared" si="25"/>
        <v>0</v>
      </c>
      <c r="N23" s="59">
        <f t="shared" si="26"/>
        <v>0</v>
      </c>
      <c r="O23" s="5">
        <f>DATA!U68</f>
        <v>0</v>
      </c>
      <c r="P23" s="5">
        <f>DATA!W68</f>
        <v>0</v>
      </c>
      <c r="Q23" s="59">
        <f t="shared" si="27"/>
        <v>0</v>
      </c>
      <c r="R23" s="59">
        <f t="shared" si="28"/>
        <v>0</v>
      </c>
      <c r="S23" s="5">
        <f>DATA!Z68</f>
        <v>0</v>
      </c>
      <c r="T23" s="5">
        <f>DATA!AB68</f>
        <v>0</v>
      </c>
      <c r="U23" s="59">
        <f t="shared" si="29"/>
        <v>0</v>
      </c>
      <c r="V23" s="59">
        <f t="shared" si="30"/>
        <v>0</v>
      </c>
    </row>
    <row r="24" spans="1:22" ht="22.15" customHeight="1" x14ac:dyDescent="0.25">
      <c r="A24" s="480"/>
      <c r="B24" s="249" t="s">
        <v>42</v>
      </c>
      <c r="C24" s="5">
        <f>DATA!F72</f>
        <v>0</v>
      </c>
      <c r="D24" s="5">
        <f>DATA!H72</f>
        <v>0</v>
      </c>
      <c r="E24" s="59">
        <f t="shared" si="21"/>
        <v>0</v>
      </c>
      <c r="F24" s="59">
        <f t="shared" si="22"/>
        <v>0</v>
      </c>
      <c r="G24" s="5">
        <f>DATA!K72</f>
        <v>0</v>
      </c>
      <c r="H24" s="5">
        <f>DATA!M72</f>
        <v>0</v>
      </c>
      <c r="I24" s="59">
        <f t="shared" si="23"/>
        <v>0</v>
      </c>
      <c r="J24" s="59">
        <f t="shared" si="24"/>
        <v>0</v>
      </c>
      <c r="K24" s="5">
        <f>DATA!P72</f>
        <v>0</v>
      </c>
      <c r="L24" s="5">
        <f>DATA!R72</f>
        <v>0</v>
      </c>
      <c r="M24" s="59">
        <f t="shared" si="25"/>
        <v>0</v>
      </c>
      <c r="N24" s="59">
        <f t="shared" si="26"/>
        <v>0</v>
      </c>
      <c r="O24" s="5">
        <f>DATA!U72</f>
        <v>0</v>
      </c>
      <c r="P24" s="5">
        <f>DATA!W72</f>
        <v>0</v>
      </c>
      <c r="Q24" s="59">
        <f t="shared" si="27"/>
        <v>0</v>
      </c>
      <c r="R24" s="59">
        <f t="shared" si="28"/>
        <v>0</v>
      </c>
      <c r="S24" s="5">
        <f>DATA!Z72</f>
        <v>0</v>
      </c>
      <c r="T24" s="5">
        <f>DATA!AB72</f>
        <v>0</v>
      </c>
      <c r="U24" s="59">
        <f t="shared" si="29"/>
        <v>0</v>
      </c>
      <c r="V24" s="59">
        <f t="shared" si="30"/>
        <v>0</v>
      </c>
    </row>
    <row r="25" spans="1:22" ht="22.15" customHeight="1" x14ac:dyDescent="0.25">
      <c r="A25" s="480"/>
      <c r="B25" s="249" t="s">
        <v>25</v>
      </c>
      <c r="C25" s="5">
        <f>DATA!F76</f>
        <v>0</v>
      </c>
      <c r="D25" s="5">
        <f>DATA!H76</f>
        <v>0</v>
      </c>
      <c r="E25" s="59">
        <f t="shared" si="21"/>
        <v>0</v>
      </c>
      <c r="F25" s="59">
        <f t="shared" si="22"/>
        <v>0</v>
      </c>
      <c r="G25" s="5">
        <f>DATA!K76</f>
        <v>0</v>
      </c>
      <c r="H25" s="5">
        <f>DATA!M76</f>
        <v>0</v>
      </c>
      <c r="I25" s="59">
        <f t="shared" si="23"/>
        <v>0</v>
      </c>
      <c r="J25" s="59">
        <f t="shared" si="24"/>
        <v>0</v>
      </c>
      <c r="K25" s="5">
        <f>DATA!P76</f>
        <v>0</v>
      </c>
      <c r="L25" s="5">
        <f>DATA!R76</f>
        <v>0</v>
      </c>
      <c r="M25" s="59">
        <f t="shared" si="25"/>
        <v>0</v>
      </c>
      <c r="N25" s="59">
        <f t="shared" si="26"/>
        <v>0</v>
      </c>
      <c r="O25" s="5">
        <f>DATA!U76</f>
        <v>0</v>
      </c>
      <c r="P25" s="5">
        <f>DATA!W76</f>
        <v>0</v>
      </c>
      <c r="Q25" s="59">
        <f t="shared" si="27"/>
        <v>0</v>
      </c>
      <c r="R25" s="59">
        <f t="shared" si="28"/>
        <v>0</v>
      </c>
      <c r="S25" s="5">
        <f>DATA!Z76</f>
        <v>0</v>
      </c>
      <c r="T25" s="5">
        <f>DATA!AB76</f>
        <v>0</v>
      </c>
      <c r="U25" s="59">
        <f t="shared" si="29"/>
        <v>0</v>
      </c>
      <c r="V25" s="59">
        <f t="shared" si="30"/>
        <v>0</v>
      </c>
    </row>
    <row r="26" spans="1:22" ht="22.15" customHeight="1" x14ac:dyDescent="0.25">
      <c r="A26" s="480"/>
      <c r="B26" s="249" t="s">
        <v>30</v>
      </c>
      <c r="C26" s="5">
        <f>DATA!F80</f>
        <v>0</v>
      </c>
      <c r="D26" s="5">
        <f>DATA!H80</f>
        <v>0</v>
      </c>
      <c r="E26" s="59">
        <f t="shared" si="21"/>
        <v>0</v>
      </c>
      <c r="F26" s="59">
        <f t="shared" si="22"/>
        <v>0</v>
      </c>
      <c r="G26" s="5">
        <f>DATA!K80</f>
        <v>0</v>
      </c>
      <c r="H26" s="5">
        <f>DATA!M80</f>
        <v>0</v>
      </c>
      <c r="I26" s="59">
        <f t="shared" si="23"/>
        <v>0</v>
      </c>
      <c r="J26" s="59">
        <f t="shared" si="24"/>
        <v>0</v>
      </c>
      <c r="K26" s="5">
        <f>DATA!P80</f>
        <v>0</v>
      </c>
      <c r="L26" s="5">
        <f>DATA!R80</f>
        <v>0</v>
      </c>
      <c r="M26" s="59">
        <f t="shared" si="25"/>
        <v>0</v>
      </c>
      <c r="N26" s="59">
        <f t="shared" si="26"/>
        <v>0</v>
      </c>
      <c r="O26" s="5">
        <f>DATA!U80</f>
        <v>0</v>
      </c>
      <c r="P26" s="5">
        <f>DATA!W80</f>
        <v>0</v>
      </c>
      <c r="Q26" s="59">
        <f t="shared" si="27"/>
        <v>0</v>
      </c>
      <c r="R26" s="59">
        <f t="shared" si="28"/>
        <v>0</v>
      </c>
      <c r="S26" s="5">
        <f>DATA!Z80</f>
        <v>0</v>
      </c>
      <c r="T26" s="5">
        <f>DATA!AB80</f>
        <v>0</v>
      </c>
      <c r="U26" s="59">
        <f t="shared" si="29"/>
        <v>0</v>
      </c>
      <c r="V26" s="59">
        <f t="shared" si="30"/>
        <v>0</v>
      </c>
    </row>
    <row r="27" spans="1:22" ht="22.15" customHeight="1" x14ac:dyDescent="0.25">
      <c r="A27" s="480"/>
      <c r="B27" s="249" t="s">
        <v>31</v>
      </c>
      <c r="C27" s="5">
        <f>DATA!F84</f>
        <v>0</v>
      </c>
      <c r="D27" s="5">
        <f>DATA!H84</f>
        <v>0</v>
      </c>
      <c r="E27" s="59">
        <f t="shared" si="21"/>
        <v>0</v>
      </c>
      <c r="F27" s="59">
        <f t="shared" si="22"/>
        <v>0</v>
      </c>
      <c r="G27" s="5">
        <f>DATA!K84</f>
        <v>0</v>
      </c>
      <c r="H27" s="5">
        <f>DATA!M84</f>
        <v>0</v>
      </c>
      <c r="I27" s="59">
        <f t="shared" si="23"/>
        <v>0</v>
      </c>
      <c r="J27" s="59">
        <f t="shared" si="24"/>
        <v>0</v>
      </c>
      <c r="K27" s="5">
        <f>DATA!P84</f>
        <v>0</v>
      </c>
      <c r="L27" s="5">
        <f>DATA!R84</f>
        <v>0</v>
      </c>
      <c r="M27" s="59">
        <f t="shared" si="25"/>
        <v>0</v>
      </c>
      <c r="N27" s="59">
        <f t="shared" si="26"/>
        <v>0</v>
      </c>
      <c r="O27" s="5">
        <f>DATA!U84</f>
        <v>0</v>
      </c>
      <c r="P27" s="5">
        <f>DATA!W84</f>
        <v>0</v>
      </c>
      <c r="Q27" s="59">
        <f t="shared" si="27"/>
        <v>0</v>
      </c>
      <c r="R27" s="59">
        <f t="shared" si="28"/>
        <v>0</v>
      </c>
      <c r="S27" s="5">
        <f>DATA!Z84</f>
        <v>0</v>
      </c>
      <c r="T27" s="5">
        <f>DATA!AB84</f>
        <v>0</v>
      </c>
      <c r="U27" s="59">
        <f t="shared" si="29"/>
        <v>0</v>
      </c>
      <c r="V27" s="59">
        <f t="shared" si="30"/>
        <v>0</v>
      </c>
    </row>
    <row r="28" spans="1:22" ht="22.15" customHeight="1" x14ac:dyDescent="0.25">
      <c r="A28" s="480"/>
      <c r="B28" s="249" t="s">
        <v>32</v>
      </c>
      <c r="C28" s="5">
        <f>DATA!F88</f>
        <v>0</v>
      </c>
      <c r="D28" s="5">
        <f>DATA!H88</f>
        <v>0</v>
      </c>
      <c r="E28" s="59">
        <f t="shared" si="21"/>
        <v>0</v>
      </c>
      <c r="F28" s="59">
        <f t="shared" si="22"/>
        <v>0</v>
      </c>
      <c r="G28" s="5">
        <f>DATA!K88</f>
        <v>0</v>
      </c>
      <c r="H28" s="5">
        <f>DATA!M88</f>
        <v>0</v>
      </c>
      <c r="I28" s="59">
        <f t="shared" si="23"/>
        <v>0</v>
      </c>
      <c r="J28" s="59">
        <f t="shared" si="24"/>
        <v>0</v>
      </c>
      <c r="K28" s="5">
        <f>DATA!P88</f>
        <v>0</v>
      </c>
      <c r="L28" s="5">
        <f>DATA!R88</f>
        <v>0</v>
      </c>
      <c r="M28" s="59">
        <f t="shared" si="25"/>
        <v>0</v>
      </c>
      <c r="N28" s="59">
        <f t="shared" si="26"/>
        <v>0</v>
      </c>
      <c r="O28" s="5">
        <f>DATA!U88</f>
        <v>0</v>
      </c>
      <c r="P28" s="5">
        <f>DATA!W88</f>
        <v>0</v>
      </c>
      <c r="Q28" s="59">
        <f t="shared" si="27"/>
        <v>0</v>
      </c>
      <c r="R28" s="59">
        <f t="shared" si="28"/>
        <v>0</v>
      </c>
      <c r="S28" s="5">
        <f>DATA!Z88</f>
        <v>0</v>
      </c>
      <c r="T28" s="5">
        <f>DATA!AB88</f>
        <v>0</v>
      </c>
      <c r="U28" s="59">
        <f t="shared" si="29"/>
        <v>0</v>
      </c>
      <c r="V28" s="59">
        <f t="shared" si="30"/>
        <v>0</v>
      </c>
    </row>
    <row r="29" spans="1:22" ht="22.15" customHeight="1" x14ac:dyDescent="0.25">
      <c r="A29" s="480"/>
      <c r="B29" s="249" t="s">
        <v>33</v>
      </c>
      <c r="C29" s="5">
        <f>DATA!F92</f>
        <v>0</v>
      </c>
      <c r="D29" s="5">
        <f>DATA!H92</f>
        <v>0</v>
      </c>
      <c r="E29" s="59">
        <f t="shared" si="21"/>
        <v>0</v>
      </c>
      <c r="F29" s="59">
        <f t="shared" si="22"/>
        <v>0</v>
      </c>
      <c r="G29" s="5">
        <f>DATA!K92</f>
        <v>0</v>
      </c>
      <c r="H29" s="5">
        <f>DATA!M92</f>
        <v>0</v>
      </c>
      <c r="I29" s="59">
        <f t="shared" si="23"/>
        <v>0</v>
      </c>
      <c r="J29" s="59">
        <f t="shared" si="24"/>
        <v>0</v>
      </c>
      <c r="K29" s="5">
        <f>DATA!P92</f>
        <v>0</v>
      </c>
      <c r="L29" s="5">
        <f>DATA!R92</f>
        <v>0</v>
      </c>
      <c r="M29" s="59">
        <f t="shared" si="25"/>
        <v>0</v>
      </c>
      <c r="N29" s="59">
        <f t="shared" si="26"/>
        <v>0</v>
      </c>
      <c r="O29" s="5">
        <f>DATA!U92</f>
        <v>0</v>
      </c>
      <c r="P29" s="5">
        <f>DATA!W92</f>
        <v>0</v>
      </c>
      <c r="Q29" s="59">
        <f t="shared" si="27"/>
        <v>0</v>
      </c>
      <c r="R29" s="59">
        <f t="shared" si="28"/>
        <v>0</v>
      </c>
      <c r="S29" s="5">
        <f>DATA!Z92</f>
        <v>0</v>
      </c>
      <c r="T29" s="5">
        <f>DATA!AB92</f>
        <v>0</v>
      </c>
      <c r="U29" s="59">
        <f t="shared" si="29"/>
        <v>0</v>
      </c>
      <c r="V29" s="59">
        <f t="shared" si="30"/>
        <v>0</v>
      </c>
    </row>
    <row r="30" spans="1:22" ht="22.15" customHeight="1" x14ac:dyDescent="0.25">
      <c r="A30" s="480"/>
      <c r="B30" s="250" t="s">
        <v>37</v>
      </c>
      <c r="C30" s="5">
        <f>DATA!F96</f>
        <v>0</v>
      </c>
      <c r="D30" s="5">
        <f>DATA!H96</f>
        <v>0</v>
      </c>
      <c r="E30" s="59">
        <f t="shared" si="21"/>
        <v>0</v>
      </c>
      <c r="F30" s="59">
        <f t="shared" si="22"/>
        <v>0</v>
      </c>
      <c r="G30" s="5">
        <f>DATA!K96</f>
        <v>0</v>
      </c>
      <c r="H30" s="5">
        <f>DATA!M96</f>
        <v>0</v>
      </c>
      <c r="I30" s="59">
        <f t="shared" si="23"/>
        <v>0</v>
      </c>
      <c r="J30" s="59">
        <f t="shared" si="24"/>
        <v>0</v>
      </c>
      <c r="K30" s="5">
        <f>DATA!P96</f>
        <v>0</v>
      </c>
      <c r="L30" s="5">
        <f>DATA!R96</f>
        <v>0</v>
      </c>
      <c r="M30" s="59">
        <f t="shared" si="25"/>
        <v>0</v>
      </c>
      <c r="N30" s="59">
        <f t="shared" si="26"/>
        <v>0</v>
      </c>
      <c r="O30" s="5">
        <f>DATA!U96</f>
        <v>0</v>
      </c>
      <c r="P30" s="5">
        <f>DATA!W96</f>
        <v>0</v>
      </c>
      <c r="Q30" s="59">
        <f t="shared" si="27"/>
        <v>0</v>
      </c>
      <c r="R30" s="59">
        <f t="shared" si="28"/>
        <v>0</v>
      </c>
      <c r="S30" s="5">
        <f>DATA!Z96</f>
        <v>0</v>
      </c>
      <c r="T30" s="5">
        <f>DATA!AB96</f>
        <v>0</v>
      </c>
      <c r="U30" s="59">
        <f t="shared" si="29"/>
        <v>0</v>
      </c>
      <c r="V30" s="59">
        <f t="shared" si="30"/>
        <v>0</v>
      </c>
    </row>
    <row r="31" spans="1:22" s="61" customFormat="1" ht="22.15" customHeight="1" x14ac:dyDescent="0.25">
      <c r="A31" s="480"/>
      <c r="B31" s="205" t="s">
        <v>183</v>
      </c>
      <c r="C31" s="206">
        <f>AVERAGE(C19:C30)</f>
        <v>0</v>
      </c>
      <c r="D31" s="206">
        <f>AVERAGE(D19:D30)</f>
        <v>0</v>
      </c>
      <c r="E31" s="207"/>
      <c r="F31" s="251"/>
      <c r="G31" s="206">
        <f>AVERAGE(G19:G30)</f>
        <v>0</v>
      </c>
      <c r="H31" s="206">
        <f>AVERAGE(H19:H30)</f>
        <v>0</v>
      </c>
      <c r="I31" s="207"/>
      <c r="J31" s="208"/>
      <c r="K31" s="206">
        <f>AVERAGE(K19:K30)</f>
        <v>0</v>
      </c>
      <c r="L31" s="206">
        <f>AVERAGE(L19:L30)</f>
        <v>0</v>
      </c>
      <c r="M31" s="207"/>
      <c r="N31" s="208"/>
      <c r="O31" s="206">
        <f>AVERAGE(O19:O30)</f>
        <v>0</v>
      </c>
      <c r="P31" s="206">
        <f>AVERAGE(P19:P30)</f>
        <v>0</v>
      </c>
      <c r="Q31" s="207"/>
      <c r="R31" s="208"/>
      <c r="S31" s="206">
        <f>AVERAGE(S19:S30)</f>
        <v>0</v>
      </c>
      <c r="T31" s="206">
        <f>AVERAGE(T19:T30)</f>
        <v>0</v>
      </c>
      <c r="U31" s="207"/>
      <c r="V31" s="208"/>
    </row>
    <row r="32" spans="1:22" s="61" customFormat="1" ht="22.15" customHeight="1" x14ac:dyDescent="0.25">
      <c r="A32" s="480"/>
      <c r="B32" s="193" t="s">
        <v>184</v>
      </c>
      <c r="C32" s="209">
        <f>MAX(C19:C30)</f>
        <v>0</v>
      </c>
      <c r="D32" s="209">
        <f>MAX(D19:D30)</f>
        <v>0</v>
      </c>
      <c r="E32" s="210"/>
      <c r="F32" s="252"/>
      <c r="G32" s="209">
        <f>MAX(G19:G30)</f>
        <v>0</v>
      </c>
      <c r="H32" s="209">
        <f>MAX(H19:H30)</f>
        <v>0</v>
      </c>
      <c r="I32" s="210"/>
      <c r="J32" s="211"/>
      <c r="K32" s="209">
        <f>MAX(K19:K30)</f>
        <v>0</v>
      </c>
      <c r="L32" s="209">
        <f>MAX(L19:L30)</f>
        <v>0</v>
      </c>
      <c r="M32" s="210"/>
      <c r="N32" s="211"/>
      <c r="O32" s="209">
        <f>MAX(O19:O30)</f>
        <v>0</v>
      </c>
      <c r="P32" s="209">
        <f>MAX(P19:P30)</f>
        <v>0</v>
      </c>
      <c r="Q32" s="210"/>
      <c r="R32" s="211"/>
      <c r="S32" s="209">
        <f>MAX(S19:S30)</f>
        <v>0</v>
      </c>
      <c r="T32" s="209">
        <f>MAX(T19:T30)</f>
        <v>0</v>
      </c>
      <c r="U32" s="210"/>
      <c r="V32" s="211"/>
    </row>
    <row r="33" spans="1:22" s="61" customFormat="1" ht="22.15" customHeight="1" x14ac:dyDescent="0.25">
      <c r="A33" s="481"/>
      <c r="B33" s="201" t="s">
        <v>185</v>
      </c>
      <c r="C33" s="212">
        <f>MIN(C19:C30)</f>
        <v>0</v>
      </c>
      <c r="D33" s="212">
        <f>MIN(D19:D30)</f>
        <v>0</v>
      </c>
      <c r="E33" s="253"/>
      <c r="F33" s="254"/>
      <c r="G33" s="212">
        <f>MIN(G19:G30)</f>
        <v>0</v>
      </c>
      <c r="H33" s="212">
        <f>MIN(H19:H30)</f>
        <v>0</v>
      </c>
      <c r="I33" s="213"/>
      <c r="J33" s="214"/>
      <c r="K33" s="212">
        <f>MIN(K19:K30)</f>
        <v>0</v>
      </c>
      <c r="L33" s="212">
        <f>MIN(L19:L30)</f>
        <v>0</v>
      </c>
      <c r="M33" s="213"/>
      <c r="N33" s="214"/>
      <c r="O33" s="212">
        <f>MIN(O19:O30)</f>
        <v>0</v>
      </c>
      <c r="P33" s="212">
        <f>MIN(P19:P30)</f>
        <v>0</v>
      </c>
      <c r="Q33" s="213"/>
      <c r="R33" s="214"/>
      <c r="S33" s="212">
        <f>MIN(S19:S30)</f>
        <v>0</v>
      </c>
      <c r="T33" s="212">
        <f>MIN(T19:T30)</f>
        <v>0</v>
      </c>
      <c r="U33" s="213"/>
      <c r="V33" s="214"/>
    </row>
    <row r="34" spans="1:22" ht="22.15" customHeight="1" x14ac:dyDescent="0.25">
      <c r="A34" s="476">
        <f>DATA!A101</f>
        <v>2028</v>
      </c>
      <c r="B34" s="215" t="s">
        <v>34</v>
      </c>
      <c r="C34" s="5">
        <f>DATA!F101</f>
        <v>0</v>
      </c>
      <c r="D34" s="5">
        <f>DATA!H101</f>
        <v>0</v>
      </c>
      <c r="E34" s="65"/>
      <c r="F34" s="66"/>
      <c r="G34" s="5">
        <f>DATA!K101</f>
        <v>0</v>
      </c>
      <c r="H34" s="5">
        <f>DATA!M101</f>
        <v>0</v>
      </c>
      <c r="I34" s="59"/>
      <c r="J34" s="59"/>
      <c r="K34" s="5">
        <f>DATA!P101</f>
        <v>0</v>
      </c>
      <c r="L34" s="5">
        <f>DATA!R101</f>
        <v>0</v>
      </c>
      <c r="M34" s="59"/>
      <c r="N34" s="59"/>
      <c r="O34" s="5">
        <f>DATA!U101</f>
        <v>0</v>
      </c>
      <c r="P34" s="5">
        <f>DATA!W101</f>
        <v>0</v>
      </c>
      <c r="Q34" s="59"/>
      <c r="R34" s="59"/>
      <c r="S34" s="5">
        <f>DATA!Z101</f>
        <v>0</v>
      </c>
      <c r="T34" s="5">
        <f>DATA!AB101</f>
        <v>0</v>
      </c>
      <c r="U34" s="59"/>
      <c r="V34" s="59"/>
    </row>
    <row r="35" spans="1:22" ht="22.15" customHeight="1" x14ac:dyDescent="0.25">
      <c r="A35" s="477"/>
      <c r="B35" s="215" t="s">
        <v>38</v>
      </c>
      <c r="C35" s="5">
        <f>DATA!F105</f>
        <v>0</v>
      </c>
      <c r="D35" s="5">
        <f>DATA!H105</f>
        <v>0</v>
      </c>
      <c r="E35" s="59">
        <f t="shared" ref="E35:E45" si="31">C35-C34</f>
        <v>0</v>
      </c>
      <c r="F35" s="59">
        <f t="shared" ref="F35:F45" si="32">D35-D34</f>
        <v>0</v>
      </c>
      <c r="G35" s="5">
        <f>DATA!K105</f>
        <v>0</v>
      </c>
      <c r="H35" s="5">
        <f>DATA!M105</f>
        <v>0</v>
      </c>
      <c r="I35" s="59">
        <f t="shared" ref="I35:I45" si="33">G35-G34</f>
        <v>0</v>
      </c>
      <c r="J35" s="59">
        <f t="shared" ref="J35:J45" si="34">H35-H34</f>
        <v>0</v>
      </c>
      <c r="K35" s="5">
        <f>DATA!P105</f>
        <v>0</v>
      </c>
      <c r="L35" s="5">
        <f>DATA!R105</f>
        <v>0</v>
      </c>
      <c r="M35" s="59">
        <f t="shared" ref="M35:M45" si="35">K35-K34</f>
        <v>0</v>
      </c>
      <c r="N35" s="59">
        <f t="shared" ref="N35:N45" si="36">L35-L34</f>
        <v>0</v>
      </c>
      <c r="O35" s="5">
        <f>DATA!U105</f>
        <v>0</v>
      </c>
      <c r="P35" s="5">
        <f>DATA!W105</f>
        <v>0</v>
      </c>
      <c r="Q35" s="59">
        <f t="shared" ref="Q35:Q45" si="37">O35-O34</f>
        <v>0</v>
      </c>
      <c r="R35" s="59">
        <f t="shared" ref="R35:R45" si="38">P35-P34</f>
        <v>0</v>
      </c>
      <c r="S35" s="5">
        <f>DATA!Z105</f>
        <v>0</v>
      </c>
      <c r="T35" s="5">
        <f>DATA!AB105</f>
        <v>0</v>
      </c>
      <c r="U35" s="59">
        <f t="shared" ref="U35:U45" si="39">S35-S34</f>
        <v>0</v>
      </c>
      <c r="V35" s="59">
        <f t="shared" ref="V35:V45" si="40">T35-T34</f>
        <v>0</v>
      </c>
    </row>
    <row r="36" spans="1:22" ht="22.15" customHeight="1" x14ac:dyDescent="0.25">
      <c r="A36" s="477"/>
      <c r="B36" s="215" t="s">
        <v>36</v>
      </c>
      <c r="C36" s="5">
        <f>DATA!F109</f>
        <v>0</v>
      </c>
      <c r="D36" s="5">
        <f>DATA!H109</f>
        <v>0</v>
      </c>
      <c r="E36" s="59">
        <f t="shared" si="31"/>
        <v>0</v>
      </c>
      <c r="F36" s="59">
        <f t="shared" si="32"/>
        <v>0</v>
      </c>
      <c r="G36" s="5">
        <f>DATA!K109</f>
        <v>0</v>
      </c>
      <c r="H36" s="5">
        <f>DATA!M109</f>
        <v>0</v>
      </c>
      <c r="I36" s="59">
        <f t="shared" si="33"/>
        <v>0</v>
      </c>
      <c r="J36" s="59">
        <f t="shared" si="34"/>
        <v>0</v>
      </c>
      <c r="K36" s="5">
        <f>DATA!P109</f>
        <v>0</v>
      </c>
      <c r="L36" s="5">
        <f>DATA!R109</f>
        <v>0</v>
      </c>
      <c r="M36" s="59">
        <f t="shared" si="35"/>
        <v>0</v>
      </c>
      <c r="N36" s="59">
        <f t="shared" si="36"/>
        <v>0</v>
      </c>
      <c r="O36" s="5">
        <f>DATA!U109</f>
        <v>0</v>
      </c>
      <c r="P36" s="5">
        <f>DATA!W109</f>
        <v>0</v>
      </c>
      <c r="Q36" s="59">
        <f t="shared" si="37"/>
        <v>0</v>
      </c>
      <c r="R36" s="59">
        <f t="shared" si="38"/>
        <v>0</v>
      </c>
      <c r="S36" s="5">
        <f>DATA!Z109</f>
        <v>0</v>
      </c>
      <c r="T36" s="5">
        <f>DATA!AB109</f>
        <v>0</v>
      </c>
      <c r="U36" s="59">
        <f t="shared" si="39"/>
        <v>0</v>
      </c>
      <c r="V36" s="59">
        <f t="shared" si="40"/>
        <v>0</v>
      </c>
    </row>
    <row r="37" spans="1:22" ht="22.15" customHeight="1" x14ac:dyDescent="0.25">
      <c r="A37" s="477"/>
      <c r="B37" s="215" t="s">
        <v>39</v>
      </c>
      <c r="C37" s="5">
        <f>DATA!F113</f>
        <v>0</v>
      </c>
      <c r="D37" s="5">
        <f>DATA!H113</f>
        <v>0</v>
      </c>
      <c r="E37" s="59">
        <f t="shared" si="31"/>
        <v>0</v>
      </c>
      <c r="F37" s="59">
        <f t="shared" si="32"/>
        <v>0</v>
      </c>
      <c r="G37" s="5">
        <f>DATA!K113</f>
        <v>0</v>
      </c>
      <c r="H37" s="5">
        <f>DATA!M113</f>
        <v>0</v>
      </c>
      <c r="I37" s="59">
        <f t="shared" si="33"/>
        <v>0</v>
      </c>
      <c r="J37" s="59">
        <f t="shared" si="34"/>
        <v>0</v>
      </c>
      <c r="K37" s="5">
        <f>DATA!P113</f>
        <v>0</v>
      </c>
      <c r="L37" s="5">
        <f>DATA!R113</f>
        <v>0</v>
      </c>
      <c r="M37" s="59">
        <f t="shared" si="35"/>
        <v>0</v>
      </c>
      <c r="N37" s="59">
        <f t="shared" si="36"/>
        <v>0</v>
      </c>
      <c r="O37" s="5">
        <f>DATA!U113</f>
        <v>0</v>
      </c>
      <c r="P37" s="5">
        <f>DATA!W113</f>
        <v>0</v>
      </c>
      <c r="Q37" s="59">
        <f t="shared" si="37"/>
        <v>0</v>
      </c>
      <c r="R37" s="59">
        <f t="shared" si="38"/>
        <v>0</v>
      </c>
      <c r="S37" s="5">
        <f>DATA!Z113</f>
        <v>0</v>
      </c>
      <c r="T37" s="5">
        <f>DATA!AB113</f>
        <v>0</v>
      </c>
      <c r="U37" s="59">
        <f t="shared" si="39"/>
        <v>0</v>
      </c>
      <c r="V37" s="59">
        <f t="shared" si="40"/>
        <v>0</v>
      </c>
    </row>
    <row r="38" spans="1:22" ht="22.15" customHeight="1" x14ac:dyDescent="0.25">
      <c r="A38" s="477"/>
      <c r="B38" s="215" t="s">
        <v>41</v>
      </c>
      <c r="C38" s="5">
        <f>DATA!F117</f>
        <v>0</v>
      </c>
      <c r="D38" s="5">
        <f>DATA!H117</f>
        <v>0</v>
      </c>
      <c r="E38" s="59">
        <f t="shared" si="31"/>
        <v>0</v>
      </c>
      <c r="F38" s="59">
        <f t="shared" si="32"/>
        <v>0</v>
      </c>
      <c r="G38" s="5">
        <f>DATA!K117</f>
        <v>0</v>
      </c>
      <c r="H38" s="5">
        <f>DATA!M117</f>
        <v>0</v>
      </c>
      <c r="I38" s="59">
        <f t="shared" si="33"/>
        <v>0</v>
      </c>
      <c r="J38" s="59">
        <f t="shared" si="34"/>
        <v>0</v>
      </c>
      <c r="K38" s="5">
        <f>DATA!P117</f>
        <v>0</v>
      </c>
      <c r="L38" s="5">
        <f>DATA!R117</f>
        <v>0</v>
      </c>
      <c r="M38" s="59">
        <f t="shared" si="35"/>
        <v>0</v>
      </c>
      <c r="N38" s="59">
        <f t="shared" si="36"/>
        <v>0</v>
      </c>
      <c r="O38" s="5">
        <f>DATA!U117</f>
        <v>0</v>
      </c>
      <c r="P38" s="5">
        <f>DATA!W117</f>
        <v>0</v>
      </c>
      <c r="Q38" s="59">
        <f t="shared" si="37"/>
        <v>0</v>
      </c>
      <c r="R38" s="59">
        <f t="shared" si="38"/>
        <v>0</v>
      </c>
      <c r="S38" s="5">
        <f>DATA!Z117</f>
        <v>0</v>
      </c>
      <c r="T38" s="5">
        <f>DATA!AB117</f>
        <v>0</v>
      </c>
      <c r="U38" s="59">
        <f t="shared" si="39"/>
        <v>0</v>
      </c>
      <c r="V38" s="59">
        <f t="shared" si="40"/>
        <v>0</v>
      </c>
    </row>
    <row r="39" spans="1:22" ht="22.15" customHeight="1" x14ac:dyDescent="0.25">
      <c r="A39" s="477"/>
      <c r="B39" s="215" t="s">
        <v>42</v>
      </c>
      <c r="C39" s="5">
        <f>DATA!F121</f>
        <v>0</v>
      </c>
      <c r="D39" s="5">
        <f>DATA!H121</f>
        <v>0</v>
      </c>
      <c r="E39" s="59">
        <f t="shared" si="31"/>
        <v>0</v>
      </c>
      <c r="F39" s="59">
        <f t="shared" si="32"/>
        <v>0</v>
      </c>
      <c r="G39" s="5">
        <f>DATA!K121</f>
        <v>0</v>
      </c>
      <c r="H39" s="5">
        <f>DATA!M121</f>
        <v>0</v>
      </c>
      <c r="I39" s="59">
        <f t="shared" si="33"/>
        <v>0</v>
      </c>
      <c r="J39" s="59">
        <f t="shared" si="34"/>
        <v>0</v>
      </c>
      <c r="K39" s="5">
        <f>DATA!P121</f>
        <v>0</v>
      </c>
      <c r="L39" s="5">
        <f>DATA!R121</f>
        <v>0</v>
      </c>
      <c r="M39" s="59">
        <f t="shared" si="35"/>
        <v>0</v>
      </c>
      <c r="N39" s="59">
        <f t="shared" si="36"/>
        <v>0</v>
      </c>
      <c r="O39" s="5">
        <f>DATA!U121</f>
        <v>0</v>
      </c>
      <c r="P39" s="5">
        <f>DATA!W121</f>
        <v>0</v>
      </c>
      <c r="Q39" s="59">
        <f t="shared" si="37"/>
        <v>0</v>
      </c>
      <c r="R39" s="59">
        <f t="shared" si="38"/>
        <v>0</v>
      </c>
      <c r="S39" s="5">
        <f>DATA!Z121</f>
        <v>0</v>
      </c>
      <c r="T39" s="5">
        <f>DATA!AB121</f>
        <v>0</v>
      </c>
      <c r="U39" s="59">
        <f t="shared" si="39"/>
        <v>0</v>
      </c>
      <c r="V39" s="59">
        <f t="shared" si="40"/>
        <v>0</v>
      </c>
    </row>
    <row r="40" spans="1:22" ht="22.15" customHeight="1" x14ac:dyDescent="0.25">
      <c r="A40" s="477"/>
      <c r="B40" s="215" t="s">
        <v>25</v>
      </c>
      <c r="C40" s="5">
        <f>DATA!F125</f>
        <v>0</v>
      </c>
      <c r="D40" s="5">
        <f>DATA!H125</f>
        <v>0</v>
      </c>
      <c r="E40" s="59">
        <f t="shared" si="31"/>
        <v>0</v>
      </c>
      <c r="F40" s="59">
        <f t="shared" si="32"/>
        <v>0</v>
      </c>
      <c r="G40" s="5">
        <f>DATA!K125</f>
        <v>0</v>
      </c>
      <c r="H40" s="5">
        <f>DATA!M125</f>
        <v>0</v>
      </c>
      <c r="I40" s="59">
        <f t="shared" si="33"/>
        <v>0</v>
      </c>
      <c r="J40" s="59">
        <f t="shared" si="34"/>
        <v>0</v>
      </c>
      <c r="K40" s="5">
        <f>DATA!P125</f>
        <v>0</v>
      </c>
      <c r="L40" s="5">
        <f>DATA!R125</f>
        <v>0</v>
      </c>
      <c r="M40" s="59">
        <f t="shared" si="35"/>
        <v>0</v>
      </c>
      <c r="N40" s="59">
        <f t="shared" si="36"/>
        <v>0</v>
      </c>
      <c r="O40" s="5">
        <f>DATA!U125</f>
        <v>0</v>
      </c>
      <c r="P40" s="5">
        <f>DATA!W125</f>
        <v>0</v>
      </c>
      <c r="Q40" s="59">
        <f t="shared" si="37"/>
        <v>0</v>
      </c>
      <c r="R40" s="59">
        <f t="shared" si="38"/>
        <v>0</v>
      </c>
      <c r="S40" s="5">
        <f>DATA!Z125</f>
        <v>0</v>
      </c>
      <c r="T40" s="5">
        <f>DATA!AB125</f>
        <v>0</v>
      </c>
      <c r="U40" s="59">
        <f t="shared" si="39"/>
        <v>0</v>
      </c>
      <c r="V40" s="59">
        <f t="shared" si="40"/>
        <v>0</v>
      </c>
    </row>
    <row r="41" spans="1:22" ht="22.15" customHeight="1" x14ac:dyDescent="0.25">
      <c r="A41" s="477"/>
      <c r="B41" s="215" t="s">
        <v>30</v>
      </c>
      <c r="C41" s="5">
        <f>DATA!F129</f>
        <v>0</v>
      </c>
      <c r="D41" s="5">
        <f>DATA!H129</f>
        <v>0</v>
      </c>
      <c r="E41" s="59">
        <f t="shared" si="31"/>
        <v>0</v>
      </c>
      <c r="F41" s="59">
        <f t="shared" si="32"/>
        <v>0</v>
      </c>
      <c r="G41" s="5">
        <f>DATA!K129</f>
        <v>0</v>
      </c>
      <c r="H41" s="5">
        <f>DATA!M129</f>
        <v>0</v>
      </c>
      <c r="I41" s="59">
        <f t="shared" si="33"/>
        <v>0</v>
      </c>
      <c r="J41" s="59">
        <f t="shared" si="34"/>
        <v>0</v>
      </c>
      <c r="K41" s="5">
        <f>DATA!P129</f>
        <v>0</v>
      </c>
      <c r="L41" s="5">
        <f>DATA!R129</f>
        <v>0</v>
      </c>
      <c r="M41" s="59">
        <f t="shared" si="35"/>
        <v>0</v>
      </c>
      <c r="N41" s="59">
        <f t="shared" si="36"/>
        <v>0</v>
      </c>
      <c r="O41" s="5">
        <f>DATA!U129</f>
        <v>0</v>
      </c>
      <c r="P41" s="5">
        <f>DATA!W129</f>
        <v>0</v>
      </c>
      <c r="Q41" s="59">
        <f t="shared" si="37"/>
        <v>0</v>
      </c>
      <c r="R41" s="59">
        <f t="shared" si="38"/>
        <v>0</v>
      </c>
      <c r="S41" s="5">
        <f>DATA!Z129</f>
        <v>0</v>
      </c>
      <c r="T41" s="5">
        <f>DATA!AB129</f>
        <v>0</v>
      </c>
      <c r="U41" s="59">
        <f t="shared" si="39"/>
        <v>0</v>
      </c>
      <c r="V41" s="59">
        <f t="shared" si="40"/>
        <v>0</v>
      </c>
    </row>
    <row r="42" spans="1:22" ht="22.15" customHeight="1" x14ac:dyDescent="0.25">
      <c r="A42" s="477"/>
      <c r="B42" s="215" t="s">
        <v>31</v>
      </c>
      <c r="C42" s="5">
        <f>DATA!F133</f>
        <v>0</v>
      </c>
      <c r="D42" s="5">
        <f>DATA!H133</f>
        <v>0</v>
      </c>
      <c r="E42" s="59">
        <f t="shared" si="31"/>
        <v>0</v>
      </c>
      <c r="F42" s="59">
        <f t="shared" si="32"/>
        <v>0</v>
      </c>
      <c r="G42" s="5">
        <f>DATA!K133</f>
        <v>0</v>
      </c>
      <c r="H42" s="5">
        <f>DATA!M133</f>
        <v>0</v>
      </c>
      <c r="I42" s="59">
        <f t="shared" si="33"/>
        <v>0</v>
      </c>
      <c r="J42" s="59">
        <f t="shared" si="34"/>
        <v>0</v>
      </c>
      <c r="K42" s="5">
        <f>DATA!P133</f>
        <v>0</v>
      </c>
      <c r="L42" s="5">
        <f>DATA!R133</f>
        <v>0</v>
      </c>
      <c r="M42" s="59">
        <f t="shared" si="35"/>
        <v>0</v>
      </c>
      <c r="N42" s="59">
        <f t="shared" si="36"/>
        <v>0</v>
      </c>
      <c r="O42" s="5">
        <f>DATA!U133</f>
        <v>0</v>
      </c>
      <c r="P42" s="5">
        <f>DATA!W133</f>
        <v>0</v>
      </c>
      <c r="Q42" s="59">
        <f t="shared" si="37"/>
        <v>0</v>
      </c>
      <c r="R42" s="59">
        <f t="shared" si="38"/>
        <v>0</v>
      </c>
      <c r="S42" s="5">
        <f>DATA!Z133</f>
        <v>0</v>
      </c>
      <c r="T42" s="5">
        <f>DATA!AB133</f>
        <v>0</v>
      </c>
      <c r="U42" s="59">
        <f t="shared" si="39"/>
        <v>0</v>
      </c>
      <c r="V42" s="59">
        <f t="shared" si="40"/>
        <v>0</v>
      </c>
    </row>
    <row r="43" spans="1:22" ht="22.15" customHeight="1" x14ac:dyDescent="0.25">
      <c r="A43" s="477"/>
      <c r="B43" s="215" t="s">
        <v>32</v>
      </c>
      <c r="C43" s="5">
        <f>DATA!F137</f>
        <v>0</v>
      </c>
      <c r="D43" s="5">
        <f>DATA!H137</f>
        <v>0</v>
      </c>
      <c r="E43" s="59">
        <f t="shared" si="31"/>
        <v>0</v>
      </c>
      <c r="F43" s="59">
        <f t="shared" si="32"/>
        <v>0</v>
      </c>
      <c r="G43" s="5">
        <f>DATA!K137</f>
        <v>0</v>
      </c>
      <c r="H43" s="5">
        <f>DATA!M137</f>
        <v>0</v>
      </c>
      <c r="I43" s="59">
        <f t="shared" si="33"/>
        <v>0</v>
      </c>
      <c r="J43" s="59">
        <f t="shared" si="34"/>
        <v>0</v>
      </c>
      <c r="K43" s="5">
        <f>DATA!P137</f>
        <v>0</v>
      </c>
      <c r="L43" s="5">
        <f>DATA!R137</f>
        <v>0</v>
      </c>
      <c r="M43" s="59">
        <f t="shared" si="35"/>
        <v>0</v>
      </c>
      <c r="N43" s="59">
        <f t="shared" si="36"/>
        <v>0</v>
      </c>
      <c r="O43" s="5">
        <f>DATA!U137</f>
        <v>0</v>
      </c>
      <c r="P43" s="5">
        <f>DATA!W137</f>
        <v>0</v>
      </c>
      <c r="Q43" s="59">
        <f t="shared" si="37"/>
        <v>0</v>
      </c>
      <c r="R43" s="59">
        <f t="shared" si="38"/>
        <v>0</v>
      </c>
      <c r="S43" s="5">
        <f>DATA!Z137</f>
        <v>0</v>
      </c>
      <c r="T43" s="5">
        <f>DATA!AB137</f>
        <v>0</v>
      </c>
      <c r="U43" s="59">
        <f t="shared" si="39"/>
        <v>0</v>
      </c>
      <c r="V43" s="59">
        <f t="shared" si="40"/>
        <v>0</v>
      </c>
    </row>
    <row r="44" spans="1:22" ht="22.15" customHeight="1" x14ac:dyDescent="0.25">
      <c r="A44" s="477"/>
      <c r="B44" s="215" t="s">
        <v>33</v>
      </c>
      <c r="C44" s="5">
        <f>DATA!F141</f>
        <v>0</v>
      </c>
      <c r="D44" s="5">
        <f>DATA!H141</f>
        <v>0</v>
      </c>
      <c r="E44" s="59">
        <f t="shared" si="31"/>
        <v>0</v>
      </c>
      <c r="F44" s="59">
        <f t="shared" si="32"/>
        <v>0</v>
      </c>
      <c r="G44" s="5">
        <f>DATA!K141</f>
        <v>0</v>
      </c>
      <c r="H44" s="5">
        <f>DATA!M141</f>
        <v>0</v>
      </c>
      <c r="I44" s="59">
        <f t="shared" si="33"/>
        <v>0</v>
      </c>
      <c r="J44" s="59">
        <f t="shared" si="34"/>
        <v>0</v>
      </c>
      <c r="K44" s="5">
        <f>DATA!P141</f>
        <v>0</v>
      </c>
      <c r="L44" s="5">
        <f>DATA!R141</f>
        <v>0</v>
      </c>
      <c r="M44" s="59">
        <f t="shared" si="35"/>
        <v>0</v>
      </c>
      <c r="N44" s="59">
        <f t="shared" si="36"/>
        <v>0</v>
      </c>
      <c r="O44" s="5">
        <f>DATA!U141</f>
        <v>0</v>
      </c>
      <c r="P44" s="5">
        <f>DATA!W141</f>
        <v>0</v>
      </c>
      <c r="Q44" s="59">
        <f t="shared" si="37"/>
        <v>0</v>
      </c>
      <c r="R44" s="59">
        <f t="shared" si="38"/>
        <v>0</v>
      </c>
      <c r="S44" s="5">
        <f>DATA!Z141</f>
        <v>0</v>
      </c>
      <c r="T44" s="5">
        <f>DATA!AB141</f>
        <v>0</v>
      </c>
      <c r="U44" s="59">
        <f t="shared" si="39"/>
        <v>0</v>
      </c>
      <c r="V44" s="59">
        <f t="shared" si="40"/>
        <v>0</v>
      </c>
    </row>
    <row r="45" spans="1:22" ht="22.15" customHeight="1" x14ac:dyDescent="0.25">
      <c r="A45" s="477"/>
      <c r="B45" s="216" t="s">
        <v>37</v>
      </c>
      <c r="C45" s="5">
        <f>DATA!F145</f>
        <v>0</v>
      </c>
      <c r="D45" s="5">
        <f>DATA!H145</f>
        <v>0</v>
      </c>
      <c r="E45" s="59">
        <f t="shared" si="31"/>
        <v>0</v>
      </c>
      <c r="F45" s="59">
        <f t="shared" si="32"/>
        <v>0</v>
      </c>
      <c r="G45" s="5">
        <f>DATA!K145</f>
        <v>0</v>
      </c>
      <c r="H45" s="5">
        <f>DATA!M145</f>
        <v>0</v>
      </c>
      <c r="I45" s="59">
        <f t="shared" si="33"/>
        <v>0</v>
      </c>
      <c r="J45" s="59">
        <f t="shared" si="34"/>
        <v>0</v>
      </c>
      <c r="K45" s="5">
        <f>DATA!P145</f>
        <v>0</v>
      </c>
      <c r="L45" s="5">
        <f>DATA!R145</f>
        <v>0</v>
      </c>
      <c r="M45" s="59">
        <f t="shared" si="35"/>
        <v>0</v>
      </c>
      <c r="N45" s="59">
        <f t="shared" si="36"/>
        <v>0</v>
      </c>
      <c r="O45" s="5">
        <f>DATA!U145</f>
        <v>0</v>
      </c>
      <c r="P45" s="5">
        <f>DATA!W145</f>
        <v>0</v>
      </c>
      <c r="Q45" s="59">
        <f t="shared" si="37"/>
        <v>0</v>
      </c>
      <c r="R45" s="59">
        <f t="shared" si="38"/>
        <v>0</v>
      </c>
      <c r="S45" s="5">
        <f>DATA!Z145</f>
        <v>0</v>
      </c>
      <c r="T45" s="5">
        <f>DATA!AB145</f>
        <v>0</v>
      </c>
      <c r="U45" s="59">
        <f t="shared" si="39"/>
        <v>0</v>
      </c>
      <c r="V45" s="59">
        <f t="shared" si="40"/>
        <v>0</v>
      </c>
    </row>
    <row r="46" spans="1:22" s="61" customFormat="1" ht="22.15" customHeight="1" x14ac:dyDescent="0.25">
      <c r="A46" s="477"/>
      <c r="B46" s="14" t="s">
        <v>183</v>
      </c>
      <c r="C46" s="79">
        <f>AVERAGE(C34:C45)</f>
        <v>0</v>
      </c>
      <c r="D46" s="79">
        <f>AVERAGE(D34:D45)</f>
        <v>0</v>
      </c>
      <c r="E46" s="159"/>
      <c r="F46" s="160"/>
      <c r="G46" s="79">
        <f>AVERAGE(G34:G45)</f>
        <v>0</v>
      </c>
      <c r="H46" s="79">
        <f>AVERAGE(H34:H45)</f>
        <v>0</v>
      </c>
      <c r="I46" s="159"/>
      <c r="J46" s="160"/>
      <c r="K46" s="79">
        <f>AVERAGE(K34:K45)</f>
        <v>0</v>
      </c>
      <c r="L46" s="79">
        <f>AVERAGE(L34:L45)</f>
        <v>0</v>
      </c>
      <c r="M46" s="159"/>
      <c r="N46" s="160"/>
      <c r="O46" s="79">
        <f>AVERAGE(O34:O45)</f>
        <v>0</v>
      </c>
      <c r="P46" s="79">
        <f>AVERAGE(P34:P45)</f>
        <v>0</v>
      </c>
      <c r="Q46" s="159"/>
      <c r="R46" s="160"/>
      <c r="S46" s="79">
        <f>AVERAGE(S34:S45)</f>
        <v>0</v>
      </c>
      <c r="T46" s="79">
        <f>AVERAGE(T34:T45)</f>
        <v>0</v>
      </c>
      <c r="U46" s="159"/>
      <c r="V46" s="160"/>
    </row>
    <row r="47" spans="1:22" s="61" customFormat="1" ht="22.15" customHeight="1" x14ac:dyDescent="0.25">
      <c r="A47" s="477"/>
      <c r="B47" s="15" t="s">
        <v>184</v>
      </c>
      <c r="C47" s="57">
        <f>MAX(C34:C45)</f>
        <v>0</v>
      </c>
      <c r="D47" s="57">
        <f>MAX(D34:D45)</f>
        <v>0</v>
      </c>
      <c r="E47" s="161"/>
      <c r="F47" s="162"/>
      <c r="G47" s="57">
        <f>MAX(G34:G45)</f>
        <v>0</v>
      </c>
      <c r="H47" s="57">
        <f>MAX(H34:H45)</f>
        <v>0</v>
      </c>
      <c r="I47" s="161"/>
      <c r="J47" s="162"/>
      <c r="K47" s="57">
        <f>MAX(K34:K45)</f>
        <v>0</v>
      </c>
      <c r="L47" s="57">
        <f>MAX(L34:L45)</f>
        <v>0</v>
      </c>
      <c r="M47" s="161"/>
      <c r="N47" s="162"/>
      <c r="O47" s="57">
        <f>MAX(O34:O45)</f>
        <v>0</v>
      </c>
      <c r="P47" s="57">
        <f>MAX(P34:P45)</f>
        <v>0</v>
      </c>
      <c r="Q47" s="161"/>
      <c r="R47" s="162"/>
      <c r="S47" s="57">
        <f>MAX(S34:S45)</f>
        <v>0</v>
      </c>
      <c r="T47" s="57">
        <f>MAX(T34:T45)</f>
        <v>0</v>
      </c>
      <c r="U47" s="161"/>
      <c r="V47" s="162"/>
    </row>
    <row r="48" spans="1:22" s="61" customFormat="1" ht="22.15" customHeight="1" x14ac:dyDescent="0.25">
      <c r="A48" s="478"/>
      <c r="B48" s="255" t="s">
        <v>185</v>
      </c>
      <c r="C48" s="58">
        <f>MIN(C34:C45)</f>
        <v>0</v>
      </c>
      <c r="D48" s="58">
        <f>MIN(D34:D45)</f>
        <v>0</v>
      </c>
      <c r="E48" s="163"/>
      <c r="F48" s="164"/>
      <c r="G48" s="58">
        <f>MIN(G34:G45)</f>
        <v>0</v>
      </c>
      <c r="H48" s="58">
        <f>MIN(H34:H45)</f>
        <v>0</v>
      </c>
      <c r="I48" s="163"/>
      <c r="J48" s="164"/>
      <c r="K48" s="58">
        <f>MIN(K34:K45)</f>
        <v>0</v>
      </c>
      <c r="L48" s="58">
        <f>MIN(L34:L45)</f>
        <v>0</v>
      </c>
      <c r="M48" s="163"/>
      <c r="N48" s="164"/>
      <c r="O48" s="58">
        <f>MIN(O34:O45)</f>
        <v>0</v>
      </c>
      <c r="P48" s="58">
        <f>MIN(P34:P45)</f>
        <v>0</v>
      </c>
      <c r="Q48" s="163"/>
      <c r="R48" s="164"/>
      <c r="S48" s="58">
        <f>MIN(S34:S45)</f>
        <v>0</v>
      </c>
      <c r="T48" s="58">
        <f>MIN(T34:T45)</f>
        <v>0</v>
      </c>
      <c r="U48" s="163"/>
      <c r="V48" s="164"/>
    </row>
  </sheetData>
  <mergeCells count="19">
    <mergeCell ref="A34:A48"/>
    <mergeCell ref="A19:A33"/>
    <mergeCell ref="A4:A18"/>
    <mergeCell ref="I2:J2"/>
    <mergeCell ref="M2:N2"/>
    <mergeCell ref="A3:B3"/>
    <mergeCell ref="U2:V2"/>
    <mergeCell ref="E2:F2"/>
    <mergeCell ref="Q2:R2"/>
    <mergeCell ref="C1:D1"/>
    <mergeCell ref="G1:H1"/>
    <mergeCell ref="K1:L1"/>
    <mergeCell ref="O1:P1"/>
    <mergeCell ref="S1:T1"/>
    <mergeCell ref="Y1:Z1"/>
    <mergeCell ref="AC1:AD1"/>
    <mergeCell ref="AG1:AH1"/>
    <mergeCell ref="AK1:AL1"/>
    <mergeCell ref="AO1:AP1"/>
  </mergeCells>
  <conditionalFormatting sqref="I5:J15">
    <cfRule type="iconSet" priority="43">
      <iconSet>
        <cfvo type="percent" val="0"/>
        <cfvo type="num" val="0"/>
        <cfvo type="num" val="0"/>
      </iconSet>
    </cfRule>
  </conditionalFormatting>
  <conditionalFormatting sqref="I4:J4">
    <cfRule type="iconSet" priority="42">
      <iconSet>
        <cfvo type="percent" val="0"/>
        <cfvo type="num" val="0"/>
        <cfvo type="num" val="0"/>
      </iconSet>
    </cfRule>
  </conditionalFormatting>
  <conditionalFormatting sqref="M5:N15">
    <cfRule type="iconSet" priority="41">
      <iconSet>
        <cfvo type="percent" val="0"/>
        <cfvo type="num" val="0"/>
        <cfvo type="num" val="0"/>
      </iconSet>
    </cfRule>
  </conditionalFormatting>
  <conditionalFormatting sqref="M4:N4">
    <cfRule type="iconSet" priority="40">
      <iconSet>
        <cfvo type="percent" val="0"/>
        <cfvo type="num" val="0"/>
        <cfvo type="num" val="0"/>
      </iconSet>
    </cfRule>
  </conditionalFormatting>
  <conditionalFormatting sqref="Q5:R15">
    <cfRule type="iconSet" priority="39">
      <iconSet>
        <cfvo type="percent" val="0"/>
        <cfvo type="num" val="0"/>
        <cfvo type="num" val="0"/>
      </iconSet>
    </cfRule>
  </conditionalFormatting>
  <conditionalFormatting sqref="Q4:R4">
    <cfRule type="iconSet" priority="38">
      <iconSet>
        <cfvo type="percent" val="0"/>
        <cfvo type="num" val="0"/>
        <cfvo type="num" val="0"/>
      </iconSet>
    </cfRule>
  </conditionalFormatting>
  <conditionalFormatting sqref="U5:V15">
    <cfRule type="iconSet" priority="37">
      <iconSet>
        <cfvo type="percent" val="0"/>
        <cfvo type="num" val="0"/>
        <cfvo type="num" val="0"/>
      </iconSet>
    </cfRule>
  </conditionalFormatting>
  <conditionalFormatting sqref="U4:V4">
    <cfRule type="iconSet" priority="36">
      <iconSet>
        <cfvo type="percent" val="0"/>
        <cfvo type="num" val="0"/>
        <cfvo type="num" val="0"/>
      </iconSet>
    </cfRule>
  </conditionalFormatting>
  <conditionalFormatting sqref="I20:J30">
    <cfRule type="iconSet" priority="35">
      <iconSet>
        <cfvo type="percent" val="0"/>
        <cfvo type="num" val="0"/>
        <cfvo type="num" val="0"/>
      </iconSet>
    </cfRule>
  </conditionalFormatting>
  <conditionalFormatting sqref="M20:N30">
    <cfRule type="iconSet" priority="33">
      <iconSet>
        <cfvo type="percent" val="0"/>
        <cfvo type="num" val="0"/>
        <cfvo type="num" val="0"/>
      </iconSet>
    </cfRule>
  </conditionalFormatting>
  <conditionalFormatting sqref="Q20:R30">
    <cfRule type="iconSet" priority="31">
      <iconSet>
        <cfvo type="percent" val="0"/>
        <cfvo type="num" val="0"/>
        <cfvo type="num" val="0"/>
      </iconSet>
    </cfRule>
  </conditionalFormatting>
  <conditionalFormatting sqref="U20:V30">
    <cfRule type="iconSet" priority="29">
      <iconSet>
        <cfvo type="percent" val="0"/>
        <cfvo type="num" val="0"/>
        <cfvo type="num" val="0"/>
      </iconSet>
    </cfRule>
  </conditionalFormatting>
  <conditionalFormatting sqref="U19:V19">
    <cfRule type="iconSet" priority="16">
      <iconSet>
        <cfvo type="percent" val="0"/>
        <cfvo type="num" val="0"/>
        <cfvo type="num" val="0"/>
      </iconSet>
    </cfRule>
  </conditionalFormatting>
  <conditionalFormatting sqref="I35:J45">
    <cfRule type="iconSet" priority="27">
      <iconSet>
        <cfvo type="percent" val="0"/>
        <cfvo type="num" val="0"/>
        <cfvo type="num" val="0"/>
      </iconSet>
    </cfRule>
  </conditionalFormatting>
  <conditionalFormatting sqref="I34:J34">
    <cfRule type="iconSet" priority="26">
      <iconSet>
        <cfvo type="percent" val="0"/>
        <cfvo type="num" val="0"/>
        <cfvo type="num" val="0"/>
      </iconSet>
    </cfRule>
  </conditionalFormatting>
  <conditionalFormatting sqref="M35:N45">
    <cfRule type="iconSet" priority="25">
      <iconSet>
        <cfvo type="percent" val="0"/>
        <cfvo type="num" val="0"/>
        <cfvo type="num" val="0"/>
      </iconSet>
    </cfRule>
  </conditionalFormatting>
  <conditionalFormatting sqref="M34:N34">
    <cfRule type="iconSet" priority="24">
      <iconSet>
        <cfvo type="percent" val="0"/>
        <cfvo type="num" val="0"/>
        <cfvo type="num" val="0"/>
      </iconSet>
    </cfRule>
  </conditionalFormatting>
  <conditionalFormatting sqref="Q35:R45">
    <cfRule type="iconSet" priority="23">
      <iconSet>
        <cfvo type="percent" val="0"/>
        <cfvo type="num" val="0"/>
        <cfvo type="num" val="0"/>
      </iconSet>
    </cfRule>
  </conditionalFormatting>
  <conditionalFormatting sqref="Q34:R34">
    <cfRule type="iconSet" priority="22">
      <iconSet>
        <cfvo type="percent" val="0"/>
        <cfvo type="num" val="0"/>
        <cfvo type="num" val="0"/>
      </iconSet>
    </cfRule>
  </conditionalFormatting>
  <conditionalFormatting sqref="U35:V45">
    <cfRule type="iconSet" priority="21">
      <iconSet>
        <cfvo type="percent" val="0"/>
        <cfvo type="num" val="0"/>
        <cfvo type="num" val="0"/>
      </iconSet>
    </cfRule>
  </conditionalFormatting>
  <conditionalFormatting sqref="U34:V34">
    <cfRule type="iconSet" priority="20">
      <iconSet>
        <cfvo type="percent" val="0"/>
        <cfvo type="num" val="0"/>
        <cfvo type="num" val="0"/>
      </iconSet>
    </cfRule>
  </conditionalFormatting>
  <conditionalFormatting sqref="I19:J19">
    <cfRule type="iconSet" priority="19">
      <iconSet>
        <cfvo type="percent" val="0"/>
        <cfvo type="num" val="0"/>
        <cfvo type="num" val="0"/>
      </iconSet>
    </cfRule>
  </conditionalFormatting>
  <conditionalFormatting sqref="M19:N19">
    <cfRule type="iconSet" priority="18">
      <iconSet>
        <cfvo type="percent" val="0"/>
        <cfvo type="num" val="0"/>
        <cfvo type="num" val="0"/>
      </iconSet>
    </cfRule>
  </conditionalFormatting>
  <conditionalFormatting sqref="Q19:R19">
    <cfRule type="iconSet" priority="17">
      <iconSet>
        <cfvo type="percent" val="0"/>
        <cfvo type="num" val="0"/>
        <cfvo type="num" val="0"/>
      </iconSet>
    </cfRule>
  </conditionalFormatting>
  <conditionalFormatting sqref="E20:F30">
    <cfRule type="iconSet" priority="11">
      <iconSet>
        <cfvo type="percent" val="0"/>
        <cfvo type="num" val="0"/>
        <cfvo type="num" val="0"/>
      </iconSet>
    </cfRule>
  </conditionalFormatting>
  <conditionalFormatting sqref="E19:F19">
    <cfRule type="iconSet" priority="10">
      <iconSet>
        <cfvo type="percent" val="0"/>
        <cfvo type="num" val="0"/>
        <cfvo type="num" val="0"/>
      </iconSet>
    </cfRule>
  </conditionalFormatting>
  <conditionalFormatting sqref="E35:F45">
    <cfRule type="iconSet" priority="9">
      <iconSet>
        <cfvo type="percent" val="0"/>
        <cfvo type="num" val="0"/>
        <cfvo type="num" val="0"/>
      </iconSet>
    </cfRule>
  </conditionalFormatting>
  <conditionalFormatting sqref="E5:F15">
    <cfRule type="iconSet" priority="7">
      <iconSet>
        <cfvo type="percent" val="0"/>
        <cfvo type="num" val="0"/>
        <cfvo type="num" val="0"/>
      </iconSet>
    </cfRule>
  </conditionalFormatting>
  <conditionalFormatting sqref="E4:F4">
    <cfRule type="iconSet" priority="6">
      <iconSet>
        <cfvo type="percent" val="0"/>
        <cfvo type="num" val="0"/>
        <cfvo type="num" val="0"/>
      </iconSet>
    </cfRule>
  </conditionalFormatting>
  <conditionalFormatting sqref="I3:J3">
    <cfRule type="iconSet" priority="5">
      <iconSet>
        <cfvo type="percent" val="0"/>
        <cfvo type="num" val="0"/>
        <cfvo type="num" val="0"/>
      </iconSet>
    </cfRule>
  </conditionalFormatting>
  <conditionalFormatting sqref="M3:N3">
    <cfRule type="iconSet" priority="4">
      <iconSet>
        <cfvo type="percent" val="0"/>
        <cfvo type="num" val="0"/>
        <cfvo type="num" val="0"/>
      </iconSet>
    </cfRule>
  </conditionalFormatting>
  <conditionalFormatting sqref="Q3:R3">
    <cfRule type="iconSet" priority="3">
      <iconSet>
        <cfvo type="percent" val="0"/>
        <cfvo type="num" val="0"/>
        <cfvo type="num" val="0"/>
      </iconSet>
    </cfRule>
  </conditionalFormatting>
  <conditionalFormatting sqref="U3:V3">
    <cfRule type="iconSet" priority="2">
      <iconSet>
        <cfvo type="percent" val="0"/>
        <cfvo type="num" val="0"/>
        <cfvo type="num" val="0"/>
      </iconSet>
    </cfRule>
  </conditionalFormatting>
  <conditionalFormatting sqref="E3:F3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 tint="0.59999389629810485"/>
  </sheetPr>
  <dimension ref="A1:R48"/>
  <sheetViews>
    <sheetView zoomScale="90" zoomScaleNormal="90" zoomScaleSheetLayoutView="80" workbookViewId="0">
      <pane xSplit="2" ySplit="2" topLeftCell="C3" activePane="bottomRight" state="frozen"/>
      <selection sqref="A1:XFD6"/>
      <selection pane="topRight" sqref="A1:XFD6"/>
      <selection pane="bottomLeft" sqref="A1:XFD6"/>
      <selection pane="bottomRight" activeCell="A4" sqref="A4:A18"/>
    </sheetView>
  </sheetViews>
  <sheetFormatPr baseColWidth="10" defaultColWidth="11.5703125" defaultRowHeight="15" x14ac:dyDescent="0.25"/>
  <cols>
    <col min="1" max="10" width="11.7109375" style="3" customWidth="1"/>
    <col min="11" max="12" width="11.5703125" style="3"/>
    <col min="13" max="18" width="0" style="3" hidden="1" customWidth="1"/>
    <col min="19" max="16384" width="11.5703125" style="3"/>
  </cols>
  <sheetData>
    <row r="1" spans="1:18" ht="62.25" customHeight="1" x14ac:dyDescent="0.25">
      <c r="B1" s="7"/>
      <c r="C1" s="486"/>
      <c r="D1" s="487"/>
      <c r="G1" s="486"/>
      <c r="H1" s="487"/>
      <c r="M1" s="486" t="s">
        <v>204</v>
      </c>
      <c r="N1" s="487"/>
      <c r="O1" s="145"/>
      <c r="P1" s="145"/>
      <c r="Q1" s="486" t="s">
        <v>26</v>
      </c>
      <c r="R1" s="487"/>
    </row>
    <row r="2" spans="1:18" ht="23.25" customHeight="1" x14ac:dyDescent="0.25">
      <c r="B2" s="8"/>
      <c r="C2" s="1" t="s">
        <v>198</v>
      </c>
      <c r="D2" s="34" t="s">
        <v>208</v>
      </c>
      <c r="E2" s="474" t="s">
        <v>46</v>
      </c>
      <c r="F2" s="474"/>
      <c r="G2" s="1" t="s">
        <v>198</v>
      </c>
      <c r="H2" s="34" t="s">
        <v>208</v>
      </c>
      <c r="I2" s="474" t="s">
        <v>46</v>
      </c>
      <c r="J2" s="474"/>
    </row>
    <row r="3" spans="1:18" ht="23.25" customHeight="1" x14ac:dyDescent="0.25">
      <c r="A3" s="488" t="str">
        <f>B30</f>
        <v>DÉCEMBRE</v>
      </c>
      <c r="B3" s="488"/>
      <c r="C3" s="24">
        <f t="shared" ref="C3:J3" si="0">C30</f>
        <v>0</v>
      </c>
      <c r="D3" s="25">
        <f t="shared" si="0"/>
        <v>0</v>
      </c>
      <c r="E3" s="68">
        <f t="shared" si="0"/>
        <v>0</v>
      </c>
      <c r="F3" s="68">
        <f t="shared" si="0"/>
        <v>0</v>
      </c>
      <c r="G3" s="24">
        <f t="shared" si="0"/>
        <v>0</v>
      </c>
      <c r="H3" s="25">
        <f t="shared" si="0"/>
        <v>0</v>
      </c>
      <c r="I3" s="68">
        <f t="shared" si="0"/>
        <v>0</v>
      </c>
      <c r="J3" s="68">
        <f t="shared" si="0"/>
        <v>0</v>
      </c>
    </row>
    <row r="4" spans="1:18" ht="22.15" customHeight="1" x14ac:dyDescent="0.25">
      <c r="A4" s="482">
        <f>DATA!A3</f>
        <v>2030</v>
      </c>
      <c r="B4" s="238" t="s">
        <v>34</v>
      </c>
      <c r="C4" s="33">
        <f>DATA!AE3</f>
        <v>0.89400000000000002</v>
      </c>
      <c r="D4" s="33">
        <f>DATA!AG3</f>
        <v>0.80300000000000005</v>
      </c>
      <c r="E4" s="69">
        <f t="shared" ref="E4" si="1">C4-C3</f>
        <v>0.89400000000000002</v>
      </c>
      <c r="F4" s="69">
        <f t="shared" ref="F4" si="2">D4-D3</f>
        <v>0.80300000000000005</v>
      </c>
      <c r="G4" s="33">
        <f>DATA!AJ3</f>
        <v>0.91800000000000004</v>
      </c>
      <c r="H4" s="33">
        <f>DATA!AL3</f>
        <v>0.91200000000000003</v>
      </c>
      <c r="I4" s="69">
        <f t="shared" ref="I4" si="3">G4-G3</f>
        <v>0.91800000000000004</v>
      </c>
      <c r="J4" s="69">
        <f t="shared" ref="J4" si="4">H4-H3</f>
        <v>0.91200000000000003</v>
      </c>
    </row>
    <row r="5" spans="1:18" ht="22.15" customHeight="1" x14ac:dyDescent="0.25">
      <c r="A5" s="483"/>
      <c r="B5" s="238" t="s">
        <v>38</v>
      </c>
      <c r="C5" s="33">
        <f>DATA!AE7</f>
        <v>0.90900000000000003</v>
      </c>
      <c r="D5" s="33">
        <f>DATA!AG7</f>
        <v>0.78300000000000003</v>
      </c>
      <c r="E5" s="69">
        <f t="shared" ref="E5:E15" si="5">C5-C4</f>
        <v>1.5000000000000013E-2</v>
      </c>
      <c r="F5" s="69">
        <f t="shared" ref="F5:F15" si="6">D5-D4</f>
        <v>-2.0000000000000018E-2</v>
      </c>
      <c r="G5" s="33">
        <f>DATA!AJ7</f>
        <v>0.94299999999999995</v>
      </c>
      <c r="H5" s="33">
        <f>DATA!AL7</f>
        <v>0</v>
      </c>
      <c r="I5" s="69">
        <f t="shared" ref="I5:I15" si="7">G5-G4</f>
        <v>2.4999999999999911E-2</v>
      </c>
      <c r="J5" s="69">
        <f t="shared" ref="J5:J15" si="8">H5-H4</f>
        <v>-0.91200000000000003</v>
      </c>
    </row>
    <row r="6" spans="1:18" ht="22.15" customHeight="1" x14ac:dyDescent="0.25">
      <c r="A6" s="483"/>
      <c r="B6" s="238" t="s">
        <v>36</v>
      </c>
      <c r="C6" s="33">
        <f>DATA!AE11</f>
        <v>0</v>
      </c>
      <c r="D6" s="33">
        <f>DATA!AG11</f>
        <v>0</v>
      </c>
      <c r="E6" s="69">
        <f t="shared" si="5"/>
        <v>-0.90900000000000003</v>
      </c>
      <c r="F6" s="69">
        <f t="shared" si="6"/>
        <v>-0.78300000000000003</v>
      </c>
      <c r="G6" s="33">
        <f>DATA!AJ11</f>
        <v>0</v>
      </c>
      <c r="H6" s="33">
        <f>DATA!AL11</f>
        <v>0</v>
      </c>
      <c r="I6" s="69">
        <f t="shared" si="7"/>
        <v>-0.94299999999999995</v>
      </c>
      <c r="J6" s="69">
        <f t="shared" si="8"/>
        <v>0</v>
      </c>
    </row>
    <row r="7" spans="1:18" ht="22.15" customHeight="1" x14ac:dyDescent="0.25">
      <c r="A7" s="483"/>
      <c r="B7" s="238" t="s">
        <v>39</v>
      </c>
      <c r="C7" s="33">
        <f>DATA!AE15</f>
        <v>0</v>
      </c>
      <c r="D7" s="33">
        <f>DATA!AG15</f>
        <v>0</v>
      </c>
      <c r="E7" s="69">
        <f t="shared" si="5"/>
        <v>0</v>
      </c>
      <c r="F7" s="69">
        <f t="shared" si="6"/>
        <v>0</v>
      </c>
      <c r="G7" s="33">
        <f>DATA!AJ15</f>
        <v>0</v>
      </c>
      <c r="H7" s="33">
        <f>DATA!AL15</f>
        <v>0</v>
      </c>
      <c r="I7" s="69">
        <f t="shared" si="7"/>
        <v>0</v>
      </c>
      <c r="J7" s="69">
        <f t="shared" si="8"/>
        <v>0</v>
      </c>
    </row>
    <row r="8" spans="1:18" ht="22.15" customHeight="1" x14ac:dyDescent="0.25">
      <c r="A8" s="483"/>
      <c r="B8" s="238" t="s">
        <v>41</v>
      </c>
      <c r="C8" s="33">
        <f>DATA!AE19</f>
        <v>0</v>
      </c>
      <c r="D8" s="33">
        <f>DATA!AG19</f>
        <v>0</v>
      </c>
      <c r="E8" s="69">
        <f t="shared" si="5"/>
        <v>0</v>
      </c>
      <c r="F8" s="69">
        <f t="shared" si="6"/>
        <v>0</v>
      </c>
      <c r="G8" s="33">
        <f>DATA!AJ19</f>
        <v>0</v>
      </c>
      <c r="H8" s="33">
        <f>DATA!AL19</f>
        <v>0</v>
      </c>
      <c r="I8" s="69">
        <f t="shared" si="7"/>
        <v>0</v>
      </c>
      <c r="J8" s="69">
        <f t="shared" si="8"/>
        <v>0</v>
      </c>
    </row>
    <row r="9" spans="1:18" ht="22.15" customHeight="1" x14ac:dyDescent="0.25">
      <c r="A9" s="483"/>
      <c r="B9" s="238" t="s">
        <v>42</v>
      </c>
      <c r="C9" s="33">
        <f>DATA!AE23</f>
        <v>0</v>
      </c>
      <c r="D9" s="33">
        <f>DATA!AG23</f>
        <v>0</v>
      </c>
      <c r="E9" s="69">
        <f t="shared" si="5"/>
        <v>0</v>
      </c>
      <c r="F9" s="69">
        <f t="shared" si="6"/>
        <v>0</v>
      </c>
      <c r="G9" s="33">
        <f>DATA!AJ23</f>
        <v>0</v>
      </c>
      <c r="H9" s="33">
        <f>DATA!AL23</f>
        <v>0</v>
      </c>
      <c r="I9" s="69">
        <f t="shared" si="7"/>
        <v>0</v>
      </c>
      <c r="J9" s="69">
        <f t="shared" si="8"/>
        <v>0</v>
      </c>
    </row>
    <row r="10" spans="1:18" ht="22.15" customHeight="1" x14ac:dyDescent="0.25">
      <c r="A10" s="483"/>
      <c r="B10" s="238" t="s">
        <v>25</v>
      </c>
      <c r="C10" s="33">
        <f>DATA!AE27</f>
        <v>0</v>
      </c>
      <c r="D10" s="33">
        <f>DATA!AG27</f>
        <v>0</v>
      </c>
      <c r="E10" s="69">
        <f t="shared" si="5"/>
        <v>0</v>
      </c>
      <c r="F10" s="69">
        <f t="shared" si="6"/>
        <v>0</v>
      </c>
      <c r="G10" s="33">
        <f>DATA!AJ27</f>
        <v>0</v>
      </c>
      <c r="H10" s="33">
        <f>DATA!AL27</f>
        <v>0</v>
      </c>
      <c r="I10" s="69">
        <f t="shared" si="7"/>
        <v>0</v>
      </c>
      <c r="J10" s="69">
        <f t="shared" si="8"/>
        <v>0</v>
      </c>
    </row>
    <row r="11" spans="1:18" ht="22.15" customHeight="1" x14ac:dyDescent="0.25">
      <c r="A11" s="483"/>
      <c r="B11" s="238" t="s">
        <v>44</v>
      </c>
      <c r="C11" s="33">
        <f>DATA!AE31</f>
        <v>0</v>
      </c>
      <c r="D11" s="33">
        <f>DATA!AG31</f>
        <v>0</v>
      </c>
      <c r="E11" s="69">
        <f t="shared" si="5"/>
        <v>0</v>
      </c>
      <c r="F11" s="69">
        <f t="shared" si="6"/>
        <v>0</v>
      </c>
      <c r="G11" s="33">
        <f>DATA!AJ31</f>
        <v>0</v>
      </c>
      <c r="H11" s="33">
        <f>DATA!AL31</f>
        <v>0</v>
      </c>
      <c r="I11" s="69">
        <f t="shared" si="7"/>
        <v>0</v>
      </c>
      <c r="J11" s="69">
        <f t="shared" si="8"/>
        <v>0</v>
      </c>
    </row>
    <row r="12" spans="1:18" ht="22.15" customHeight="1" x14ac:dyDescent="0.25">
      <c r="A12" s="483"/>
      <c r="B12" s="238" t="s">
        <v>31</v>
      </c>
      <c r="C12" s="33">
        <f>DATA!AE35</f>
        <v>0</v>
      </c>
      <c r="D12" s="33">
        <f>DATA!AG35</f>
        <v>0</v>
      </c>
      <c r="E12" s="69">
        <f t="shared" si="5"/>
        <v>0</v>
      </c>
      <c r="F12" s="69">
        <f t="shared" si="6"/>
        <v>0</v>
      </c>
      <c r="G12" s="33">
        <f>DATA!AJ35</f>
        <v>0</v>
      </c>
      <c r="H12" s="33">
        <f>DATA!AL35</f>
        <v>0</v>
      </c>
      <c r="I12" s="69">
        <f t="shared" si="7"/>
        <v>0</v>
      </c>
      <c r="J12" s="69">
        <f t="shared" si="8"/>
        <v>0</v>
      </c>
    </row>
    <row r="13" spans="1:18" ht="22.15" customHeight="1" x14ac:dyDescent="0.25">
      <c r="A13" s="483"/>
      <c r="B13" s="238" t="s">
        <v>32</v>
      </c>
      <c r="C13" s="33">
        <f>DATA!AE39</f>
        <v>0</v>
      </c>
      <c r="D13" s="33">
        <f>DATA!AG39</f>
        <v>0</v>
      </c>
      <c r="E13" s="69">
        <f t="shared" si="5"/>
        <v>0</v>
      </c>
      <c r="F13" s="69">
        <f t="shared" si="6"/>
        <v>0</v>
      </c>
      <c r="G13" s="33">
        <f>DATA!AJ39</f>
        <v>0</v>
      </c>
      <c r="H13" s="33">
        <f>DATA!AL39</f>
        <v>0</v>
      </c>
      <c r="I13" s="69">
        <f t="shared" si="7"/>
        <v>0</v>
      </c>
      <c r="J13" s="69">
        <f t="shared" si="8"/>
        <v>0</v>
      </c>
    </row>
    <row r="14" spans="1:18" ht="22.15" customHeight="1" x14ac:dyDescent="0.25">
      <c r="A14" s="483"/>
      <c r="B14" s="238" t="s">
        <v>33</v>
      </c>
      <c r="C14" s="33">
        <f>DATA!AE43</f>
        <v>0</v>
      </c>
      <c r="D14" s="33">
        <f>DATA!AG43</f>
        <v>0</v>
      </c>
      <c r="E14" s="69">
        <f t="shared" si="5"/>
        <v>0</v>
      </c>
      <c r="F14" s="69">
        <f t="shared" si="6"/>
        <v>0</v>
      </c>
      <c r="G14" s="33">
        <f>DATA!AJ43</f>
        <v>0</v>
      </c>
      <c r="H14" s="33">
        <f>DATA!AL43</f>
        <v>0</v>
      </c>
      <c r="I14" s="69">
        <f t="shared" si="7"/>
        <v>0</v>
      </c>
      <c r="J14" s="69">
        <f t="shared" si="8"/>
        <v>0</v>
      </c>
    </row>
    <row r="15" spans="1:18" ht="22.15" customHeight="1" x14ac:dyDescent="0.25">
      <c r="A15" s="483"/>
      <c r="B15" s="238" t="s">
        <v>37</v>
      </c>
      <c r="C15" s="33">
        <f>DATA!AE47</f>
        <v>0</v>
      </c>
      <c r="D15" s="33">
        <f>DATA!AG47</f>
        <v>0</v>
      </c>
      <c r="E15" s="69">
        <f t="shared" si="5"/>
        <v>0</v>
      </c>
      <c r="F15" s="69">
        <f t="shared" si="6"/>
        <v>0</v>
      </c>
      <c r="G15" s="33">
        <f>DATA!AJ47</f>
        <v>0</v>
      </c>
      <c r="H15" s="33">
        <f>DATA!AL47</f>
        <v>0</v>
      </c>
      <c r="I15" s="69">
        <f t="shared" si="7"/>
        <v>0</v>
      </c>
      <c r="J15" s="69">
        <f t="shared" si="8"/>
        <v>0</v>
      </c>
    </row>
    <row r="16" spans="1:18" ht="22.15" customHeight="1" x14ac:dyDescent="0.25">
      <c r="A16" s="483"/>
      <c r="B16" s="239" t="s">
        <v>183</v>
      </c>
      <c r="C16" s="256">
        <f>AVERAGE(C4:C15)</f>
        <v>0.15024999999999999</v>
      </c>
      <c r="D16" s="256">
        <f>AVERAGE(D4:D15)</f>
        <v>0.13216666666666668</v>
      </c>
      <c r="E16" s="505"/>
      <c r="F16" s="506"/>
      <c r="G16" s="256">
        <f>AVERAGE(G4:G15)</f>
        <v>0.15508333333333332</v>
      </c>
      <c r="H16" s="256">
        <f>AVERAGE(H4:H15)</f>
        <v>7.5999999999999998E-2</v>
      </c>
      <c r="I16" s="499"/>
      <c r="J16" s="500"/>
    </row>
    <row r="17" spans="1:10" ht="22.15" customHeight="1" x14ac:dyDescent="0.25">
      <c r="A17" s="483"/>
      <c r="B17" s="226" t="s">
        <v>184</v>
      </c>
      <c r="C17" s="257">
        <f>MAX(C4:C15)</f>
        <v>0.90900000000000003</v>
      </c>
      <c r="D17" s="257">
        <f>MAX(D4:D15)</f>
        <v>0.80300000000000005</v>
      </c>
      <c r="E17" s="507"/>
      <c r="F17" s="508"/>
      <c r="G17" s="257">
        <f>MAX(G4:G15)</f>
        <v>0.94299999999999995</v>
      </c>
      <c r="H17" s="257">
        <f>MAX(H4:H15)</f>
        <v>0.91200000000000003</v>
      </c>
      <c r="I17" s="501"/>
      <c r="J17" s="502"/>
    </row>
    <row r="18" spans="1:10" ht="22.15" customHeight="1" x14ac:dyDescent="0.25">
      <c r="A18" s="484"/>
      <c r="B18" s="234" t="s">
        <v>185</v>
      </c>
      <c r="C18" s="258">
        <f>MIN(C4:C15)</f>
        <v>0</v>
      </c>
      <c r="D18" s="258">
        <f>MIN(D4:D15)</f>
        <v>0</v>
      </c>
      <c r="E18" s="509"/>
      <c r="F18" s="510"/>
      <c r="G18" s="258">
        <f>MIN(G4:G15)</f>
        <v>0</v>
      </c>
      <c r="H18" s="258">
        <f>MIN(H4:H15)</f>
        <v>0</v>
      </c>
      <c r="I18" s="503"/>
      <c r="J18" s="504"/>
    </row>
    <row r="19" spans="1:10" ht="22.15" customHeight="1" x14ac:dyDescent="0.25">
      <c r="A19" s="479">
        <f>DATA!A52</f>
        <v>2029</v>
      </c>
      <c r="B19" s="204" t="s">
        <v>34</v>
      </c>
      <c r="C19" s="33">
        <f>DATA!AE52</f>
        <v>0</v>
      </c>
      <c r="D19" s="33">
        <f>DATA!AG52</f>
        <v>0</v>
      </c>
      <c r="E19" s="69">
        <f>C19-C45</f>
        <v>0</v>
      </c>
      <c r="F19" s="69">
        <f>D19-D45</f>
        <v>0</v>
      </c>
      <c r="G19" s="33">
        <f>DATA!AJ52</f>
        <v>0</v>
      </c>
      <c r="H19" s="33">
        <f>DATA!AL52</f>
        <v>0</v>
      </c>
      <c r="I19" s="69">
        <f>G19-G45</f>
        <v>0</v>
      </c>
      <c r="J19" s="69">
        <f>H19-H45</f>
        <v>0</v>
      </c>
    </row>
    <row r="20" spans="1:10" ht="22.15" customHeight="1" x14ac:dyDescent="0.25">
      <c r="A20" s="480"/>
      <c r="B20" s="204" t="s">
        <v>38</v>
      </c>
      <c r="C20" s="33">
        <f>DATA!AE56</f>
        <v>0</v>
      </c>
      <c r="D20" s="33">
        <f>DATA!AG56</f>
        <v>0</v>
      </c>
      <c r="E20" s="69">
        <f t="shared" ref="E20:E27" si="9">C20-C19</f>
        <v>0</v>
      </c>
      <c r="F20" s="69">
        <f t="shared" ref="F20:F27" si="10">D20-D19</f>
        <v>0</v>
      </c>
      <c r="G20" s="33">
        <f>DATA!AJ56</f>
        <v>0</v>
      </c>
      <c r="H20" s="33">
        <f>DATA!AL56</f>
        <v>0</v>
      </c>
      <c r="I20" s="69">
        <f t="shared" ref="I20:I30" si="11">G20-G19</f>
        <v>0</v>
      </c>
      <c r="J20" s="69">
        <f t="shared" ref="J20:J30" si="12">H20-H19</f>
        <v>0</v>
      </c>
    </row>
    <row r="21" spans="1:10" ht="22.15" customHeight="1" x14ac:dyDescent="0.25">
      <c r="A21" s="480"/>
      <c r="B21" s="204" t="s">
        <v>36</v>
      </c>
      <c r="C21" s="33">
        <f>DATA!AE60</f>
        <v>0</v>
      </c>
      <c r="D21" s="33">
        <f>DATA!AG60</f>
        <v>0</v>
      </c>
      <c r="E21" s="69">
        <f t="shared" si="9"/>
        <v>0</v>
      </c>
      <c r="F21" s="69">
        <f t="shared" si="10"/>
        <v>0</v>
      </c>
      <c r="G21" s="33">
        <f>DATA!AJ60</f>
        <v>0</v>
      </c>
      <c r="H21" s="33">
        <f>DATA!AL60</f>
        <v>0</v>
      </c>
      <c r="I21" s="69">
        <f t="shared" si="11"/>
        <v>0</v>
      </c>
      <c r="J21" s="69">
        <f t="shared" si="12"/>
        <v>0</v>
      </c>
    </row>
    <row r="22" spans="1:10" ht="22.15" customHeight="1" x14ac:dyDescent="0.25">
      <c r="A22" s="480"/>
      <c r="B22" s="204" t="s">
        <v>39</v>
      </c>
      <c r="C22" s="33">
        <f>DATA!AE64</f>
        <v>0</v>
      </c>
      <c r="D22" s="33">
        <f>DATA!AG64</f>
        <v>0</v>
      </c>
      <c r="E22" s="69">
        <f t="shared" si="9"/>
        <v>0</v>
      </c>
      <c r="F22" s="69">
        <f t="shared" si="10"/>
        <v>0</v>
      </c>
      <c r="G22" s="33">
        <f>DATA!AJ64</f>
        <v>0</v>
      </c>
      <c r="H22" s="33">
        <f>DATA!AL64</f>
        <v>0</v>
      </c>
      <c r="I22" s="69">
        <f t="shared" si="11"/>
        <v>0</v>
      </c>
      <c r="J22" s="69">
        <f t="shared" si="12"/>
        <v>0</v>
      </c>
    </row>
    <row r="23" spans="1:10" ht="22.15" customHeight="1" x14ac:dyDescent="0.25">
      <c r="A23" s="480"/>
      <c r="B23" s="204" t="s">
        <v>41</v>
      </c>
      <c r="C23" s="33">
        <f>DATA!AE68</f>
        <v>0</v>
      </c>
      <c r="D23" s="33">
        <f>DATA!AG68</f>
        <v>0</v>
      </c>
      <c r="E23" s="69">
        <f t="shared" si="9"/>
        <v>0</v>
      </c>
      <c r="F23" s="69">
        <f t="shared" si="10"/>
        <v>0</v>
      </c>
      <c r="G23" s="33">
        <f>DATA!AJ68</f>
        <v>0</v>
      </c>
      <c r="H23" s="33">
        <f>DATA!AL68</f>
        <v>0</v>
      </c>
      <c r="I23" s="69">
        <f t="shared" si="11"/>
        <v>0</v>
      </c>
      <c r="J23" s="69">
        <f t="shared" si="12"/>
        <v>0</v>
      </c>
    </row>
    <row r="24" spans="1:10" ht="22.15" customHeight="1" x14ac:dyDescent="0.25">
      <c r="A24" s="480"/>
      <c r="B24" s="204" t="s">
        <v>42</v>
      </c>
      <c r="C24" s="33">
        <f>DATA!AE72</f>
        <v>0</v>
      </c>
      <c r="D24" s="33">
        <f>DATA!AG72</f>
        <v>0</v>
      </c>
      <c r="E24" s="69">
        <f t="shared" si="9"/>
        <v>0</v>
      </c>
      <c r="F24" s="69">
        <f t="shared" si="10"/>
        <v>0</v>
      </c>
      <c r="G24" s="33">
        <f>DATA!AJ72</f>
        <v>0</v>
      </c>
      <c r="H24" s="33">
        <f>DATA!AL72</f>
        <v>0</v>
      </c>
      <c r="I24" s="69">
        <f t="shared" si="11"/>
        <v>0</v>
      </c>
      <c r="J24" s="69">
        <f t="shared" si="12"/>
        <v>0</v>
      </c>
    </row>
    <row r="25" spans="1:10" ht="22.15" customHeight="1" x14ac:dyDescent="0.25">
      <c r="A25" s="480"/>
      <c r="B25" s="204" t="s">
        <v>25</v>
      </c>
      <c r="C25" s="33">
        <f>DATA!AE76</f>
        <v>0</v>
      </c>
      <c r="D25" s="33">
        <f>DATA!AG76</f>
        <v>0</v>
      </c>
      <c r="E25" s="69">
        <f t="shared" si="9"/>
        <v>0</v>
      </c>
      <c r="F25" s="69">
        <f t="shared" si="10"/>
        <v>0</v>
      </c>
      <c r="G25" s="33">
        <f>DATA!AJ76</f>
        <v>0</v>
      </c>
      <c r="H25" s="33">
        <f>DATA!AL76</f>
        <v>0</v>
      </c>
      <c r="I25" s="69">
        <f t="shared" si="11"/>
        <v>0</v>
      </c>
      <c r="J25" s="69">
        <f t="shared" si="12"/>
        <v>0</v>
      </c>
    </row>
    <row r="26" spans="1:10" ht="22.15" customHeight="1" x14ac:dyDescent="0.25">
      <c r="A26" s="480"/>
      <c r="B26" s="204" t="s">
        <v>30</v>
      </c>
      <c r="C26" s="33">
        <f>DATA!AE80</f>
        <v>0</v>
      </c>
      <c r="D26" s="33">
        <f>DATA!AG80</f>
        <v>0</v>
      </c>
      <c r="E26" s="69">
        <f t="shared" si="9"/>
        <v>0</v>
      </c>
      <c r="F26" s="69">
        <f t="shared" si="10"/>
        <v>0</v>
      </c>
      <c r="G26" s="33">
        <f>DATA!AJ80</f>
        <v>0</v>
      </c>
      <c r="H26" s="33">
        <f>DATA!AL80</f>
        <v>0</v>
      </c>
      <c r="I26" s="69">
        <f t="shared" si="11"/>
        <v>0</v>
      </c>
      <c r="J26" s="69">
        <f t="shared" si="12"/>
        <v>0</v>
      </c>
    </row>
    <row r="27" spans="1:10" ht="22.15" customHeight="1" x14ac:dyDescent="0.25">
      <c r="A27" s="480"/>
      <c r="B27" s="204" t="s">
        <v>31</v>
      </c>
      <c r="C27" s="33">
        <f>DATA!AE84</f>
        <v>0</v>
      </c>
      <c r="D27" s="33">
        <f>DATA!AG84</f>
        <v>0</v>
      </c>
      <c r="E27" s="69">
        <f t="shared" si="9"/>
        <v>0</v>
      </c>
      <c r="F27" s="69">
        <f t="shared" si="10"/>
        <v>0</v>
      </c>
      <c r="G27" s="33">
        <f>DATA!AJ84</f>
        <v>0</v>
      </c>
      <c r="H27" s="33">
        <f>DATA!AL84</f>
        <v>0</v>
      </c>
      <c r="I27" s="69">
        <f t="shared" si="11"/>
        <v>0</v>
      </c>
      <c r="J27" s="69">
        <f t="shared" si="12"/>
        <v>0</v>
      </c>
    </row>
    <row r="28" spans="1:10" ht="22.15" customHeight="1" x14ac:dyDescent="0.25">
      <c r="A28" s="480"/>
      <c r="B28" s="204" t="s">
        <v>32</v>
      </c>
      <c r="C28" s="33">
        <f>DATA!AE88</f>
        <v>0</v>
      </c>
      <c r="D28" s="33">
        <f>DATA!AG88</f>
        <v>0</v>
      </c>
      <c r="E28" s="69">
        <f t="shared" ref="E28:F30" si="13">C28-C27</f>
        <v>0</v>
      </c>
      <c r="F28" s="69">
        <f t="shared" si="13"/>
        <v>0</v>
      </c>
      <c r="G28" s="33">
        <f>DATA!AJ88</f>
        <v>0</v>
      </c>
      <c r="H28" s="33">
        <f>DATA!AL88</f>
        <v>0</v>
      </c>
      <c r="I28" s="69">
        <f t="shared" si="11"/>
        <v>0</v>
      </c>
      <c r="J28" s="69">
        <f t="shared" si="12"/>
        <v>0</v>
      </c>
    </row>
    <row r="29" spans="1:10" ht="22.15" customHeight="1" x14ac:dyDescent="0.25">
      <c r="A29" s="480"/>
      <c r="B29" s="204" t="s">
        <v>33</v>
      </c>
      <c r="C29" s="33">
        <f>DATA!AE92</f>
        <v>0</v>
      </c>
      <c r="D29" s="33">
        <f>DATA!AG92</f>
        <v>0</v>
      </c>
      <c r="E29" s="69">
        <f t="shared" si="13"/>
        <v>0</v>
      </c>
      <c r="F29" s="69">
        <f t="shared" si="13"/>
        <v>0</v>
      </c>
      <c r="G29" s="33">
        <f>DATA!AJ92</f>
        <v>0</v>
      </c>
      <c r="H29" s="33">
        <f>DATA!AL92</f>
        <v>0</v>
      </c>
      <c r="I29" s="69">
        <f t="shared" si="11"/>
        <v>0</v>
      </c>
      <c r="J29" s="69">
        <f t="shared" si="12"/>
        <v>0</v>
      </c>
    </row>
    <row r="30" spans="1:10" ht="22.15" customHeight="1" x14ac:dyDescent="0.25">
      <c r="A30" s="480"/>
      <c r="B30" s="204" t="s">
        <v>37</v>
      </c>
      <c r="C30" s="33">
        <f>DATA!AE96</f>
        <v>0</v>
      </c>
      <c r="D30" s="33">
        <f>DATA!AG96</f>
        <v>0</v>
      </c>
      <c r="E30" s="69">
        <f t="shared" si="13"/>
        <v>0</v>
      </c>
      <c r="F30" s="69">
        <f t="shared" si="13"/>
        <v>0</v>
      </c>
      <c r="G30" s="33">
        <f>DATA!AJ96</f>
        <v>0</v>
      </c>
      <c r="H30" s="33">
        <f>DATA!AL96</f>
        <v>0</v>
      </c>
      <c r="I30" s="69">
        <f t="shared" si="11"/>
        <v>0</v>
      </c>
      <c r="J30" s="69">
        <f t="shared" si="12"/>
        <v>0</v>
      </c>
    </row>
    <row r="31" spans="1:10" ht="22.15" customHeight="1" x14ac:dyDescent="0.25">
      <c r="A31" s="480"/>
      <c r="B31" s="205" t="s">
        <v>183</v>
      </c>
      <c r="C31" s="259">
        <f>AVERAGE(C19:C30)</f>
        <v>0</v>
      </c>
      <c r="D31" s="259">
        <f>AVERAGE(D19:D30)</f>
        <v>0</v>
      </c>
      <c r="E31" s="493"/>
      <c r="F31" s="494"/>
      <c r="G31" s="259">
        <f>AVERAGE(G19:G30)</f>
        <v>0</v>
      </c>
      <c r="H31" s="259">
        <f>AVERAGE(H19:H30)</f>
        <v>0</v>
      </c>
      <c r="I31" s="493"/>
      <c r="J31" s="494"/>
    </row>
    <row r="32" spans="1:10" ht="22.15" customHeight="1" x14ac:dyDescent="0.25">
      <c r="A32" s="480"/>
      <c r="B32" s="193" t="s">
        <v>184</v>
      </c>
      <c r="C32" s="260">
        <f>MAX(C19:C30)</f>
        <v>0</v>
      </c>
      <c r="D32" s="260">
        <f>MAX(D19:D30)</f>
        <v>0</v>
      </c>
      <c r="E32" s="495"/>
      <c r="F32" s="496"/>
      <c r="G32" s="260">
        <f>MAX(G19:G30)</f>
        <v>0</v>
      </c>
      <c r="H32" s="260">
        <f>MAX(H19:H30)</f>
        <v>0</v>
      </c>
      <c r="I32" s="495"/>
      <c r="J32" s="496"/>
    </row>
    <row r="33" spans="1:10" ht="22.15" customHeight="1" x14ac:dyDescent="0.25">
      <c r="A33" s="481"/>
      <c r="B33" s="201" t="s">
        <v>185</v>
      </c>
      <c r="C33" s="261">
        <f>MIN(C19:C30)</f>
        <v>0</v>
      </c>
      <c r="D33" s="261">
        <f>MIN(D19:D30)</f>
        <v>0</v>
      </c>
      <c r="E33" s="497"/>
      <c r="F33" s="498"/>
      <c r="G33" s="261">
        <f>MIN(G19:G30)</f>
        <v>0</v>
      </c>
      <c r="H33" s="261">
        <f>MIN(H19:H30)</f>
        <v>0</v>
      </c>
      <c r="I33" s="497"/>
      <c r="J33" s="498"/>
    </row>
    <row r="34" spans="1:10" ht="22.15" customHeight="1" x14ac:dyDescent="0.25">
      <c r="A34" s="476">
        <f>DATA!A101</f>
        <v>2028</v>
      </c>
      <c r="B34" s="46" t="s">
        <v>34</v>
      </c>
      <c r="C34" s="33">
        <f>DATA!AE101</f>
        <v>0</v>
      </c>
      <c r="D34" s="33">
        <f>DATA!AG101</f>
        <v>0</v>
      </c>
      <c r="E34" s="69"/>
      <c r="F34" s="69"/>
      <c r="G34" s="33">
        <f>DATA!AJ101</f>
        <v>0</v>
      </c>
      <c r="H34" s="33">
        <f>DATA!AL101</f>
        <v>0</v>
      </c>
      <c r="I34" s="69"/>
      <c r="J34" s="69"/>
    </row>
    <row r="35" spans="1:10" ht="22.15" customHeight="1" x14ac:dyDescent="0.25">
      <c r="A35" s="477"/>
      <c r="B35" s="46" t="s">
        <v>38</v>
      </c>
      <c r="C35" s="33">
        <f>DATA!AE105</f>
        <v>0</v>
      </c>
      <c r="D35" s="33">
        <f>DATA!AG105</f>
        <v>0</v>
      </c>
      <c r="E35" s="69">
        <f t="shared" ref="E35:E45" si="14">C35-C34</f>
        <v>0</v>
      </c>
      <c r="F35" s="69">
        <f t="shared" ref="F35:F45" si="15">D35-D34</f>
        <v>0</v>
      </c>
      <c r="G35" s="33">
        <f>DATA!AJ105</f>
        <v>0</v>
      </c>
      <c r="H35" s="33">
        <f>DATA!AL105</f>
        <v>0</v>
      </c>
      <c r="I35" s="69">
        <f t="shared" ref="I35:I45" si="16">G35-G34</f>
        <v>0</v>
      </c>
      <c r="J35" s="69">
        <f t="shared" ref="J35:J45" si="17">H35-H34</f>
        <v>0</v>
      </c>
    </row>
    <row r="36" spans="1:10" ht="22.15" customHeight="1" x14ac:dyDescent="0.25">
      <c r="A36" s="477"/>
      <c r="B36" s="46" t="s">
        <v>36</v>
      </c>
      <c r="C36" s="33">
        <f>DATA!AE109</f>
        <v>0</v>
      </c>
      <c r="D36" s="33">
        <f>DATA!AG109</f>
        <v>0</v>
      </c>
      <c r="E36" s="69">
        <f t="shared" si="14"/>
        <v>0</v>
      </c>
      <c r="F36" s="69">
        <f t="shared" si="15"/>
        <v>0</v>
      </c>
      <c r="G36" s="33">
        <f>DATA!AJ109</f>
        <v>0</v>
      </c>
      <c r="H36" s="33">
        <f>DATA!AL109</f>
        <v>0</v>
      </c>
      <c r="I36" s="69">
        <f t="shared" si="16"/>
        <v>0</v>
      </c>
      <c r="J36" s="69">
        <f t="shared" si="17"/>
        <v>0</v>
      </c>
    </row>
    <row r="37" spans="1:10" ht="22.15" customHeight="1" x14ac:dyDescent="0.25">
      <c r="A37" s="477"/>
      <c r="B37" s="46" t="s">
        <v>39</v>
      </c>
      <c r="C37" s="33">
        <f>DATA!AE113</f>
        <v>0</v>
      </c>
      <c r="D37" s="33">
        <f>DATA!AG113</f>
        <v>0</v>
      </c>
      <c r="E37" s="69">
        <f t="shared" si="14"/>
        <v>0</v>
      </c>
      <c r="F37" s="69">
        <f t="shared" si="15"/>
        <v>0</v>
      </c>
      <c r="G37" s="33">
        <f>DATA!AJ113</f>
        <v>0</v>
      </c>
      <c r="H37" s="33">
        <f>DATA!AL113</f>
        <v>0</v>
      </c>
      <c r="I37" s="69">
        <f t="shared" si="16"/>
        <v>0</v>
      </c>
      <c r="J37" s="69">
        <f t="shared" si="17"/>
        <v>0</v>
      </c>
    </row>
    <row r="38" spans="1:10" ht="22.15" customHeight="1" x14ac:dyDescent="0.25">
      <c r="A38" s="477"/>
      <c r="B38" s="46" t="s">
        <v>41</v>
      </c>
      <c r="C38" s="33">
        <f>DATA!AE117</f>
        <v>0</v>
      </c>
      <c r="D38" s="33">
        <f>DATA!AG117</f>
        <v>0</v>
      </c>
      <c r="E38" s="69">
        <f t="shared" si="14"/>
        <v>0</v>
      </c>
      <c r="F38" s="69">
        <f t="shared" si="15"/>
        <v>0</v>
      </c>
      <c r="G38" s="33">
        <f>DATA!AJ117</f>
        <v>0</v>
      </c>
      <c r="H38" s="33">
        <f>DATA!AL117</f>
        <v>0</v>
      </c>
      <c r="I38" s="69">
        <f t="shared" si="16"/>
        <v>0</v>
      </c>
      <c r="J38" s="69">
        <f t="shared" si="17"/>
        <v>0</v>
      </c>
    </row>
    <row r="39" spans="1:10" ht="22.15" customHeight="1" x14ac:dyDescent="0.25">
      <c r="A39" s="477"/>
      <c r="B39" s="46" t="s">
        <v>42</v>
      </c>
      <c r="C39" s="33">
        <f>DATA!AE121</f>
        <v>0</v>
      </c>
      <c r="D39" s="33">
        <f>DATA!AG121</f>
        <v>0</v>
      </c>
      <c r="E39" s="69">
        <f t="shared" si="14"/>
        <v>0</v>
      </c>
      <c r="F39" s="69">
        <f t="shared" si="15"/>
        <v>0</v>
      </c>
      <c r="G39" s="33">
        <f>DATA!AJ121</f>
        <v>0</v>
      </c>
      <c r="H39" s="33">
        <f>DATA!AL121</f>
        <v>0</v>
      </c>
      <c r="I39" s="69">
        <f t="shared" si="16"/>
        <v>0</v>
      </c>
      <c r="J39" s="69">
        <f t="shared" si="17"/>
        <v>0</v>
      </c>
    </row>
    <row r="40" spans="1:10" ht="22.15" customHeight="1" x14ac:dyDescent="0.25">
      <c r="A40" s="477"/>
      <c r="B40" s="46" t="s">
        <v>25</v>
      </c>
      <c r="C40" s="33">
        <f>DATA!AE125</f>
        <v>0</v>
      </c>
      <c r="D40" s="33">
        <f>DATA!AG125</f>
        <v>0</v>
      </c>
      <c r="E40" s="69">
        <f t="shared" si="14"/>
        <v>0</v>
      </c>
      <c r="F40" s="69">
        <f t="shared" si="15"/>
        <v>0</v>
      </c>
      <c r="G40" s="33">
        <f>DATA!AJ125</f>
        <v>0</v>
      </c>
      <c r="H40" s="33">
        <f>DATA!AL125</f>
        <v>0</v>
      </c>
      <c r="I40" s="69">
        <f t="shared" si="16"/>
        <v>0</v>
      </c>
      <c r="J40" s="69">
        <f t="shared" si="17"/>
        <v>0</v>
      </c>
    </row>
    <row r="41" spans="1:10" ht="22.15" customHeight="1" x14ac:dyDescent="0.25">
      <c r="A41" s="477"/>
      <c r="B41" s="46" t="s">
        <v>30</v>
      </c>
      <c r="C41" s="33">
        <f>DATA!AE129</f>
        <v>0</v>
      </c>
      <c r="D41" s="33">
        <f>DATA!AG131</f>
        <v>1</v>
      </c>
      <c r="E41" s="69">
        <f t="shared" si="14"/>
        <v>0</v>
      </c>
      <c r="F41" s="69">
        <f t="shared" si="15"/>
        <v>1</v>
      </c>
      <c r="G41" s="33">
        <f>DATA!AJ129</f>
        <v>0</v>
      </c>
      <c r="H41" s="33">
        <f>DATA!AL131</f>
        <v>1</v>
      </c>
      <c r="I41" s="69">
        <f t="shared" si="16"/>
        <v>0</v>
      </c>
      <c r="J41" s="69">
        <f t="shared" si="17"/>
        <v>1</v>
      </c>
    </row>
    <row r="42" spans="1:10" ht="22.15" customHeight="1" x14ac:dyDescent="0.25">
      <c r="A42" s="477"/>
      <c r="B42" s="46" t="s">
        <v>31</v>
      </c>
      <c r="C42" s="33">
        <f>DATA!AE133</f>
        <v>0</v>
      </c>
      <c r="D42" s="33">
        <f>DATA!AG134</f>
        <v>0</v>
      </c>
      <c r="E42" s="69">
        <f t="shared" si="14"/>
        <v>0</v>
      </c>
      <c r="F42" s="69">
        <f t="shared" si="15"/>
        <v>-1</v>
      </c>
      <c r="G42" s="33">
        <f>DATA!AJ133</f>
        <v>0</v>
      </c>
      <c r="H42" s="33">
        <f>DATA!AL134</f>
        <v>0</v>
      </c>
      <c r="I42" s="69">
        <f t="shared" si="16"/>
        <v>0</v>
      </c>
      <c r="J42" s="69">
        <f t="shared" si="17"/>
        <v>-1</v>
      </c>
    </row>
    <row r="43" spans="1:10" ht="22.15" customHeight="1" x14ac:dyDescent="0.25">
      <c r="A43" s="477"/>
      <c r="B43" s="46" t="s">
        <v>32</v>
      </c>
      <c r="C43" s="33">
        <f>DATA!AE137</f>
        <v>0</v>
      </c>
      <c r="D43" s="33">
        <f>DATA!AG137</f>
        <v>0</v>
      </c>
      <c r="E43" s="69">
        <f t="shared" si="14"/>
        <v>0</v>
      </c>
      <c r="F43" s="69">
        <f t="shared" si="15"/>
        <v>0</v>
      </c>
      <c r="G43" s="33">
        <f>DATA!AJ137</f>
        <v>0</v>
      </c>
      <c r="H43" s="33">
        <f>DATA!AL137</f>
        <v>0</v>
      </c>
      <c r="I43" s="69">
        <f t="shared" si="16"/>
        <v>0</v>
      </c>
      <c r="J43" s="69">
        <f t="shared" si="17"/>
        <v>0</v>
      </c>
    </row>
    <row r="44" spans="1:10" ht="22.15" customHeight="1" x14ac:dyDescent="0.25">
      <c r="A44" s="477"/>
      <c r="B44" s="46" t="s">
        <v>33</v>
      </c>
      <c r="C44" s="33">
        <f>DATA!AE141</f>
        <v>0</v>
      </c>
      <c r="D44" s="33">
        <f>DATA!AG141</f>
        <v>0</v>
      </c>
      <c r="E44" s="69">
        <f t="shared" si="14"/>
        <v>0</v>
      </c>
      <c r="F44" s="69">
        <f t="shared" si="15"/>
        <v>0</v>
      </c>
      <c r="G44" s="33">
        <f>DATA!AJ141</f>
        <v>0</v>
      </c>
      <c r="H44" s="33">
        <f>DATA!AL141</f>
        <v>0</v>
      </c>
      <c r="I44" s="69">
        <f t="shared" si="16"/>
        <v>0</v>
      </c>
      <c r="J44" s="69">
        <f t="shared" si="17"/>
        <v>0</v>
      </c>
    </row>
    <row r="45" spans="1:10" ht="22.15" customHeight="1" x14ac:dyDescent="0.25">
      <c r="A45" s="477"/>
      <c r="B45" s="46" t="s">
        <v>37</v>
      </c>
      <c r="C45" s="33">
        <f>DATA!AE145</f>
        <v>0</v>
      </c>
      <c r="D45" s="33">
        <f>DATA!AG145</f>
        <v>0</v>
      </c>
      <c r="E45" s="69">
        <f t="shared" si="14"/>
        <v>0</v>
      </c>
      <c r="F45" s="69">
        <f t="shared" si="15"/>
        <v>0</v>
      </c>
      <c r="G45" s="33">
        <f>DATA!AJ145</f>
        <v>0</v>
      </c>
      <c r="H45" s="33">
        <f>DATA!AL145</f>
        <v>0</v>
      </c>
      <c r="I45" s="69">
        <f t="shared" si="16"/>
        <v>0</v>
      </c>
      <c r="J45" s="69">
        <f t="shared" si="17"/>
        <v>0</v>
      </c>
    </row>
    <row r="46" spans="1:10" ht="22.15" customHeight="1" x14ac:dyDescent="0.25">
      <c r="A46" s="477"/>
      <c r="B46" s="14" t="s">
        <v>183</v>
      </c>
      <c r="C46" s="80">
        <f>AVERAGE(C34:C45)</f>
        <v>0</v>
      </c>
      <c r="D46" s="80">
        <f>AVERAGE(D34:D45)</f>
        <v>8.3333333333333329E-2</v>
      </c>
      <c r="E46" s="489"/>
      <c r="F46" s="490"/>
      <c r="G46" s="80">
        <f>AVERAGE(G34:G45)</f>
        <v>0</v>
      </c>
      <c r="H46" s="80">
        <f>AVERAGE(H34:H45)</f>
        <v>8.3333333333333329E-2</v>
      </c>
      <c r="I46" s="489"/>
      <c r="J46" s="490"/>
    </row>
    <row r="47" spans="1:10" ht="22.15" customHeight="1" x14ac:dyDescent="0.25">
      <c r="A47" s="477"/>
      <c r="B47" s="15" t="s">
        <v>184</v>
      </c>
      <c r="C47" s="74">
        <f>MAX(C34:C45)</f>
        <v>0</v>
      </c>
      <c r="D47" s="74">
        <f>MAX(D34:D45)</f>
        <v>1</v>
      </c>
      <c r="E47" s="491"/>
      <c r="F47" s="492"/>
      <c r="G47" s="74">
        <f>MAX(G34:G45)</f>
        <v>0</v>
      </c>
      <c r="H47" s="74">
        <f>MAX(H34:H45)</f>
        <v>1</v>
      </c>
      <c r="I47" s="491"/>
      <c r="J47" s="492"/>
    </row>
    <row r="48" spans="1:10" ht="22.15" customHeight="1" x14ac:dyDescent="0.25">
      <c r="A48" s="478"/>
      <c r="B48" s="16" t="s">
        <v>185</v>
      </c>
      <c r="C48" s="75">
        <f>MIN(C34:C45)</f>
        <v>0</v>
      </c>
      <c r="D48" s="75">
        <f>MIN(D34:D45)</f>
        <v>0</v>
      </c>
      <c r="E48" s="491"/>
      <c r="F48" s="492"/>
      <c r="G48" s="75">
        <f>MIN(G34:G45)</f>
        <v>0</v>
      </c>
      <c r="H48" s="75">
        <f>MIN(H34:H45)</f>
        <v>0</v>
      </c>
      <c r="I48" s="491"/>
      <c r="J48" s="492"/>
    </row>
  </sheetData>
  <mergeCells count="16">
    <mergeCell ref="I46:J48"/>
    <mergeCell ref="E46:F48"/>
    <mergeCell ref="I31:J33"/>
    <mergeCell ref="E31:F33"/>
    <mergeCell ref="I16:J18"/>
    <mergeCell ref="E16:F18"/>
    <mergeCell ref="A19:A33"/>
    <mergeCell ref="A34:A48"/>
    <mergeCell ref="A4:A18"/>
    <mergeCell ref="C1:D1"/>
    <mergeCell ref="A3:B3"/>
    <mergeCell ref="M1:N1"/>
    <mergeCell ref="Q1:R1"/>
    <mergeCell ref="G1:H1"/>
    <mergeCell ref="E2:F2"/>
    <mergeCell ref="I2:J2"/>
  </mergeCells>
  <conditionalFormatting sqref="E49:F1048576 E1:F15 E16">
    <cfRule type="iconSet" priority="146">
      <iconSet>
        <cfvo type="percent" val="0"/>
        <cfvo type="num" val="0"/>
        <cfvo type="num" val="0"/>
      </iconSet>
    </cfRule>
  </conditionalFormatting>
  <conditionalFormatting sqref="I49:J1048576 I1:J3 I5:J15">
    <cfRule type="iconSet" priority="145">
      <iconSet>
        <cfvo type="percent" val="0"/>
        <cfvo type="num" val="0"/>
        <cfvo type="num" val="0"/>
      </iconSet>
    </cfRule>
  </conditionalFormatting>
  <conditionalFormatting sqref="E20:F30 E31">
    <cfRule type="iconSet" priority="13">
      <iconSet>
        <cfvo type="percent" val="0"/>
        <cfvo type="num" val="0"/>
        <cfvo type="num" val="0"/>
      </iconSet>
    </cfRule>
  </conditionalFormatting>
  <conditionalFormatting sqref="I31">
    <cfRule type="iconSet" priority="12">
      <iconSet>
        <cfvo type="percent" val="0"/>
        <cfvo type="num" val="0"/>
        <cfvo type="num" val="0"/>
      </iconSet>
    </cfRule>
  </conditionalFormatting>
  <conditionalFormatting sqref="I4:J4">
    <cfRule type="iconSet" priority="11">
      <iconSet>
        <cfvo type="percent" val="0"/>
        <cfvo type="num" val="0"/>
        <cfvo type="num" val="0"/>
      </iconSet>
    </cfRule>
  </conditionalFormatting>
  <conditionalFormatting sqref="E19:F19">
    <cfRule type="iconSet" priority="10">
      <iconSet>
        <cfvo type="percent" val="0"/>
        <cfvo type="num" val="0"/>
        <cfvo type="num" val="0"/>
      </iconSet>
    </cfRule>
  </conditionalFormatting>
  <conditionalFormatting sqref="I20:J30">
    <cfRule type="iconSet" priority="8">
      <iconSet>
        <cfvo type="percent" val="0"/>
        <cfvo type="num" val="0"/>
        <cfvo type="num" val="0"/>
      </iconSet>
    </cfRule>
  </conditionalFormatting>
  <conditionalFormatting sqref="I19:J19">
    <cfRule type="iconSet" priority="7">
      <iconSet>
        <cfvo type="percent" val="0"/>
        <cfvo type="num" val="0"/>
        <cfvo type="num" val="0"/>
      </iconSet>
    </cfRule>
  </conditionalFormatting>
  <conditionalFormatting sqref="E35:F45 E46">
    <cfRule type="iconSet" priority="6">
      <iconSet>
        <cfvo type="percent" val="0"/>
        <cfvo type="num" val="0"/>
        <cfvo type="num" val="0"/>
      </iconSet>
    </cfRule>
  </conditionalFormatting>
  <conditionalFormatting sqref="I46">
    <cfRule type="iconSet" priority="5">
      <iconSet>
        <cfvo type="percent" val="0"/>
        <cfvo type="num" val="0"/>
        <cfvo type="num" val="0"/>
      </iconSet>
    </cfRule>
  </conditionalFormatting>
  <conditionalFormatting sqref="E34:F34">
    <cfRule type="iconSet" priority="4">
      <iconSet>
        <cfvo type="percent" val="0"/>
        <cfvo type="num" val="0"/>
        <cfvo type="num" val="0"/>
      </iconSet>
    </cfRule>
  </conditionalFormatting>
  <conditionalFormatting sqref="I35:J45">
    <cfRule type="iconSet" priority="3">
      <iconSet>
        <cfvo type="percent" val="0"/>
        <cfvo type="num" val="0"/>
        <cfvo type="num" val="0"/>
      </iconSet>
    </cfRule>
  </conditionalFormatting>
  <conditionalFormatting sqref="I34:J34">
    <cfRule type="iconSet" priority="2">
      <iconSet>
        <cfvo type="percent" val="0"/>
        <cfvo type="num" val="0"/>
        <cfvo type="num" val="0"/>
      </iconSet>
    </cfRule>
  </conditionalFormatting>
  <conditionalFormatting sqref="O1:P1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scale="6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7" tint="0.39997558519241921"/>
  </sheetPr>
  <dimension ref="A1:AH48"/>
  <sheetViews>
    <sheetView zoomScale="80" zoomScaleNormal="80" workbookViewId="0">
      <pane xSplit="2" ySplit="2" topLeftCell="C6" activePane="bottomRight" state="frozen"/>
      <selection sqref="A1:XFD6"/>
      <selection pane="topRight" sqref="A1:XFD6"/>
      <selection pane="bottomLeft" sqref="A1:XFD6"/>
      <selection pane="bottomRight" activeCell="R6" sqref="R6"/>
    </sheetView>
  </sheetViews>
  <sheetFormatPr baseColWidth="10" defaultColWidth="11.5703125" defaultRowHeight="15" x14ac:dyDescent="0.25"/>
  <cols>
    <col min="1" max="18" width="11.7109375" style="3" customWidth="1"/>
    <col min="19" max="20" width="11.5703125" style="3"/>
    <col min="21" max="34" width="0" style="3" hidden="1" customWidth="1"/>
    <col min="35" max="16384" width="11.5703125" style="3"/>
  </cols>
  <sheetData>
    <row r="1" spans="1:34" ht="54" customHeight="1" x14ac:dyDescent="0.25">
      <c r="B1" s="7"/>
      <c r="C1" s="511"/>
      <c r="D1" s="512"/>
      <c r="G1" s="511"/>
      <c r="H1" s="512"/>
      <c r="K1" s="511"/>
      <c r="L1" s="512"/>
      <c r="O1" s="511"/>
      <c r="P1" s="512"/>
      <c r="U1" s="511" t="s">
        <v>10</v>
      </c>
      <c r="V1" s="512"/>
      <c r="W1" s="145"/>
      <c r="X1" s="145"/>
      <c r="Y1" s="511" t="s">
        <v>11</v>
      </c>
      <c r="Z1" s="512"/>
      <c r="AA1" s="145"/>
      <c r="AB1" s="145"/>
      <c r="AC1" s="511" t="s">
        <v>12</v>
      </c>
      <c r="AD1" s="512"/>
      <c r="AE1" s="145"/>
      <c r="AF1" s="145"/>
      <c r="AG1" s="511" t="s">
        <v>43</v>
      </c>
      <c r="AH1" s="512"/>
    </row>
    <row r="2" spans="1:34" x14ac:dyDescent="0.25">
      <c r="B2" s="8"/>
      <c r="C2" s="1" t="s">
        <v>198</v>
      </c>
      <c r="D2" s="34" t="s">
        <v>208</v>
      </c>
      <c r="E2" s="474" t="s">
        <v>46</v>
      </c>
      <c r="F2" s="474"/>
      <c r="G2" s="1" t="s">
        <v>198</v>
      </c>
      <c r="H2" s="34" t="s">
        <v>208</v>
      </c>
      <c r="I2" s="474" t="s">
        <v>46</v>
      </c>
      <c r="J2" s="474"/>
      <c r="K2" s="1" t="s">
        <v>198</v>
      </c>
      <c r="L2" s="34" t="s">
        <v>208</v>
      </c>
      <c r="M2" s="474" t="s">
        <v>46</v>
      </c>
      <c r="N2" s="474"/>
      <c r="O2" s="1" t="s">
        <v>198</v>
      </c>
      <c r="P2" s="34" t="s">
        <v>208</v>
      </c>
      <c r="Q2" s="474" t="s">
        <v>46</v>
      </c>
      <c r="R2" s="474"/>
    </row>
    <row r="3" spans="1:34" x14ac:dyDescent="0.25">
      <c r="A3" s="488" t="str">
        <f>B30</f>
        <v>DÉCEMBRE</v>
      </c>
      <c r="B3" s="488"/>
      <c r="C3" s="22">
        <f t="shared" ref="C3:R3" si="0">C30</f>
        <v>0</v>
      </c>
      <c r="D3" s="62">
        <f t="shared" si="0"/>
        <v>0</v>
      </c>
      <c r="E3" s="60">
        <f t="shared" si="0"/>
        <v>0</v>
      </c>
      <c r="F3" s="60">
        <f t="shared" si="0"/>
        <v>0</v>
      </c>
      <c r="G3" s="22">
        <f t="shared" si="0"/>
        <v>0</v>
      </c>
      <c r="H3" s="62">
        <f t="shared" si="0"/>
        <v>0</v>
      </c>
      <c r="I3" s="60">
        <f t="shared" si="0"/>
        <v>0</v>
      </c>
      <c r="J3" s="60">
        <f t="shared" si="0"/>
        <v>0</v>
      </c>
      <c r="K3" s="22">
        <f t="shared" si="0"/>
        <v>0</v>
      </c>
      <c r="L3" s="62">
        <f t="shared" si="0"/>
        <v>0</v>
      </c>
      <c r="M3" s="60">
        <f t="shared" si="0"/>
        <v>0</v>
      </c>
      <c r="N3" s="60">
        <f t="shared" si="0"/>
        <v>0</v>
      </c>
      <c r="O3" s="22">
        <f t="shared" si="0"/>
        <v>0</v>
      </c>
      <c r="P3" s="62">
        <f t="shared" si="0"/>
        <v>0</v>
      </c>
      <c r="Q3" s="60">
        <f t="shared" si="0"/>
        <v>0</v>
      </c>
      <c r="R3" s="60">
        <f t="shared" si="0"/>
        <v>0</v>
      </c>
    </row>
    <row r="4" spans="1:34" ht="22.15" customHeight="1" x14ac:dyDescent="0.25">
      <c r="A4" s="482">
        <f>DATA!A3</f>
        <v>2030</v>
      </c>
      <c r="B4" s="238" t="s">
        <v>34</v>
      </c>
      <c r="C4" s="29">
        <f>DATA!AO3</f>
        <v>56.000000000000007</v>
      </c>
      <c r="D4" s="28">
        <f>DATA!AQ3</f>
        <v>46.5</v>
      </c>
      <c r="E4" s="55">
        <f t="shared" ref="E4" si="1">C4-C3</f>
        <v>56.000000000000007</v>
      </c>
      <c r="F4" s="55">
        <f t="shared" ref="F4" si="2">D4-D3</f>
        <v>46.5</v>
      </c>
      <c r="G4" s="29">
        <f>DATA!AT3</f>
        <v>52.900000000000006</v>
      </c>
      <c r="H4" s="29">
        <f>DATA!AV3</f>
        <v>50.699999999999996</v>
      </c>
      <c r="I4" s="55">
        <f t="shared" ref="I4" si="3">G4-G3</f>
        <v>52.900000000000006</v>
      </c>
      <c r="J4" s="55">
        <f t="shared" ref="J4" si="4">H4-H3</f>
        <v>50.699999999999996</v>
      </c>
      <c r="K4" s="29">
        <f>DATA!AY3</f>
        <v>63.400000000000006</v>
      </c>
      <c r="L4" s="29">
        <f>DATA!BA3</f>
        <v>50.8</v>
      </c>
      <c r="M4" s="55">
        <f t="shared" ref="M4" si="5">K4-K3</f>
        <v>63.400000000000006</v>
      </c>
      <c r="N4" s="55">
        <f t="shared" ref="N4" si="6">L4-L3</f>
        <v>50.8</v>
      </c>
      <c r="O4" s="29">
        <f>DATA!BD3</f>
        <v>65.799999999999983</v>
      </c>
      <c r="P4" s="29">
        <f>DATA!BF3</f>
        <v>64.8</v>
      </c>
      <c r="Q4" s="55">
        <f t="shared" ref="Q4" si="7">O4-O3</f>
        <v>65.799999999999983</v>
      </c>
      <c r="R4" s="55">
        <f t="shared" ref="R4" si="8">P4-P3</f>
        <v>64.8</v>
      </c>
    </row>
    <row r="5" spans="1:34" ht="22.15" customHeight="1" x14ac:dyDescent="0.25">
      <c r="A5" s="483"/>
      <c r="B5" s="238" t="s">
        <v>38</v>
      </c>
      <c r="C5" s="29">
        <f>DATA!AO7</f>
        <v>66.199999999999989</v>
      </c>
      <c r="D5" s="28">
        <f>DATA!AQ7</f>
        <v>43.399999999999991</v>
      </c>
      <c r="E5" s="55">
        <f t="shared" ref="E5:E15" si="9">C5-C4</f>
        <v>10.199999999999982</v>
      </c>
      <c r="F5" s="55">
        <f t="shared" ref="F5:F15" si="10">D5-D4</f>
        <v>-3.1000000000000085</v>
      </c>
      <c r="G5" s="29">
        <f>DATA!AT7</f>
        <v>68.799999999999983</v>
      </c>
      <c r="H5" s="29">
        <f>DATA!AV7</f>
        <v>41.3</v>
      </c>
      <c r="I5" s="59">
        <f t="shared" ref="I5:I15" si="11">G5-G4</f>
        <v>15.899999999999977</v>
      </c>
      <c r="J5" s="59">
        <f t="shared" ref="J5:J15" si="12">H5-H4</f>
        <v>-9.3999999999999986</v>
      </c>
      <c r="K5" s="29">
        <f>DATA!AY7</f>
        <v>70.100000000000009</v>
      </c>
      <c r="L5" s="29">
        <f>DATA!BA7</f>
        <v>34.700000000000003</v>
      </c>
      <c r="M5" s="59">
        <f t="shared" ref="M5:M15" si="13">K5-K4</f>
        <v>6.7000000000000028</v>
      </c>
      <c r="N5" s="59">
        <f t="shared" ref="N5:N15" si="14">L5-L4</f>
        <v>-16.099999999999994</v>
      </c>
      <c r="O5" s="29">
        <f>DATA!BD7</f>
        <v>66.2</v>
      </c>
      <c r="P5" s="29">
        <f>DATA!BF7</f>
        <v>34.700000000000003</v>
      </c>
      <c r="Q5" s="59">
        <f t="shared" ref="Q5:Q15" si="15">O5-O4</f>
        <v>0.4000000000000199</v>
      </c>
      <c r="R5" s="59">
        <f t="shared" ref="R5:R15" si="16">P5-P4</f>
        <v>-30.099999999999994</v>
      </c>
    </row>
    <row r="6" spans="1:34" ht="22.15" customHeight="1" x14ac:dyDescent="0.25">
      <c r="A6" s="483"/>
      <c r="B6" s="238" t="s">
        <v>36</v>
      </c>
      <c r="C6" s="29">
        <f>DATA!AO11</f>
        <v>0</v>
      </c>
      <c r="D6" s="28">
        <f>DATA!AQ11</f>
        <v>0</v>
      </c>
      <c r="E6" s="55">
        <f t="shared" si="9"/>
        <v>-66.199999999999989</v>
      </c>
      <c r="F6" s="55">
        <f t="shared" si="10"/>
        <v>-43.399999999999991</v>
      </c>
      <c r="G6" s="29">
        <f>DATA!AT11</f>
        <v>0</v>
      </c>
      <c r="H6" s="29">
        <f>DATA!AV11</f>
        <v>0</v>
      </c>
      <c r="I6" s="59">
        <f t="shared" si="11"/>
        <v>-68.799999999999983</v>
      </c>
      <c r="J6" s="59">
        <f t="shared" si="12"/>
        <v>-41.3</v>
      </c>
      <c r="K6" s="29">
        <f>DATA!AY11</f>
        <v>0</v>
      </c>
      <c r="L6" s="29">
        <f>DATA!BA11</f>
        <v>0</v>
      </c>
      <c r="M6" s="59">
        <f t="shared" si="13"/>
        <v>-70.100000000000009</v>
      </c>
      <c r="N6" s="59">
        <f t="shared" si="14"/>
        <v>-34.700000000000003</v>
      </c>
      <c r="O6" s="29">
        <f>DATA!BD11</f>
        <v>0</v>
      </c>
      <c r="P6" s="29">
        <f>DATA!BF11</f>
        <v>0</v>
      </c>
      <c r="Q6" s="59">
        <f t="shared" si="15"/>
        <v>-66.2</v>
      </c>
      <c r="R6" s="59">
        <f t="shared" si="16"/>
        <v>-34.700000000000003</v>
      </c>
    </row>
    <row r="7" spans="1:34" ht="22.15" customHeight="1" x14ac:dyDescent="0.25">
      <c r="A7" s="483"/>
      <c r="B7" s="238" t="s">
        <v>39</v>
      </c>
      <c r="C7" s="29">
        <f>DATA!AO15</f>
        <v>0</v>
      </c>
      <c r="D7" s="28">
        <f>DATA!AQ15</f>
        <v>0</v>
      </c>
      <c r="E7" s="55">
        <f t="shared" si="9"/>
        <v>0</v>
      </c>
      <c r="F7" s="55">
        <f t="shared" si="10"/>
        <v>0</v>
      </c>
      <c r="G7" s="29">
        <f>DATA!AT15</f>
        <v>0</v>
      </c>
      <c r="H7" s="29">
        <f>DATA!AV15</f>
        <v>0</v>
      </c>
      <c r="I7" s="59">
        <f t="shared" si="11"/>
        <v>0</v>
      </c>
      <c r="J7" s="59">
        <f t="shared" si="12"/>
        <v>0</v>
      </c>
      <c r="K7" s="29">
        <f>DATA!AY15</f>
        <v>0</v>
      </c>
      <c r="L7" s="29">
        <f>DATA!BA15</f>
        <v>0</v>
      </c>
      <c r="M7" s="59">
        <f t="shared" si="13"/>
        <v>0</v>
      </c>
      <c r="N7" s="59">
        <f t="shared" si="14"/>
        <v>0</v>
      </c>
      <c r="O7" s="29">
        <f>DATA!BD15</f>
        <v>0</v>
      </c>
      <c r="P7" s="29">
        <f>DATA!BF15</f>
        <v>0</v>
      </c>
      <c r="Q7" s="59">
        <f t="shared" si="15"/>
        <v>0</v>
      </c>
      <c r="R7" s="59">
        <f t="shared" si="16"/>
        <v>0</v>
      </c>
    </row>
    <row r="8" spans="1:34" ht="22.15" customHeight="1" x14ac:dyDescent="0.25">
      <c r="A8" s="483"/>
      <c r="B8" s="238" t="s">
        <v>41</v>
      </c>
      <c r="C8" s="29">
        <f>DATA!AO19</f>
        <v>0</v>
      </c>
      <c r="D8" s="28">
        <f>DATA!AQ19</f>
        <v>0</v>
      </c>
      <c r="E8" s="55">
        <f t="shared" si="9"/>
        <v>0</v>
      </c>
      <c r="F8" s="55">
        <f t="shared" si="10"/>
        <v>0</v>
      </c>
      <c r="G8" s="29">
        <f>DATA!AT19</f>
        <v>0</v>
      </c>
      <c r="H8" s="29">
        <f>DATA!AV19</f>
        <v>0</v>
      </c>
      <c r="I8" s="59">
        <f t="shared" si="11"/>
        <v>0</v>
      </c>
      <c r="J8" s="59">
        <f t="shared" si="12"/>
        <v>0</v>
      </c>
      <c r="K8" s="29">
        <f>DATA!AY19</f>
        <v>0</v>
      </c>
      <c r="L8" s="29">
        <f>DATA!BA19</f>
        <v>0</v>
      </c>
      <c r="M8" s="59">
        <f t="shared" si="13"/>
        <v>0</v>
      </c>
      <c r="N8" s="59">
        <f t="shared" si="14"/>
        <v>0</v>
      </c>
      <c r="O8" s="29">
        <f>DATA!BD19</f>
        <v>0</v>
      </c>
      <c r="P8" s="29">
        <f>DATA!BF19</f>
        <v>0</v>
      </c>
      <c r="Q8" s="59">
        <f t="shared" si="15"/>
        <v>0</v>
      </c>
      <c r="R8" s="59">
        <f t="shared" si="16"/>
        <v>0</v>
      </c>
    </row>
    <row r="9" spans="1:34" ht="22.15" customHeight="1" x14ac:dyDescent="0.25">
      <c r="A9" s="483"/>
      <c r="B9" s="238" t="s">
        <v>42</v>
      </c>
      <c r="C9" s="29">
        <f>DATA!AO23</f>
        <v>0</v>
      </c>
      <c r="D9" s="28">
        <f>DATA!AQ23</f>
        <v>0</v>
      </c>
      <c r="E9" s="55">
        <f t="shared" si="9"/>
        <v>0</v>
      </c>
      <c r="F9" s="55">
        <f t="shared" si="10"/>
        <v>0</v>
      </c>
      <c r="G9" s="29">
        <f>DATA!AT23</f>
        <v>0</v>
      </c>
      <c r="H9" s="29">
        <f>DATA!AV23</f>
        <v>0</v>
      </c>
      <c r="I9" s="59">
        <f t="shared" si="11"/>
        <v>0</v>
      </c>
      <c r="J9" s="59">
        <f t="shared" si="12"/>
        <v>0</v>
      </c>
      <c r="K9" s="29">
        <f>DATA!AY23</f>
        <v>0</v>
      </c>
      <c r="L9" s="29">
        <f>DATA!BA23</f>
        <v>0</v>
      </c>
      <c r="M9" s="59">
        <f t="shared" si="13"/>
        <v>0</v>
      </c>
      <c r="N9" s="59">
        <f t="shared" si="14"/>
        <v>0</v>
      </c>
      <c r="O9" s="29">
        <f>DATA!BD23</f>
        <v>0</v>
      </c>
      <c r="P9" s="29">
        <f>DATA!BF23</f>
        <v>0</v>
      </c>
      <c r="Q9" s="59">
        <f t="shared" si="15"/>
        <v>0</v>
      </c>
      <c r="R9" s="59">
        <f t="shared" si="16"/>
        <v>0</v>
      </c>
    </row>
    <row r="10" spans="1:34" ht="22.15" customHeight="1" x14ac:dyDescent="0.25">
      <c r="A10" s="483"/>
      <c r="B10" s="238" t="s">
        <v>25</v>
      </c>
      <c r="C10" s="29">
        <f>DATA!AO27</f>
        <v>0</v>
      </c>
      <c r="D10" s="28">
        <f>DATA!AQ27</f>
        <v>0</v>
      </c>
      <c r="E10" s="55">
        <f t="shared" si="9"/>
        <v>0</v>
      </c>
      <c r="F10" s="55">
        <f t="shared" si="10"/>
        <v>0</v>
      </c>
      <c r="G10" s="29">
        <f>DATA!AT27</f>
        <v>0</v>
      </c>
      <c r="H10" s="29">
        <f>DATA!AV27</f>
        <v>0</v>
      </c>
      <c r="I10" s="59">
        <f t="shared" si="11"/>
        <v>0</v>
      </c>
      <c r="J10" s="59">
        <f t="shared" si="12"/>
        <v>0</v>
      </c>
      <c r="K10" s="29">
        <f>DATA!AY27</f>
        <v>0</v>
      </c>
      <c r="L10" s="29">
        <f>DATA!BA27</f>
        <v>0</v>
      </c>
      <c r="M10" s="59">
        <f t="shared" si="13"/>
        <v>0</v>
      </c>
      <c r="N10" s="59">
        <f t="shared" si="14"/>
        <v>0</v>
      </c>
      <c r="O10" s="29">
        <f>DATA!BD27</f>
        <v>0</v>
      </c>
      <c r="P10" s="29">
        <f>DATA!BF27</f>
        <v>0</v>
      </c>
      <c r="Q10" s="59">
        <f t="shared" si="15"/>
        <v>0</v>
      </c>
      <c r="R10" s="59">
        <f t="shared" si="16"/>
        <v>0</v>
      </c>
    </row>
    <row r="11" spans="1:34" ht="22.15" customHeight="1" x14ac:dyDescent="0.25">
      <c r="A11" s="483"/>
      <c r="B11" s="237" t="s">
        <v>44</v>
      </c>
      <c r="C11" s="29">
        <f>DATA!AO31</f>
        <v>0</v>
      </c>
      <c r="D11" s="28">
        <f>DATA!AQ31</f>
        <v>0</v>
      </c>
      <c r="E11" s="55">
        <f t="shared" si="9"/>
        <v>0</v>
      </c>
      <c r="F11" s="55">
        <f t="shared" si="10"/>
        <v>0</v>
      </c>
      <c r="G11" s="29">
        <f>DATA!AT31</f>
        <v>0</v>
      </c>
      <c r="H11" s="29">
        <f>DATA!AV31</f>
        <v>0</v>
      </c>
      <c r="I11" s="59">
        <f t="shared" si="11"/>
        <v>0</v>
      </c>
      <c r="J11" s="59">
        <f t="shared" si="12"/>
        <v>0</v>
      </c>
      <c r="K11" s="29">
        <f>DATA!AY31</f>
        <v>0</v>
      </c>
      <c r="L11" s="29">
        <f>DATA!BA31</f>
        <v>0</v>
      </c>
      <c r="M11" s="59">
        <f t="shared" si="13"/>
        <v>0</v>
      </c>
      <c r="N11" s="59">
        <f t="shared" si="14"/>
        <v>0</v>
      </c>
      <c r="O11" s="29">
        <f>DATA!BD31</f>
        <v>0</v>
      </c>
      <c r="P11" s="29">
        <f>DATA!BF31</f>
        <v>0</v>
      </c>
      <c r="Q11" s="59">
        <f t="shared" si="15"/>
        <v>0</v>
      </c>
      <c r="R11" s="59">
        <f t="shared" si="16"/>
        <v>0</v>
      </c>
    </row>
    <row r="12" spans="1:34" ht="22.15" customHeight="1" x14ac:dyDescent="0.25">
      <c r="A12" s="483"/>
      <c r="B12" s="238" t="s">
        <v>31</v>
      </c>
      <c r="C12" s="29">
        <f>DATA!AO35</f>
        <v>0</v>
      </c>
      <c r="D12" s="28">
        <f>DATA!AQ35</f>
        <v>0</v>
      </c>
      <c r="E12" s="55">
        <f t="shared" si="9"/>
        <v>0</v>
      </c>
      <c r="F12" s="55">
        <f t="shared" si="10"/>
        <v>0</v>
      </c>
      <c r="G12" s="29">
        <f>DATA!AT35</f>
        <v>0</v>
      </c>
      <c r="H12" s="29">
        <f>DATA!AV35</f>
        <v>0</v>
      </c>
      <c r="I12" s="59">
        <f t="shared" si="11"/>
        <v>0</v>
      </c>
      <c r="J12" s="59">
        <f t="shared" si="12"/>
        <v>0</v>
      </c>
      <c r="K12" s="29">
        <f>DATA!AY35</f>
        <v>0</v>
      </c>
      <c r="L12" s="29">
        <f>DATA!BA35</f>
        <v>0</v>
      </c>
      <c r="M12" s="59">
        <f t="shared" si="13"/>
        <v>0</v>
      </c>
      <c r="N12" s="59">
        <f t="shared" si="14"/>
        <v>0</v>
      </c>
      <c r="O12" s="29">
        <f>DATA!BD35</f>
        <v>0</v>
      </c>
      <c r="P12" s="29">
        <f>DATA!BF35</f>
        <v>0</v>
      </c>
      <c r="Q12" s="59">
        <f t="shared" si="15"/>
        <v>0</v>
      </c>
      <c r="R12" s="59">
        <f t="shared" si="16"/>
        <v>0</v>
      </c>
    </row>
    <row r="13" spans="1:34" ht="22.15" customHeight="1" x14ac:dyDescent="0.25">
      <c r="A13" s="483"/>
      <c r="B13" s="238" t="s">
        <v>32</v>
      </c>
      <c r="C13" s="29">
        <f>DATA!AO39</f>
        <v>0</v>
      </c>
      <c r="D13" s="28">
        <f>DATA!AQ39</f>
        <v>0</v>
      </c>
      <c r="E13" s="55">
        <f t="shared" si="9"/>
        <v>0</v>
      </c>
      <c r="F13" s="55">
        <f t="shared" si="10"/>
        <v>0</v>
      </c>
      <c r="G13" s="29">
        <f>DATA!AT39</f>
        <v>0</v>
      </c>
      <c r="H13" s="29">
        <f>DATA!AV39</f>
        <v>0</v>
      </c>
      <c r="I13" s="59">
        <f t="shared" si="11"/>
        <v>0</v>
      </c>
      <c r="J13" s="59">
        <f t="shared" si="12"/>
        <v>0</v>
      </c>
      <c r="K13" s="29">
        <f>DATA!AY39</f>
        <v>0</v>
      </c>
      <c r="L13" s="29">
        <f>DATA!BA39</f>
        <v>0</v>
      </c>
      <c r="M13" s="59">
        <f t="shared" si="13"/>
        <v>0</v>
      </c>
      <c r="N13" s="59">
        <f t="shared" si="14"/>
        <v>0</v>
      </c>
      <c r="O13" s="29">
        <f>DATA!BD39</f>
        <v>0</v>
      </c>
      <c r="P13" s="29">
        <f>DATA!BF39</f>
        <v>0</v>
      </c>
      <c r="Q13" s="59">
        <f t="shared" si="15"/>
        <v>0</v>
      </c>
      <c r="R13" s="59">
        <f t="shared" si="16"/>
        <v>0</v>
      </c>
    </row>
    <row r="14" spans="1:34" ht="22.15" customHeight="1" x14ac:dyDescent="0.25">
      <c r="A14" s="483"/>
      <c r="B14" s="238" t="s">
        <v>33</v>
      </c>
      <c r="C14" s="29">
        <f>DATA!AO43</f>
        <v>0</v>
      </c>
      <c r="D14" s="28">
        <f>DATA!AQ43</f>
        <v>0</v>
      </c>
      <c r="E14" s="55">
        <f t="shared" si="9"/>
        <v>0</v>
      </c>
      <c r="F14" s="55">
        <f t="shared" si="10"/>
        <v>0</v>
      </c>
      <c r="G14" s="29">
        <f>DATA!AT43</f>
        <v>0</v>
      </c>
      <c r="H14" s="29">
        <f>DATA!AV43</f>
        <v>0</v>
      </c>
      <c r="I14" s="59">
        <f t="shared" si="11"/>
        <v>0</v>
      </c>
      <c r="J14" s="59">
        <f t="shared" si="12"/>
        <v>0</v>
      </c>
      <c r="K14" s="29">
        <f>DATA!AY43</f>
        <v>0</v>
      </c>
      <c r="L14" s="29">
        <f>DATA!BA43</f>
        <v>0</v>
      </c>
      <c r="M14" s="59">
        <f t="shared" si="13"/>
        <v>0</v>
      </c>
      <c r="N14" s="59">
        <f t="shared" si="14"/>
        <v>0</v>
      </c>
      <c r="O14" s="29">
        <f>DATA!BD43</f>
        <v>0</v>
      </c>
      <c r="P14" s="29">
        <f>DATA!BF43</f>
        <v>0</v>
      </c>
      <c r="Q14" s="59">
        <f t="shared" si="15"/>
        <v>0</v>
      </c>
      <c r="R14" s="59">
        <f t="shared" si="16"/>
        <v>0</v>
      </c>
    </row>
    <row r="15" spans="1:34" ht="22.15" customHeight="1" x14ac:dyDescent="0.25">
      <c r="A15" s="483"/>
      <c r="B15" s="238" t="s">
        <v>37</v>
      </c>
      <c r="C15" s="29">
        <f>DATA!AO47</f>
        <v>0</v>
      </c>
      <c r="D15" s="28">
        <f>DATA!AQ47</f>
        <v>0</v>
      </c>
      <c r="E15" s="55">
        <f t="shared" si="9"/>
        <v>0</v>
      </c>
      <c r="F15" s="55">
        <f t="shared" si="10"/>
        <v>0</v>
      </c>
      <c r="G15" s="29">
        <f>DATA!AT47</f>
        <v>0</v>
      </c>
      <c r="H15" s="29">
        <f>DATA!AV47</f>
        <v>0</v>
      </c>
      <c r="I15" s="59">
        <f t="shared" si="11"/>
        <v>0</v>
      </c>
      <c r="J15" s="59">
        <f t="shared" si="12"/>
        <v>0</v>
      </c>
      <c r="K15" s="29">
        <f>DATA!AY47</f>
        <v>0</v>
      </c>
      <c r="L15" s="29">
        <f>DATA!BA47</f>
        <v>0</v>
      </c>
      <c r="M15" s="59">
        <f t="shared" si="13"/>
        <v>0</v>
      </c>
      <c r="N15" s="59">
        <f t="shared" si="14"/>
        <v>0</v>
      </c>
      <c r="O15" s="29">
        <f>DATA!BD47</f>
        <v>0</v>
      </c>
      <c r="P15" s="29">
        <f>DATA!BF47</f>
        <v>0</v>
      </c>
      <c r="Q15" s="59">
        <f t="shared" si="15"/>
        <v>0</v>
      </c>
      <c r="R15" s="59">
        <f t="shared" si="16"/>
        <v>0</v>
      </c>
    </row>
    <row r="16" spans="1:34" ht="22.15" customHeight="1" x14ac:dyDescent="0.25">
      <c r="A16" s="483"/>
      <c r="B16" s="239" t="s">
        <v>183</v>
      </c>
      <c r="C16" s="240">
        <f>AVERAGE(C4:C15)</f>
        <v>10.183333333333332</v>
      </c>
      <c r="D16" s="240">
        <f>AVERAGE(D4:D15)</f>
        <v>7.4916666666666663</v>
      </c>
      <c r="E16" s="505"/>
      <c r="F16" s="506"/>
      <c r="G16" s="240">
        <f>AVERAGE(G4:G15)</f>
        <v>10.141666666666666</v>
      </c>
      <c r="H16" s="240">
        <f>AVERAGE(H4:H15)</f>
        <v>7.666666666666667</v>
      </c>
      <c r="I16" s="499"/>
      <c r="J16" s="500"/>
      <c r="K16" s="240">
        <f>AVERAGE(K4:K15)</f>
        <v>11.125</v>
      </c>
      <c r="L16" s="240">
        <f>AVERAGE(L4:L15)</f>
        <v>7.125</v>
      </c>
      <c r="M16" s="505"/>
      <c r="N16" s="506"/>
      <c r="O16" s="240">
        <f>AVERAGE(O4:O15)</f>
        <v>11</v>
      </c>
      <c r="P16" s="240">
        <f>AVERAGE(P4:P15)</f>
        <v>8.2916666666666661</v>
      </c>
      <c r="Q16" s="499"/>
      <c r="R16" s="500"/>
      <c r="S16" s="63"/>
    </row>
    <row r="17" spans="1:19" ht="22.15" customHeight="1" x14ac:dyDescent="0.25">
      <c r="A17" s="483"/>
      <c r="B17" s="226" t="s">
        <v>184</v>
      </c>
      <c r="C17" s="243">
        <f>MAX(C4:C15)</f>
        <v>66.199999999999989</v>
      </c>
      <c r="D17" s="243">
        <f>MAX(D4:D15)</f>
        <v>46.5</v>
      </c>
      <c r="E17" s="507"/>
      <c r="F17" s="508"/>
      <c r="G17" s="243">
        <f>MAX(G4:G15)</f>
        <v>68.799999999999983</v>
      </c>
      <c r="H17" s="243">
        <f>MAX(H4:H15)</f>
        <v>50.699999999999996</v>
      </c>
      <c r="I17" s="501"/>
      <c r="J17" s="502"/>
      <c r="K17" s="243">
        <f>MAX(K4:K15)</f>
        <v>70.100000000000009</v>
      </c>
      <c r="L17" s="243">
        <f>MAX(L4:L15)</f>
        <v>50.8</v>
      </c>
      <c r="M17" s="507"/>
      <c r="N17" s="508"/>
      <c r="O17" s="243">
        <f>MAX(O4:O15)</f>
        <v>66.2</v>
      </c>
      <c r="P17" s="243">
        <f>MAX(P4:P15)</f>
        <v>64.8</v>
      </c>
      <c r="Q17" s="501"/>
      <c r="R17" s="502"/>
      <c r="S17" s="63"/>
    </row>
    <row r="18" spans="1:19" ht="22.15" customHeight="1" x14ac:dyDescent="0.25">
      <c r="A18" s="484"/>
      <c r="B18" s="234" t="s">
        <v>185</v>
      </c>
      <c r="C18" s="246">
        <f>MIN(C4:C15)</f>
        <v>0</v>
      </c>
      <c r="D18" s="246">
        <f>MIN(D4:D15)</f>
        <v>0</v>
      </c>
      <c r="E18" s="509"/>
      <c r="F18" s="510"/>
      <c r="G18" s="246">
        <f>MIN(G4:G15)</f>
        <v>0</v>
      </c>
      <c r="H18" s="246">
        <f>MIN(H4:H15)</f>
        <v>0</v>
      </c>
      <c r="I18" s="503"/>
      <c r="J18" s="504"/>
      <c r="K18" s="246">
        <f>MIN(K4:K15)</f>
        <v>0</v>
      </c>
      <c r="L18" s="246">
        <f>MIN(L4:L15)</f>
        <v>0</v>
      </c>
      <c r="M18" s="509"/>
      <c r="N18" s="510"/>
      <c r="O18" s="246">
        <f>MIN(O4:O15)</f>
        <v>0</v>
      </c>
      <c r="P18" s="246">
        <f>MIN(P4:P15)</f>
        <v>0</v>
      </c>
      <c r="Q18" s="503"/>
      <c r="R18" s="504"/>
      <c r="S18" s="63"/>
    </row>
    <row r="19" spans="1:19" ht="22.15" customHeight="1" x14ac:dyDescent="0.25">
      <c r="A19" s="479">
        <f>DATA!A52</f>
        <v>2029</v>
      </c>
      <c r="B19" s="204" t="s">
        <v>34</v>
      </c>
      <c r="C19" s="20">
        <f>DATA!AO52</f>
        <v>0</v>
      </c>
      <c r="D19" s="28">
        <f>DATA!AQ52</f>
        <v>0</v>
      </c>
      <c r="E19" s="59">
        <f>C19-C45</f>
        <v>0</v>
      </c>
      <c r="F19" s="59">
        <f>D19-D45</f>
        <v>0</v>
      </c>
      <c r="G19" s="29">
        <f>DATA!AT52</f>
        <v>0</v>
      </c>
      <c r="H19" s="29">
        <f>DATA!AV52</f>
        <v>0</v>
      </c>
      <c r="I19" s="59">
        <f>G19-G45</f>
        <v>0</v>
      </c>
      <c r="J19" s="59">
        <f>H19-H45</f>
        <v>0</v>
      </c>
      <c r="K19" s="29">
        <f>DATA!AY52</f>
        <v>0</v>
      </c>
      <c r="L19" s="29">
        <f>DATA!BA52</f>
        <v>0</v>
      </c>
      <c r="M19" s="59">
        <f>K19-K45</f>
        <v>0</v>
      </c>
      <c r="N19" s="59">
        <f>L19-L45</f>
        <v>0</v>
      </c>
      <c r="O19" s="29">
        <f>DATA!BD52</f>
        <v>0</v>
      </c>
      <c r="P19" s="29">
        <f>DATA!BF52</f>
        <v>0</v>
      </c>
      <c r="Q19" s="59">
        <f>O19-O45</f>
        <v>0</v>
      </c>
      <c r="R19" s="59">
        <f>P19-P45</f>
        <v>0</v>
      </c>
    </row>
    <row r="20" spans="1:19" ht="22.15" customHeight="1" x14ac:dyDescent="0.25">
      <c r="A20" s="480"/>
      <c r="B20" s="204" t="s">
        <v>38</v>
      </c>
      <c r="C20" s="20">
        <f>DATA!AO56</f>
        <v>0</v>
      </c>
      <c r="D20" s="28">
        <f>DATA!AQ56</f>
        <v>0</v>
      </c>
      <c r="E20" s="55">
        <f t="shared" ref="E20:E30" si="17">C20-C19</f>
        <v>0</v>
      </c>
      <c r="F20" s="55">
        <f t="shared" ref="F20:F30" si="18">D20-D19</f>
        <v>0</v>
      </c>
      <c r="G20" s="29">
        <f>DATA!AT56</f>
        <v>0</v>
      </c>
      <c r="H20" s="29">
        <f>DATA!AV56</f>
        <v>0</v>
      </c>
      <c r="I20" s="59">
        <f t="shared" ref="I20:I30" si="19">G20-G19</f>
        <v>0</v>
      </c>
      <c r="J20" s="59">
        <f t="shared" ref="J20:J30" si="20">H20-H19</f>
        <v>0</v>
      </c>
      <c r="K20" s="29">
        <f>DATA!AY56</f>
        <v>0</v>
      </c>
      <c r="L20" s="29">
        <f>DATA!BA56</f>
        <v>0</v>
      </c>
      <c r="M20" s="59">
        <f t="shared" ref="M20:M30" si="21">K20-K19</f>
        <v>0</v>
      </c>
      <c r="N20" s="59">
        <f t="shared" ref="N20:N30" si="22">L20-L19</f>
        <v>0</v>
      </c>
      <c r="O20" s="29">
        <f>DATA!BD56</f>
        <v>0</v>
      </c>
      <c r="P20" s="29">
        <f>DATA!BF56</f>
        <v>0</v>
      </c>
      <c r="Q20" s="59">
        <f t="shared" ref="Q20:Q30" si="23">O20-O19</f>
        <v>0</v>
      </c>
      <c r="R20" s="59">
        <f t="shared" ref="R20:R30" si="24">P20-P19</f>
        <v>0</v>
      </c>
    </row>
    <row r="21" spans="1:19" ht="22.15" customHeight="1" x14ac:dyDescent="0.25">
      <c r="A21" s="480"/>
      <c r="B21" s="204" t="s">
        <v>36</v>
      </c>
      <c r="C21" s="20">
        <f>DATA!AO60</f>
        <v>0</v>
      </c>
      <c r="D21" s="28">
        <f>DATA!AQ60</f>
        <v>0</v>
      </c>
      <c r="E21" s="55">
        <f t="shared" si="17"/>
        <v>0</v>
      </c>
      <c r="F21" s="55">
        <f t="shared" si="18"/>
        <v>0</v>
      </c>
      <c r="G21" s="29">
        <f>DATA!AT60</f>
        <v>0</v>
      </c>
      <c r="H21" s="21">
        <f>DATA!AV60</f>
        <v>0</v>
      </c>
      <c r="I21" s="59">
        <f t="shared" si="19"/>
        <v>0</v>
      </c>
      <c r="J21" s="59">
        <f t="shared" si="20"/>
        <v>0</v>
      </c>
      <c r="K21" s="29">
        <f>DATA!AY60</f>
        <v>0</v>
      </c>
      <c r="L21" s="29">
        <f>DATA!BA60</f>
        <v>0</v>
      </c>
      <c r="M21" s="59">
        <f t="shared" si="21"/>
        <v>0</v>
      </c>
      <c r="N21" s="59">
        <f t="shared" si="22"/>
        <v>0</v>
      </c>
      <c r="O21" s="29">
        <f>DATA!BD60</f>
        <v>0</v>
      </c>
      <c r="P21" s="29">
        <f>DATA!BF60</f>
        <v>0</v>
      </c>
      <c r="Q21" s="59">
        <f t="shared" si="23"/>
        <v>0</v>
      </c>
      <c r="R21" s="59">
        <f t="shared" si="24"/>
        <v>0</v>
      </c>
    </row>
    <row r="22" spans="1:19" ht="22.15" customHeight="1" x14ac:dyDescent="0.25">
      <c r="A22" s="480"/>
      <c r="B22" s="204" t="s">
        <v>39</v>
      </c>
      <c r="C22" s="20">
        <f>DATA!AO64</f>
        <v>0</v>
      </c>
      <c r="D22" s="28">
        <f>DATA!AQ64</f>
        <v>0</v>
      </c>
      <c r="E22" s="55">
        <f t="shared" si="17"/>
        <v>0</v>
      </c>
      <c r="F22" s="55">
        <f t="shared" si="18"/>
        <v>0</v>
      </c>
      <c r="G22" s="29">
        <f>DATA!AT64</f>
        <v>0</v>
      </c>
      <c r="H22" s="29">
        <f>DATA!AV64</f>
        <v>0</v>
      </c>
      <c r="I22" s="59">
        <f t="shared" si="19"/>
        <v>0</v>
      </c>
      <c r="J22" s="59">
        <f t="shared" si="20"/>
        <v>0</v>
      </c>
      <c r="K22" s="29">
        <f>DATA!AY64</f>
        <v>0</v>
      </c>
      <c r="L22" s="29">
        <f>DATA!BA64</f>
        <v>0</v>
      </c>
      <c r="M22" s="59">
        <f t="shared" si="21"/>
        <v>0</v>
      </c>
      <c r="N22" s="59">
        <f t="shared" si="22"/>
        <v>0</v>
      </c>
      <c r="O22" s="29">
        <f>DATA!BD64</f>
        <v>0</v>
      </c>
      <c r="P22" s="29">
        <f>DATA!BF64</f>
        <v>0</v>
      </c>
      <c r="Q22" s="59">
        <f t="shared" si="23"/>
        <v>0</v>
      </c>
      <c r="R22" s="59">
        <f t="shared" si="24"/>
        <v>0</v>
      </c>
    </row>
    <row r="23" spans="1:19" ht="22.15" customHeight="1" x14ac:dyDescent="0.25">
      <c r="A23" s="480"/>
      <c r="B23" s="204" t="s">
        <v>41</v>
      </c>
      <c r="C23" s="20">
        <f>DATA!AO68</f>
        <v>0</v>
      </c>
      <c r="D23" s="28">
        <f>DATA!AQ68</f>
        <v>0</v>
      </c>
      <c r="E23" s="55">
        <f t="shared" si="17"/>
        <v>0</v>
      </c>
      <c r="F23" s="55">
        <f t="shared" si="18"/>
        <v>0</v>
      </c>
      <c r="G23" s="29">
        <f>DATA!AT68</f>
        <v>0</v>
      </c>
      <c r="H23" s="29">
        <f>DATA!AV68</f>
        <v>0</v>
      </c>
      <c r="I23" s="59">
        <f t="shared" si="19"/>
        <v>0</v>
      </c>
      <c r="J23" s="59">
        <f t="shared" si="20"/>
        <v>0</v>
      </c>
      <c r="K23" s="29">
        <f>DATA!AY68</f>
        <v>0</v>
      </c>
      <c r="L23" s="29">
        <f>DATA!BA68</f>
        <v>0</v>
      </c>
      <c r="M23" s="59">
        <f t="shared" si="21"/>
        <v>0</v>
      </c>
      <c r="N23" s="59">
        <f t="shared" si="22"/>
        <v>0</v>
      </c>
      <c r="O23" s="29">
        <f>DATA!BD68</f>
        <v>0</v>
      </c>
      <c r="P23" s="29">
        <f>DATA!BF68</f>
        <v>0</v>
      </c>
      <c r="Q23" s="59">
        <f t="shared" si="23"/>
        <v>0</v>
      </c>
      <c r="R23" s="59">
        <f t="shared" si="24"/>
        <v>0</v>
      </c>
    </row>
    <row r="24" spans="1:19" ht="22.15" customHeight="1" x14ac:dyDescent="0.25">
      <c r="A24" s="480"/>
      <c r="B24" s="204" t="s">
        <v>42</v>
      </c>
      <c r="C24" s="20">
        <f>DATA!AO72</f>
        <v>0</v>
      </c>
      <c r="D24" s="28">
        <f>DATA!AQ72</f>
        <v>0</v>
      </c>
      <c r="E24" s="55">
        <f t="shared" si="17"/>
        <v>0</v>
      </c>
      <c r="F24" s="55">
        <f t="shared" si="18"/>
        <v>0</v>
      </c>
      <c r="G24" s="29">
        <f>DATA!AT72</f>
        <v>0</v>
      </c>
      <c r="H24" s="29">
        <f>DATA!AV72</f>
        <v>0</v>
      </c>
      <c r="I24" s="59">
        <f t="shared" si="19"/>
        <v>0</v>
      </c>
      <c r="J24" s="59">
        <f t="shared" si="20"/>
        <v>0</v>
      </c>
      <c r="K24" s="29">
        <f>DATA!AY72</f>
        <v>0</v>
      </c>
      <c r="L24" s="29">
        <f>DATA!BA72</f>
        <v>0</v>
      </c>
      <c r="M24" s="59">
        <f t="shared" si="21"/>
        <v>0</v>
      </c>
      <c r="N24" s="59">
        <f t="shared" si="22"/>
        <v>0</v>
      </c>
      <c r="O24" s="29">
        <f>DATA!BD72</f>
        <v>0</v>
      </c>
      <c r="P24" s="29">
        <f>DATA!BF72</f>
        <v>0</v>
      </c>
      <c r="Q24" s="59">
        <f t="shared" si="23"/>
        <v>0</v>
      </c>
      <c r="R24" s="59">
        <f t="shared" si="24"/>
        <v>0</v>
      </c>
    </row>
    <row r="25" spans="1:19" ht="22.15" customHeight="1" x14ac:dyDescent="0.25">
      <c r="A25" s="480"/>
      <c r="B25" s="204" t="s">
        <v>25</v>
      </c>
      <c r="C25" s="20">
        <f>DATA!AO76</f>
        <v>0</v>
      </c>
      <c r="D25" s="28">
        <f>DATA!AQ76</f>
        <v>0</v>
      </c>
      <c r="E25" s="55">
        <f t="shared" si="17"/>
        <v>0</v>
      </c>
      <c r="F25" s="55">
        <f t="shared" si="18"/>
        <v>0</v>
      </c>
      <c r="G25" s="29">
        <f>DATA!AT76</f>
        <v>0</v>
      </c>
      <c r="H25" s="29">
        <f>DATA!AV76</f>
        <v>0</v>
      </c>
      <c r="I25" s="59">
        <f t="shared" si="19"/>
        <v>0</v>
      </c>
      <c r="J25" s="59">
        <f t="shared" si="20"/>
        <v>0</v>
      </c>
      <c r="K25" s="29">
        <f>DATA!AY76</f>
        <v>0</v>
      </c>
      <c r="L25" s="29">
        <f>DATA!BA76</f>
        <v>0</v>
      </c>
      <c r="M25" s="59">
        <f t="shared" si="21"/>
        <v>0</v>
      </c>
      <c r="N25" s="59">
        <f t="shared" si="22"/>
        <v>0</v>
      </c>
      <c r="O25" s="29">
        <f>DATA!BD76</f>
        <v>0</v>
      </c>
      <c r="P25" s="29">
        <f>DATA!BF76</f>
        <v>0</v>
      </c>
      <c r="Q25" s="59">
        <f t="shared" si="23"/>
        <v>0</v>
      </c>
      <c r="R25" s="59">
        <f t="shared" si="24"/>
        <v>0</v>
      </c>
    </row>
    <row r="26" spans="1:19" ht="22.15" customHeight="1" x14ac:dyDescent="0.25">
      <c r="A26" s="480"/>
      <c r="B26" s="203" t="s">
        <v>44</v>
      </c>
      <c r="C26" s="20">
        <f>DATA!AO80</f>
        <v>0</v>
      </c>
      <c r="D26" s="28">
        <f>DATA!AQ80</f>
        <v>0</v>
      </c>
      <c r="E26" s="55">
        <f t="shared" si="17"/>
        <v>0</v>
      </c>
      <c r="F26" s="55">
        <f t="shared" si="18"/>
        <v>0</v>
      </c>
      <c r="G26" s="29">
        <f>DATA!AT80</f>
        <v>0</v>
      </c>
      <c r="H26" s="29">
        <f>DATA!AV80</f>
        <v>0</v>
      </c>
      <c r="I26" s="59">
        <f t="shared" si="19"/>
        <v>0</v>
      </c>
      <c r="J26" s="59">
        <f t="shared" si="20"/>
        <v>0</v>
      </c>
      <c r="K26" s="29">
        <f>DATA!AY80</f>
        <v>0</v>
      </c>
      <c r="L26" s="29">
        <f>DATA!BA80</f>
        <v>0</v>
      </c>
      <c r="M26" s="59">
        <f t="shared" si="21"/>
        <v>0</v>
      </c>
      <c r="N26" s="59">
        <f t="shared" si="22"/>
        <v>0</v>
      </c>
      <c r="O26" s="29">
        <f>DATA!BD80</f>
        <v>0</v>
      </c>
      <c r="P26" s="29">
        <f>DATA!BF80</f>
        <v>0</v>
      </c>
      <c r="Q26" s="59">
        <f t="shared" si="23"/>
        <v>0</v>
      </c>
      <c r="R26" s="59">
        <f t="shared" si="24"/>
        <v>0</v>
      </c>
    </row>
    <row r="27" spans="1:19" ht="22.15" customHeight="1" x14ac:dyDescent="0.25">
      <c r="A27" s="480"/>
      <c r="B27" s="204" t="s">
        <v>31</v>
      </c>
      <c r="C27" s="20">
        <f>DATA!AO84</f>
        <v>0</v>
      </c>
      <c r="D27" s="28">
        <f>DATA!AQ84</f>
        <v>0</v>
      </c>
      <c r="E27" s="55">
        <f t="shared" si="17"/>
        <v>0</v>
      </c>
      <c r="F27" s="55">
        <f t="shared" si="18"/>
        <v>0</v>
      </c>
      <c r="G27" s="29">
        <f>DATA!AT84</f>
        <v>0</v>
      </c>
      <c r="H27" s="29">
        <f>DATA!AV84</f>
        <v>0</v>
      </c>
      <c r="I27" s="59">
        <f t="shared" si="19"/>
        <v>0</v>
      </c>
      <c r="J27" s="59">
        <f t="shared" si="20"/>
        <v>0</v>
      </c>
      <c r="K27" s="29">
        <f>DATA!AY84</f>
        <v>0</v>
      </c>
      <c r="L27" s="29">
        <f>DATA!BA84</f>
        <v>0</v>
      </c>
      <c r="M27" s="59">
        <f t="shared" si="21"/>
        <v>0</v>
      </c>
      <c r="N27" s="59">
        <f t="shared" si="22"/>
        <v>0</v>
      </c>
      <c r="O27" s="29">
        <f>DATA!BD84</f>
        <v>0</v>
      </c>
      <c r="P27" s="29">
        <f>DATA!BF84</f>
        <v>0</v>
      </c>
      <c r="Q27" s="59">
        <f t="shared" si="23"/>
        <v>0</v>
      </c>
      <c r="R27" s="59">
        <f t="shared" si="24"/>
        <v>0</v>
      </c>
    </row>
    <row r="28" spans="1:19" ht="22.15" customHeight="1" x14ac:dyDescent="0.25">
      <c r="A28" s="480"/>
      <c r="B28" s="204" t="s">
        <v>32</v>
      </c>
      <c r="C28" s="20">
        <f>DATA!AO88</f>
        <v>0</v>
      </c>
      <c r="D28" s="28">
        <f>DATA!AQ88</f>
        <v>0</v>
      </c>
      <c r="E28" s="55">
        <f t="shared" si="17"/>
        <v>0</v>
      </c>
      <c r="F28" s="55">
        <f t="shared" si="18"/>
        <v>0</v>
      </c>
      <c r="G28" s="29">
        <f>DATA!AT88</f>
        <v>0</v>
      </c>
      <c r="H28" s="29">
        <f>DATA!AV88</f>
        <v>0</v>
      </c>
      <c r="I28" s="59">
        <f t="shared" si="19"/>
        <v>0</v>
      </c>
      <c r="J28" s="59">
        <f t="shared" si="20"/>
        <v>0</v>
      </c>
      <c r="K28" s="29">
        <f>DATA!AY88</f>
        <v>0</v>
      </c>
      <c r="L28" s="29">
        <f>DATA!BA88</f>
        <v>0</v>
      </c>
      <c r="M28" s="59">
        <f t="shared" si="21"/>
        <v>0</v>
      </c>
      <c r="N28" s="59">
        <f t="shared" si="22"/>
        <v>0</v>
      </c>
      <c r="O28" s="29">
        <f>DATA!BD88</f>
        <v>0</v>
      </c>
      <c r="P28" s="29">
        <f>DATA!BF88</f>
        <v>0</v>
      </c>
      <c r="Q28" s="59">
        <f t="shared" si="23"/>
        <v>0</v>
      </c>
      <c r="R28" s="59">
        <f t="shared" si="24"/>
        <v>0</v>
      </c>
    </row>
    <row r="29" spans="1:19" ht="22.15" customHeight="1" x14ac:dyDescent="0.25">
      <c r="A29" s="480"/>
      <c r="B29" s="204" t="s">
        <v>33</v>
      </c>
      <c r="C29" s="20">
        <f>DATA!AO92</f>
        <v>0</v>
      </c>
      <c r="D29" s="28">
        <f>DATA!AQ92</f>
        <v>0</v>
      </c>
      <c r="E29" s="55">
        <f t="shared" si="17"/>
        <v>0</v>
      </c>
      <c r="F29" s="55">
        <f t="shared" si="18"/>
        <v>0</v>
      </c>
      <c r="G29" s="29">
        <f>DATA!AT92</f>
        <v>0</v>
      </c>
      <c r="H29" s="29">
        <f>DATA!AV92</f>
        <v>0</v>
      </c>
      <c r="I29" s="59">
        <f t="shared" si="19"/>
        <v>0</v>
      </c>
      <c r="J29" s="59">
        <f t="shared" si="20"/>
        <v>0</v>
      </c>
      <c r="K29" s="29">
        <f>DATA!AY92</f>
        <v>0</v>
      </c>
      <c r="L29" s="29">
        <f>DATA!BA92</f>
        <v>0</v>
      </c>
      <c r="M29" s="59">
        <f t="shared" si="21"/>
        <v>0</v>
      </c>
      <c r="N29" s="59">
        <f t="shared" si="22"/>
        <v>0</v>
      </c>
      <c r="O29" s="29">
        <f>DATA!BD92</f>
        <v>0</v>
      </c>
      <c r="P29" s="29">
        <f>DATA!BF92</f>
        <v>0</v>
      </c>
      <c r="Q29" s="59">
        <f t="shared" si="23"/>
        <v>0</v>
      </c>
      <c r="R29" s="59">
        <f t="shared" si="24"/>
        <v>0</v>
      </c>
    </row>
    <row r="30" spans="1:19" ht="22.15" customHeight="1" x14ac:dyDescent="0.25">
      <c r="A30" s="480"/>
      <c r="B30" s="204" t="s">
        <v>37</v>
      </c>
      <c r="C30" s="20">
        <f>DATA!AO96</f>
        <v>0</v>
      </c>
      <c r="D30" s="28">
        <f>DATA!AQ96</f>
        <v>0</v>
      </c>
      <c r="E30" s="55">
        <f t="shared" si="17"/>
        <v>0</v>
      </c>
      <c r="F30" s="55">
        <f t="shared" si="18"/>
        <v>0</v>
      </c>
      <c r="G30" s="29">
        <f>DATA!AT96</f>
        <v>0</v>
      </c>
      <c r="H30" s="29">
        <f>DATA!AV96</f>
        <v>0</v>
      </c>
      <c r="I30" s="59">
        <f t="shared" si="19"/>
        <v>0</v>
      </c>
      <c r="J30" s="59">
        <f t="shared" si="20"/>
        <v>0</v>
      </c>
      <c r="K30" s="29">
        <f>DATA!AY96</f>
        <v>0</v>
      </c>
      <c r="L30" s="29">
        <f>DATA!BA96</f>
        <v>0</v>
      </c>
      <c r="M30" s="59">
        <f t="shared" si="21"/>
        <v>0</v>
      </c>
      <c r="N30" s="59">
        <f t="shared" si="22"/>
        <v>0</v>
      </c>
      <c r="O30" s="29">
        <f>DATA!BD96</f>
        <v>0</v>
      </c>
      <c r="P30" s="29">
        <f>DATA!BF96</f>
        <v>0</v>
      </c>
      <c r="Q30" s="59">
        <f t="shared" si="23"/>
        <v>0</v>
      </c>
      <c r="R30" s="59">
        <f t="shared" si="24"/>
        <v>0</v>
      </c>
    </row>
    <row r="31" spans="1:19" ht="22.15" customHeight="1" x14ac:dyDescent="0.25">
      <c r="A31" s="480"/>
      <c r="B31" s="205" t="s">
        <v>183</v>
      </c>
      <c r="C31" s="206">
        <f>AVERAGE(C19:C30)</f>
        <v>0</v>
      </c>
      <c r="D31" s="206">
        <f>AVERAGE(D19:D30)</f>
        <v>0</v>
      </c>
      <c r="E31" s="525"/>
      <c r="F31" s="526"/>
      <c r="G31" s="206">
        <f>AVERAGE(G19:G30)</f>
        <v>0</v>
      </c>
      <c r="H31" s="206">
        <f>AVERAGE(H19:H30)</f>
        <v>0</v>
      </c>
      <c r="I31" s="531"/>
      <c r="J31" s="532"/>
      <c r="K31" s="206">
        <f>AVERAGE(K19:K30)</f>
        <v>0</v>
      </c>
      <c r="L31" s="206">
        <f>AVERAGE(L19:L30)</f>
        <v>0</v>
      </c>
      <c r="M31" s="525"/>
      <c r="N31" s="526"/>
      <c r="O31" s="206">
        <f>AVERAGE(O19:O30)</f>
        <v>0</v>
      </c>
      <c r="P31" s="206">
        <f>AVERAGE(P19:P30)</f>
        <v>0</v>
      </c>
      <c r="Q31" s="531"/>
      <c r="R31" s="532"/>
      <c r="S31" s="63"/>
    </row>
    <row r="32" spans="1:19" ht="22.15" customHeight="1" x14ac:dyDescent="0.25">
      <c r="A32" s="480"/>
      <c r="B32" s="193" t="s">
        <v>184</v>
      </c>
      <c r="C32" s="209">
        <f>MAX(C19:C30)</f>
        <v>0</v>
      </c>
      <c r="D32" s="209">
        <f>MAX(D19:D30)</f>
        <v>0</v>
      </c>
      <c r="E32" s="527"/>
      <c r="F32" s="528"/>
      <c r="G32" s="209">
        <f>MAX(G19:G30)</f>
        <v>0</v>
      </c>
      <c r="H32" s="209">
        <f>MAX(H19:H30)</f>
        <v>0</v>
      </c>
      <c r="I32" s="533"/>
      <c r="J32" s="534"/>
      <c r="K32" s="209">
        <f>MAX(K19:K30)</f>
        <v>0</v>
      </c>
      <c r="L32" s="209">
        <f>MAX(L19:L30)</f>
        <v>0</v>
      </c>
      <c r="M32" s="527"/>
      <c r="N32" s="528"/>
      <c r="O32" s="209">
        <f>MAX(O19:O30)</f>
        <v>0</v>
      </c>
      <c r="P32" s="209">
        <f>MAX(P19:P30)</f>
        <v>0</v>
      </c>
      <c r="Q32" s="533"/>
      <c r="R32" s="534"/>
      <c r="S32" s="63"/>
    </row>
    <row r="33" spans="1:19" ht="22.15" customHeight="1" x14ac:dyDescent="0.25">
      <c r="A33" s="481"/>
      <c r="B33" s="201" t="s">
        <v>185</v>
      </c>
      <c r="C33" s="212">
        <f>MIN(C19:C30)</f>
        <v>0</v>
      </c>
      <c r="D33" s="212">
        <f>MIN(D19:D30)</f>
        <v>0</v>
      </c>
      <c r="E33" s="529"/>
      <c r="F33" s="530"/>
      <c r="G33" s="212">
        <f>MIN(G19:G30)</f>
        <v>0</v>
      </c>
      <c r="H33" s="212">
        <f>MIN(H19:H30)</f>
        <v>0</v>
      </c>
      <c r="I33" s="535"/>
      <c r="J33" s="536"/>
      <c r="K33" s="212">
        <f>MIN(K19:K30)</f>
        <v>0</v>
      </c>
      <c r="L33" s="212">
        <f>MIN(L19:L30)</f>
        <v>0</v>
      </c>
      <c r="M33" s="529"/>
      <c r="N33" s="530"/>
      <c r="O33" s="212">
        <f>MIN(O19:O30)</f>
        <v>0</v>
      </c>
      <c r="P33" s="212">
        <f>MIN(P19:P30)</f>
        <v>0</v>
      </c>
      <c r="Q33" s="535"/>
      <c r="R33" s="536"/>
      <c r="S33" s="63"/>
    </row>
    <row r="34" spans="1:19" ht="22.15" customHeight="1" x14ac:dyDescent="0.25">
      <c r="A34" s="476">
        <f>DATA!A101</f>
        <v>2028</v>
      </c>
      <c r="B34" s="46" t="s">
        <v>34</v>
      </c>
      <c r="C34" s="29">
        <f>DATA!AO101</f>
        <v>0</v>
      </c>
      <c r="D34" s="28">
        <f>DATA!AQ101</f>
        <v>0</v>
      </c>
      <c r="E34" s="59"/>
      <c r="F34" s="59"/>
      <c r="G34" s="29">
        <f>DATA!AT101</f>
        <v>0</v>
      </c>
      <c r="H34" s="29">
        <f>DATA!AV101</f>
        <v>0</v>
      </c>
      <c r="I34" s="59"/>
      <c r="J34" s="59"/>
      <c r="K34" s="29">
        <f>DATA!AY101</f>
        <v>0</v>
      </c>
      <c r="L34" s="29">
        <f>DATA!BA101</f>
        <v>0</v>
      </c>
      <c r="M34" s="59"/>
      <c r="N34" s="59"/>
      <c r="O34" s="29">
        <f>DATA!BD101</f>
        <v>0</v>
      </c>
      <c r="P34" s="29">
        <f>DATA!BF101</f>
        <v>0</v>
      </c>
      <c r="Q34" s="59"/>
      <c r="R34" s="59"/>
    </row>
    <row r="35" spans="1:19" ht="22.15" customHeight="1" x14ac:dyDescent="0.25">
      <c r="A35" s="477"/>
      <c r="B35" s="46" t="s">
        <v>38</v>
      </c>
      <c r="C35" s="29">
        <f>DATA!AO105</f>
        <v>0</v>
      </c>
      <c r="D35" s="28">
        <f>DATA!AQ105</f>
        <v>0</v>
      </c>
      <c r="E35" s="55">
        <f t="shared" ref="E35:E45" si="25">C35-C34</f>
        <v>0</v>
      </c>
      <c r="F35" s="55">
        <f t="shared" ref="F35:F45" si="26">D35-D34</f>
        <v>0</v>
      </c>
      <c r="G35" s="29">
        <f>DATA!AT105</f>
        <v>0</v>
      </c>
      <c r="H35" s="29">
        <f>DATA!AV105</f>
        <v>0</v>
      </c>
      <c r="I35" s="59">
        <f t="shared" ref="I35:I45" si="27">G35-G34</f>
        <v>0</v>
      </c>
      <c r="J35" s="59">
        <f t="shared" ref="J35:J45" si="28">H35-H34</f>
        <v>0</v>
      </c>
      <c r="K35" s="29">
        <f>DATA!AY105</f>
        <v>0</v>
      </c>
      <c r="L35" s="29">
        <f>DATA!BA105</f>
        <v>0</v>
      </c>
      <c r="M35" s="59">
        <f t="shared" ref="M35:M45" si="29">K35-K34</f>
        <v>0</v>
      </c>
      <c r="N35" s="59">
        <f t="shared" ref="N35:N45" si="30">L35-L34</f>
        <v>0</v>
      </c>
      <c r="O35" s="29">
        <f>DATA!BD105</f>
        <v>0</v>
      </c>
      <c r="P35" s="29">
        <f>DATA!BF105</f>
        <v>0</v>
      </c>
      <c r="Q35" s="59">
        <f t="shared" ref="Q35:Q45" si="31">O35-O34</f>
        <v>0</v>
      </c>
      <c r="R35" s="59">
        <f t="shared" ref="R35:R45" si="32">P35-P34</f>
        <v>0</v>
      </c>
    </row>
    <row r="36" spans="1:19" ht="22.15" customHeight="1" x14ac:dyDescent="0.25">
      <c r="A36" s="477"/>
      <c r="B36" s="46" t="s">
        <v>36</v>
      </c>
      <c r="C36" s="29">
        <f>DATA!AO109</f>
        <v>0</v>
      </c>
      <c r="D36" s="28">
        <f>DATA!AQ109</f>
        <v>0</v>
      </c>
      <c r="E36" s="55">
        <f t="shared" si="25"/>
        <v>0</v>
      </c>
      <c r="F36" s="55">
        <f t="shared" si="26"/>
        <v>0</v>
      </c>
      <c r="G36" s="29">
        <f>DATA!AT109</f>
        <v>0</v>
      </c>
      <c r="H36" s="29">
        <f>DATA!AV109</f>
        <v>0</v>
      </c>
      <c r="I36" s="59">
        <f t="shared" si="27"/>
        <v>0</v>
      </c>
      <c r="J36" s="59">
        <f t="shared" si="28"/>
        <v>0</v>
      </c>
      <c r="K36" s="29">
        <f>DATA!AY109</f>
        <v>0</v>
      </c>
      <c r="L36" s="29">
        <f>DATA!BA109</f>
        <v>0</v>
      </c>
      <c r="M36" s="59">
        <f t="shared" si="29"/>
        <v>0</v>
      </c>
      <c r="N36" s="59">
        <f t="shared" si="30"/>
        <v>0</v>
      </c>
      <c r="O36" s="29">
        <f>DATA!BD109</f>
        <v>0</v>
      </c>
      <c r="P36" s="29">
        <f>DATA!BF109</f>
        <v>0</v>
      </c>
      <c r="Q36" s="59">
        <f t="shared" si="31"/>
        <v>0</v>
      </c>
      <c r="R36" s="59">
        <f t="shared" si="32"/>
        <v>0</v>
      </c>
    </row>
    <row r="37" spans="1:19" ht="22.15" customHeight="1" x14ac:dyDescent="0.25">
      <c r="A37" s="477"/>
      <c r="B37" s="46" t="s">
        <v>39</v>
      </c>
      <c r="C37" s="29">
        <f>DATA!AO113</f>
        <v>0</v>
      </c>
      <c r="D37" s="28">
        <f>DATA!AQ113</f>
        <v>0</v>
      </c>
      <c r="E37" s="55">
        <f t="shared" si="25"/>
        <v>0</v>
      </c>
      <c r="F37" s="55">
        <f t="shared" si="26"/>
        <v>0</v>
      </c>
      <c r="G37" s="29">
        <f>DATA!AT113</f>
        <v>0</v>
      </c>
      <c r="H37" s="29">
        <f>DATA!AV113</f>
        <v>0</v>
      </c>
      <c r="I37" s="59">
        <f t="shared" si="27"/>
        <v>0</v>
      </c>
      <c r="J37" s="59">
        <f t="shared" si="28"/>
        <v>0</v>
      </c>
      <c r="K37" s="29">
        <f>DATA!AY113</f>
        <v>0</v>
      </c>
      <c r="L37" s="29">
        <f>DATA!BA113</f>
        <v>0</v>
      </c>
      <c r="M37" s="59">
        <f t="shared" si="29"/>
        <v>0</v>
      </c>
      <c r="N37" s="59">
        <f t="shared" si="30"/>
        <v>0</v>
      </c>
      <c r="O37" s="29">
        <f>DATA!BD113</f>
        <v>0</v>
      </c>
      <c r="P37" s="29">
        <f>DATA!BF113</f>
        <v>0</v>
      </c>
      <c r="Q37" s="59">
        <f t="shared" si="31"/>
        <v>0</v>
      </c>
      <c r="R37" s="59">
        <f t="shared" si="32"/>
        <v>0</v>
      </c>
    </row>
    <row r="38" spans="1:19" ht="22.15" customHeight="1" x14ac:dyDescent="0.25">
      <c r="A38" s="477"/>
      <c r="B38" s="46" t="s">
        <v>41</v>
      </c>
      <c r="C38" s="29">
        <f>DATA!AO117</f>
        <v>0</v>
      </c>
      <c r="D38" s="28">
        <f>DATA!AQ117</f>
        <v>0</v>
      </c>
      <c r="E38" s="55">
        <f t="shared" si="25"/>
        <v>0</v>
      </c>
      <c r="F38" s="55">
        <f t="shared" si="26"/>
        <v>0</v>
      </c>
      <c r="G38" s="29">
        <f>DATA!AT117</f>
        <v>0</v>
      </c>
      <c r="H38" s="29">
        <f>DATA!AV117</f>
        <v>0</v>
      </c>
      <c r="I38" s="59">
        <f t="shared" si="27"/>
        <v>0</v>
      </c>
      <c r="J38" s="59">
        <f t="shared" si="28"/>
        <v>0</v>
      </c>
      <c r="K38" s="29">
        <f>DATA!AY117</f>
        <v>0</v>
      </c>
      <c r="L38" s="29">
        <f>DATA!BA117</f>
        <v>0</v>
      </c>
      <c r="M38" s="59">
        <f t="shared" si="29"/>
        <v>0</v>
      </c>
      <c r="N38" s="59">
        <f t="shared" si="30"/>
        <v>0</v>
      </c>
      <c r="O38" s="29">
        <f>DATA!BD117</f>
        <v>0</v>
      </c>
      <c r="P38" s="29">
        <f>DATA!BF117</f>
        <v>0</v>
      </c>
      <c r="Q38" s="59">
        <f t="shared" si="31"/>
        <v>0</v>
      </c>
      <c r="R38" s="59">
        <f t="shared" si="32"/>
        <v>0</v>
      </c>
    </row>
    <row r="39" spans="1:19" ht="22.15" customHeight="1" x14ac:dyDescent="0.25">
      <c r="A39" s="477"/>
      <c r="B39" s="46" t="s">
        <v>42</v>
      </c>
      <c r="C39" s="29">
        <f>DATA!AO121</f>
        <v>0</v>
      </c>
      <c r="D39" s="28">
        <f>DATA!AQ121</f>
        <v>0</v>
      </c>
      <c r="E39" s="55">
        <f t="shared" si="25"/>
        <v>0</v>
      </c>
      <c r="F39" s="55">
        <f t="shared" si="26"/>
        <v>0</v>
      </c>
      <c r="G39" s="29">
        <f>DATA!AT121</f>
        <v>0</v>
      </c>
      <c r="H39" s="29">
        <f>DATA!AV121</f>
        <v>0</v>
      </c>
      <c r="I39" s="59">
        <f t="shared" si="27"/>
        <v>0</v>
      </c>
      <c r="J39" s="59">
        <f t="shared" si="28"/>
        <v>0</v>
      </c>
      <c r="K39" s="29">
        <f>DATA!AY121</f>
        <v>0</v>
      </c>
      <c r="L39" s="29">
        <f>DATA!BA121</f>
        <v>0</v>
      </c>
      <c r="M39" s="59">
        <f t="shared" si="29"/>
        <v>0</v>
      </c>
      <c r="N39" s="59">
        <f t="shared" si="30"/>
        <v>0</v>
      </c>
      <c r="O39" s="29">
        <f>DATA!BD121</f>
        <v>0</v>
      </c>
      <c r="P39" s="29">
        <f>DATA!BF121</f>
        <v>0</v>
      </c>
      <c r="Q39" s="59">
        <f t="shared" si="31"/>
        <v>0</v>
      </c>
      <c r="R39" s="59">
        <f t="shared" si="32"/>
        <v>0</v>
      </c>
    </row>
    <row r="40" spans="1:19" ht="22.15" customHeight="1" x14ac:dyDescent="0.25">
      <c r="A40" s="477"/>
      <c r="B40" s="46" t="s">
        <v>25</v>
      </c>
      <c r="C40" s="29">
        <f>DATA!AO125</f>
        <v>0</v>
      </c>
      <c r="D40" s="28">
        <f>DATA!AQ125</f>
        <v>0</v>
      </c>
      <c r="E40" s="55">
        <f t="shared" si="25"/>
        <v>0</v>
      </c>
      <c r="F40" s="55">
        <f t="shared" si="26"/>
        <v>0</v>
      </c>
      <c r="G40" s="29">
        <f>DATA!AT125</f>
        <v>0</v>
      </c>
      <c r="H40" s="29">
        <f>DATA!AV125</f>
        <v>0</v>
      </c>
      <c r="I40" s="59">
        <f t="shared" si="27"/>
        <v>0</v>
      </c>
      <c r="J40" s="59">
        <f t="shared" si="28"/>
        <v>0</v>
      </c>
      <c r="K40" s="29">
        <f>DATA!AY125</f>
        <v>0</v>
      </c>
      <c r="L40" s="29">
        <f>DATA!BA125</f>
        <v>0</v>
      </c>
      <c r="M40" s="59">
        <f t="shared" si="29"/>
        <v>0</v>
      </c>
      <c r="N40" s="59">
        <f t="shared" si="30"/>
        <v>0</v>
      </c>
      <c r="O40" s="29">
        <f>DATA!BD125</f>
        <v>0</v>
      </c>
      <c r="P40" s="29">
        <f>DATA!BF125</f>
        <v>0</v>
      </c>
      <c r="Q40" s="59">
        <f t="shared" si="31"/>
        <v>0</v>
      </c>
      <c r="R40" s="59">
        <f t="shared" si="32"/>
        <v>0</v>
      </c>
    </row>
    <row r="41" spans="1:19" ht="22.15" customHeight="1" x14ac:dyDescent="0.25">
      <c r="A41" s="477"/>
      <c r="B41" s="35" t="s">
        <v>44</v>
      </c>
      <c r="C41" s="29">
        <f>DATA!AO129</f>
        <v>0</v>
      </c>
      <c r="D41" s="28">
        <f>DATA!AQ129</f>
        <v>0</v>
      </c>
      <c r="E41" s="55">
        <f t="shared" si="25"/>
        <v>0</v>
      </c>
      <c r="F41" s="55">
        <f t="shared" si="26"/>
        <v>0</v>
      </c>
      <c r="G41" s="29">
        <f>DATA!AT129</f>
        <v>0</v>
      </c>
      <c r="H41" s="29">
        <f>DATA!AV129</f>
        <v>0</v>
      </c>
      <c r="I41" s="59">
        <f t="shared" si="27"/>
        <v>0</v>
      </c>
      <c r="J41" s="59">
        <f t="shared" si="28"/>
        <v>0</v>
      </c>
      <c r="K41" s="29">
        <f>DATA!AY129</f>
        <v>0</v>
      </c>
      <c r="L41" s="29">
        <f>DATA!BA129</f>
        <v>0</v>
      </c>
      <c r="M41" s="59">
        <f t="shared" si="29"/>
        <v>0</v>
      </c>
      <c r="N41" s="59">
        <f t="shared" si="30"/>
        <v>0</v>
      </c>
      <c r="O41" s="29">
        <f>DATA!BD129</f>
        <v>0</v>
      </c>
      <c r="P41" s="29">
        <f>DATA!BF129</f>
        <v>0</v>
      </c>
      <c r="Q41" s="59">
        <f t="shared" si="31"/>
        <v>0</v>
      </c>
      <c r="R41" s="59">
        <f t="shared" si="32"/>
        <v>0</v>
      </c>
    </row>
    <row r="42" spans="1:19" ht="22.15" customHeight="1" x14ac:dyDescent="0.25">
      <c r="A42" s="477"/>
      <c r="B42" s="46" t="s">
        <v>31</v>
      </c>
      <c r="C42" s="29">
        <f>DATA!AO133</f>
        <v>0</v>
      </c>
      <c r="D42" s="28">
        <f>DATA!AQ133</f>
        <v>0</v>
      </c>
      <c r="E42" s="55">
        <f t="shared" si="25"/>
        <v>0</v>
      </c>
      <c r="F42" s="55">
        <f t="shared" si="26"/>
        <v>0</v>
      </c>
      <c r="G42" s="29">
        <f>DATA!AT133</f>
        <v>0</v>
      </c>
      <c r="H42" s="29">
        <f>DATA!AV133</f>
        <v>0</v>
      </c>
      <c r="I42" s="59">
        <f t="shared" si="27"/>
        <v>0</v>
      </c>
      <c r="J42" s="59">
        <f t="shared" si="28"/>
        <v>0</v>
      </c>
      <c r="K42" s="29">
        <f>DATA!AY133</f>
        <v>0</v>
      </c>
      <c r="L42" s="29">
        <f>DATA!BA133</f>
        <v>0</v>
      </c>
      <c r="M42" s="59">
        <f t="shared" si="29"/>
        <v>0</v>
      </c>
      <c r="N42" s="59">
        <f t="shared" si="30"/>
        <v>0</v>
      </c>
      <c r="O42" s="29">
        <f>DATA!BD133</f>
        <v>0</v>
      </c>
      <c r="P42" s="29">
        <f>DATA!BF133</f>
        <v>0</v>
      </c>
      <c r="Q42" s="59">
        <f t="shared" si="31"/>
        <v>0</v>
      </c>
      <c r="R42" s="59">
        <f t="shared" si="32"/>
        <v>0</v>
      </c>
    </row>
    <row r="43" spans="1:19" ht="22.15" customHeight="1" x14ac:dyDescent="0.25">
      <c r="A43" s="477"/>
      <c r="B43" s="46" t="s">
        <v>32</v>
      </c>
      <c r="C43" s="29">
        <f>DATA!AO137</f>
        <v>0</v>
      </c>
      <c r="D43" s="28">
        <f>DATA!AQ137</f>
        <v>0</v>
      </c>
      <c r="E43" s="55">
        <f t="shared" si="25"/>
        <v>0</v>
      </c>
      <c r="F43" s="55">
        <f t="shared" si="26"/>
        <v>0</v>
      </c>
      <c r="G43" s="29">
        <f>DATA!AT137</f>
        <v>0</v>
      </c>
      <c r="H43" s="29">
        <f>DATA!AV137</f>
        <v>0</v>
      </c>
      <c r="I43" s="59">
        <f t="shared" si="27"/>
        <v>0</v>
      </c>
      <c r="J43" s="59">
        <f t="shared" si="28"/>
        <v>0</v>
      </c>
      <c r="K43" s="29">
        <f>DATA!AY137</f>
        <v>0</v>
      </c>
      <c r="L43" s="29">
        <f>DATA!BA137</f>
        <v>0</v>
      </c>
      <c r="M43" s="59">
        <f t="shared" si="29"/>
        <v>0</v>
      </c>
      <c r="N43" s="59">
        <f t="shared" si="30"/>
        <v>0</v>
      </c>
      <c r="O43" s="29">
        <f>DATA!BD137</f>
        <v>0</v>
      </c>
      <c r="P43" s="29">
        <f>DATA!BF137</f>
        <v>0</v>
      </c>
      <c r="Q43" s="59">
        <f t="shared" si="31"/>
        <v>0</v>
      </c>
      <c r="R43" s="59">
        <f t="shared" si="32"/>
        <v>0</v>
      </c>
    </row>
    <row r="44" spans="1:19" ht="22.15" customHeight="1" x14ac:dyDescent="0.25">
      <c r="A44" s="477"/>
      <c r="B44" s="46" t="s">
        <v>33</v>
      </c>
      <c r="C44" s="29">
        <f>DATA!AO141</f>
        <v>0</v>
      </c>
      <c r="D44" s="28">
        <f>DATA!AQ141</f>
        <v>0</v>
      </c>
      <c r="E44" s="55">
        <f t="shared" si="25"/>
        <v>0</v>
      </c>
      <c r="F44" s="55">
        <f t="shared" si="26"/>
        <v>0</v>
      </c>
      <c r="G44" s="29">
        <f>DATA!AT141</f>
        <v>0</v>
      </c>
      <c r="H44" s="29">
        <f>DATA!AV141</f>
        <v>0</v>
      </c>
      <c r="I44" s="59">
        <f t="shared" si="27"/>
        <v>0</v>
      </c>
      <c r="J44" s="59">
        <f t="shared" si="28"/>
        <v>0</v>
      </c>
      <c r="K44" s="29">
        <f>DATA!AY141</f>
        <v>0</v>
      </c>
      <c r="L44" s="29">
        <f>DATA!BA141</f>
        <v>0</v>
      </c>
      <c r="M44" s="59">
        <f t="shared" si="29"/>
        <v>0</v>
      </c>
      <c r="N44" s="59">
        <f t="shared" si="30"/>
        <v>0</v>
      </c>
      <c r="O44" s="29">
        <f>DATA!BD141</f>
        <v>0</v>
      </c>
      <c r="P44" s="29">
        <f>DATA!BF141</f>
        <v>0</v>
      </c>
      <c r="Q44" s="59">
        <f t="shared" si="31"/>
        <v>0</v>
      </c>
      <c r="R44" s="59">
        <f t="shared" si="32"/>
        <v>0</v>
      </c>
    </row>
    <row r="45" spans="1:19" ht="22.15" customHeight="1" x14ac:dyDescent="0.25">
      <c r="A45" s="477"/>
      <c r="B45" s="46" t="s">
        <v>37</v>
      </c>
      <c r="C45" s="29">
        <f>DATA!AO145</f>
        <v>0</v>
      </c>
      <c r="D45" s="28">
        <f>DATA!AQ145</f>
        <v>0</v>
      </c>
      <c r="E45" s="55">
        <f t="shared" si="25"/>
        <v>0</v>
      </c>
      <c r="F45" s="55">
        <f t="shared" si="26"/>
        <v>0</v>
      </c>
      <c r="G45" s="29">
        <f>DATA!AT145</f>
        <v>0</v>
      </c>
      <c r="H45" s="29">
        <f>DATA!AV145</f>
        <v>0</v>
      </c>
      <c r="I45" s="59">
        <f t="shared" si="27"/>
        <v>0</v>
      </c>
      <c r="J45" s="59">
        <f t="shared" si="28"/>
        <v>0</v>
      </c>
      <c r="K45" s="29">
        <f>DATA!AY145</f>
        <v>0</v>
      </c>
      <c r="L45" s="29">
        <f>DATA!BA145</f>
        <v>0</v>
      </c>
      <c r="M45" s="59">
        <f t="shared" si="29"/>
        <v>0</v>
      </c>
      <c r="N45" s="59">
        <f t="shared" si="30"/>
        <v>0</v>
      </c>
      <c r="O45" s="29">
        <f>DATA!BD145</f>
        <v>0</v>
      </c>
      <c r="P45" s="29">
        <f>DATA!BF145</f>
        <v>0</v>
      </c>
      <c r="Q45" s="59">
        <f t="shared" si="31"/>
        <v>0</v>
      </c>
      <c r="R45" s="59">
        <f t="shared" si="32"/>
        <v>0</v>
      </c>
    </row>
    <row r="46" spans="1:19" ht="22.15" customHeight="1" x14ac:dyDescent="0.25">
      <c r="A46" s="477"/>
      <c r="B46" s="14" t="s">
        <v>183</v>
      </c>
      <c r="C46" s="79">
        <f>AVERAGE(C34:C45)</f>
        <v>0</v>
      </c>
      <c r="D46" s="79">
        <f>AVERAGE(D34:D45)</f>
        <v>0</v>
      </c>
      <c r="E46" s="519"/>
      <c r="F46" s="520"/>
      <c r="G46" s="79">
        <f>AVERAGE(G34:G45)</f>
        <v>0</v>
      </c>
      <c r="H46" s="79">
        <f>AVERAGE(H34:H45)</f>
        <v>0</v>
      </c>
      <c r="I46" s="513"/>
      <c r="J46" s="514"/>
      <c r="K46" s="79">
        <f>AVERAGE(K34:K45)</f>
        <v>0</v>
      </c>
      <c r="L46" s="79">
        <f>AVERAGE(L34:L45)</f>
        <v>0</v>
      </c>
      <c r="M46" s="519"/>
      <c r="N46" s="520"/>
      <c r="O46" s="79">
        <f>AVERAGE(O34:O45)</f>
        <v>0</v>
      </c>
      <c r="P46" s="79">
        <f>AVERAGE(P34:P45)</f>
        <v>0</v>
      </c>
      <c r="Q46" s="513"/>
      <c r="R46" s="514"/>
      <c r="S46" s="63"/>
    </row>
    <row r="47" spans="1:19" ht="22.15" customHeight="1" x14ac:dyDescent="0.25">
      <c r="A47" s="477"/>
      <c r="B47" s="15" t="s">
        <v>184</v>
      </c>
      <c r="C47" s="57">
        <f>MAX(C34:C45)</f>
        <v>0</v>
      </c>
      <c r="D47" s="57">
        <f>MAX(D34:D45)</f>
        <v>0</v>
      </c>
      <c r="E47" s="521"/>
      <c r="F47" s="522"/>
      <c r="G47" s="57">
        <f>MAX(G34:G45)</f>
        <v>0</v>
      </c>
      <c r="H47" s="57">
        <f>MAX(H34:H45)</f>
        <v>0</v>
      </c>
      <c r="I47" s="515"/>
      <c r="J47" s="516"/>
      <c r="K47" s="57">
        <f>MAX(K34:K45)</f>
        <v>0</v>
      </c>
      <c r="L47" s="57">
        <f>MAX(L34:L45)</f>
        <v>0</v>
      </c>
      <c r="M47" s="521"/>
      <c r="N47" s="522"/>
      <c r="O47" s="57">
        <f>MAX(O34:O45)</f>
        <v>0</v>
      </c>
      <c r="P47" s="57">
        <f>MAX(P34:P45)</f>
        <v>0</v>
      </c>
      <c r="Q47" s="515"/>
      <c r="R47" s="516"/>
      <c r="S47" s="63"/>
    </row>
    <row r="48" spans="1:19" ht="22.15" customHeight="1" x14ac:dyDescent="0.25">
      <c r="A48" s="478"/>
      <c r="B48" s="16" t="s">
        <v>185</v>
      </c>
      <c r="C48" s="58">
        <f>MIN(C34:C45)</f>
        <v>0</v>
      </c>
      <c r="D48" s="58">
        <f>MIN(D34:D45)</f>
        <v>0</v>
      </c>
      <c r="E48" s="523"/>
      <c r="F48" s="524"/>
      <c r="G48" s="58">
        <f>MIN(G34:G45)</f>
        <v>0</v>
      </c>
      <c r="H48" s="58">
        <f>MIN(H34:H45)</f>
        <v>0</v>
      </c>
      <c r="I48" s="517"/>
      <c r="J48" s="518"/>
      <c r="K48" s="58">
        <f>MIN(K34:K45)</f>
        <v>0</v>
      </c>
      <c r="L48" s="58">
        <f>MIN(L34:L45)</f>
        <v>0</v>
      </c>
      <c r="M48" s="523"/>
      <c r="N48" s="524"/>
      <c r="O48" s="58">
        <f>MIN(O34:O45)</f>
        <v>0</v>
      </c>
      <c r="P48" s="58">
        <f>MIN(P34:P45)</f>
        <v>0</v>
      </c>
      <c r="Q48" s="517"/>
      <c r="R48" s="518"/>
      <c r="S48" s="63"/>
    </row>
  </sheetData>
  <mergeCells count="28">
    <mergeCell ref="A19:A33"/>
    <mergeCell ref="A34:A48"/>
    <mergeCell ref="Q2:R2"/>
    <mergeCell ref="Q46:R48"/>
    <mergeCell ref="M46:N48"/>
    <mergeCell ref="I46:J48"/>
    <mergeCell ref="E46:F48"/>
    <mergeCell ref="E31:F33"/>
    <mergeCell ref="I31:J33"/>
    <mergeCell ref="Q31:R33"/>
    <mergeCell ref="M31:N33"/>
    <mergeCell ref="A4:A18"/>
    <mergeCell ref="A3:B3"/>
    <mergeCell ref="E16:F18"/>
    <mergeCell ref="C1:D1"/>
    <mergeCell ref="G1:H1"/>
    <mergeCell ref="K1:L1"/>
    <mergeCell ref="E2:F2"/>
    <mergeCell ref="I2:J2"/>
    <mergeCell ref="U1:V1"/>
    <mergeCell ref="Y1:Z1"/>
    <mergeCell ref="AC1:AD1"/>
    <mergeCell ref="AG1:AH1"/>
    <mergeCell ref="I16:J18"/>
    <mergeCell ref="O1:P1"/>
    <mergeCell ref="M2:N2"/>
    <mergeCell ref="M16:N18"/>
    <mergeCell ref="Q16:R18"/>
  </mergeCells>
  <conditionalFormatting sqref="E2:F3">
    <cfRule type="iconSet" priority="751">
      <iconSet>
        <cfvo type="percent" val="0"/>
        <cfvo type="num" val="0"/>
        <cfvo type="num" val="0"/>
      </iconSet>
    </cfRule>
  </conditionalFormatting>
  <conditionalFormatting sqref="I2:J3">
    <cfRule type="iconSet" priority="750">
      <iconSet>
        <cfvo type="percent" val="0"/>
        <cfvo type="num" val="0"/>
        <cfvo type="num" val="0"/>
      </iconSet>
    </cfRule>
  </conditionalFormatting>
  <conditionalFormatting sqref="M2:N3">
    <cfRule type="iconSet" priority="749">
      <iconSet>
        <cfvo type="percent" val="0"/>
        <cfvo type="num" val="0"/>
        <cfvo type="num" val="0"/>
      </iconSet>
    </cfRule>
  </conditionalFormatting>
  <conditionalFormatting sqref="Q2:R3">
    <cfRule type="iconSet" priority="748">
      <iconSet>
        <cfvo type="percent" val="0"/>
        <cfvo type="num" val="0"/>
        <cfvo type="num" val="0"/>
      </iconSet>
    </cfRule>
  </conditionalFormatting>
  <conditionalFormatting sqref="E49:F1048576 E1:F15">
    <cfRule type="iconSet" priority="747">
      <iconSet>
        <cfvo type="percent" val="0"/>
        <cfvo type="num" val="0"/>
        <cfvo type="num" val="0"/>
      </iconSet>
    </cfRule>
  </conditionalFormatting>
  <conditionalFormatting sqref="I49:J1048576 I1:J3">
    <cfRule type="iconSet" priority="746">
      <iconSet>
        <cfvo type="percent" val="0"/>
        <cfvo type="percent" val="33"/>
        <cfvo type="percent" val="67"/>
      </iconSet>
    </cfRule>
  </conditionalFormatting>
  <conditionalFormatting sqref="I5:J15">
    <cfRule type="iconSet" priority="18436">
      <iconSet>
        <cfvo type="percent" val="0"/>
        <cfvo type="num" val="0"/>
        <cfvo type="num" val="0"/>
      </iconSet>
    </cfRule>
  </conditionalFormatting>
  <conditionalFormatting sqref="M5:N15">
    <cfRule type="iconSet" priority="18438">
      <iconSet>
        <cfvo type="percent" val="0"/>
        <cfvo type="num" val="0"/>
        <cfvo type="num" val="0"/>
      </iconSet>
    </cfRule>
  </conditionalFormatting>
  <conditionalFormatting sqref="Q5:R15">
    <cfRule type="iconSet" priority="18440">
      <iconSet>
        <cfvo type="percent" val="0"/>
        <cfvo type="num" val="0"/>
        <cfvo type="num" val="0"/>
      </iconSet>
    </cfRule>
  </conditionalFormatting>
  <conditionalFormatting sqref="E16">
    <cfRule type="iconSet" priority="559">
      <iconSet>
        <cfvo type="percent" val="0"/>
        <cfvo type="num" val="0"/>
        <cfvo type="num" val="0"/>
      </iconSet>
    </cfRule>
  </conditionalFormatting>
  <conditionalFormatting sqref="S16:S18">
    <cfRule type="iconSet" priority="557">
      <iconSet>
        <cfvo type="percent" val="0"/>
        <cfvo type="num" val="0"/>
        <cfvo type="num" val="0"/>
      </iconSet>
    </cfRule>
  </conditionalFormatting>
  <conditionalFormatting sqref="M16">
    <cfRule type="iconSet" priority="551">
      <iconSet>
        <cfvo type="percent" val="0"/>
        <cfvo type="num" val="0"/>
        <cfvo type="num" val="0"/>
      </iconSet>
    </cfRule>
  </conditionalFormatting>
  <conditionalFormatting sqref="E19:F30">
    <cfRule type="iconSet" priority="393">
      <iconSet>
        <cfvo type="percent" val="0"/>
        <cfvo type="num" val="0"/>
        <cfvo type="num" val="0"/>
      </iconSet>
    </cfRule>
  </conditionalFormatting>
  <conditionalFormatting sqref="I20:J30">
    <cfRule type="iconSet" priority="544">
      <iconSet>
        <cfvo type="percent" val="0"/>
        <cfvo type="num" val="0"/>
        <cfvo type="num" val="0"/>
      </iconSet>
    </cfRule>
  </conditionalFormatting>
  <conditionalFormatting sqref="M20:N30">
    <cfRule type="iconSet" priority="545">
      <iconSet>
        <cfvo type="percent" val="0"/>
        <cfvo type="num" val="0"/>
        <cfvo type="num" val="0"/>
      </iconSet>
    </cfRule>
  </conditionalFormatting>
  <conditionalFormatting sqref="Q20:R30">
    <cfRule type="iconSet" priority="546">
      <iconSet>
        <cfvo type="percent" val="0"/>
        <cfvo type="num" val="0"/>
        <cfvo type="num" val="0"/>
      </iconSet>
    </cfRule>
  </conditionalFormatting>
  <conditionalFormatting sqref="E31">
    <cfRule type="iconSet" priority="284">
      <iconSet>
        <cfvo type="percent" val="0"/>
        <cfvo type="num" val="0"/>
        <cfvo type="num" val="0"/>
      </iconSet>
    </cfRule>
  </conditionalFormatting>
  <conditionalFormatting sqref="S31:S33">
    <cfRule type="iconSet" priority="282">
      <iconSet>
        <cfvo type="percent" val="0"/>
        <cfvo type="num" val="0"/>
        <cfvo type="num" val="0"/>
      </iconSet>
    </cfRule>
  </conditionalFormatting>
  <conditionalFormatting sqref="M31">
    <cfRule type="iconSet" priority="281">
      <iconSet>
        <cfvo type="percent" val="0"/>
        <cfvo type="num" val="0"/>
        <cfvo type="num" val="0"/>
      </iconSet>
    </cfRule>
  </conditionalFormatting>
  <conditionalFormatting sqref="I19:J19">
    <cfRule type="iconSet" priority="279">
      <iconSet>
        <cfvo type="percent" val="0"/>
        <cfvo type="num" val="0"/>
        <cfvo type="num" val="0"/>
      </iconSet>
    </cfRule>
  </conditionalFormatting>
  <conditionalFormatting sqref="M19:N19">
    <cfRule type="iconSet" priority="278">
      <iconSet>
        <cfvo type="percent" val="0"/>
        <cfvo type="num" val="0"/>
        <cfvo type="num" val="0"/>
      </iconSet>
    </cfRule>
  </conditionalFormatting>
  <conditionalFormatting sqref="Q19:R19">
    <cfRule type="iconSet" priority="277">
      <iconSet>
        <cfvo type="percent" val="0"/>
        <cfvo type="num" val="0"/>
        <cfvo type="num" val="0"/>
      </iconSet>
    </cfRule>
  </conditionalFormatting>
  <conditionalFormatting sqref="E34:F45">
    <cfRule type="iconSet" priority="123">
      <iconSet>
        <cfvo type="percent" val="0"/>
        <cfvo type="num" val="0"/>
        <cfvo type="num" val="0"/>
      </iconSet>
    </cfRule>
  </conditionalFormatting>
  <conditionalFormatting sqref="I35:J45 J34">
    <cfRule type="iconSet" priority="274">
      <iconSet>
        <cfvo type="percent" val="0"/>
        <cfvo type="num" val="0"/>
        <cfvo type="num" val="0"/>
      </iconSet>
    </cfRule>
  </conditionalFormatting>
  <conditionalFormatting sqref="M35:N45">
    <cfRule type="iconSet" priority="275">
      <iconSet>
        <cfvo type="percent" val="0"/>
        <cfvo type="num" val="0"/>
        <cfvo type="num" val="0"/>
      </iconSet>
    </cfRule>
  </conditionalFormatting>
  <conditionalFormatting sqref="Q35:R45 R34">
    <cfRule type="iconSet" priority="276">
      <iconSet>
        <cfvo type="percent" val="0"/>
        <cfvo type="num" val="0"/>
        <cfvo type="num" val="0"/>
      </iconSet>
    </cfRule>
  </conditionalFormatting>
  <conditionalFormatting sqref="E46">
    <cfRule type="iconSet" priority="14">
      <iconSet>
        <cfvo type="percent" val="0"/>
        <cfvo type="num" val="0"/>
        <cfvo type="num" val="0"/>
      </iconSet>
    </cfRule>
  </conditionalFormatting>
  <conditionalFormatting sqref="S46:S48">
    <cfRule type="iconSet" priority="12">
      <iconSet>
        <cfvo type="percent" val="0"/>
        <cfvo type="num" val="0"/>
        <cfvo type="num" val="0"/>
      </iconSet>
    </cfRule>
  </conditionalFormatting>
  <conditionalFormatting sqref="M46">
    <cfRule type="iconSet" priority="11">
      <iconSet>
        <cfvo type="percent" val="0"/>
        <cfvo type="num" val="0"/>
        <cfvo type="num" val="0"/>
      </iconSet>
    </cfRule>
  </conditionalFormatting>
  <conditionalFormatting sqref="I34">
    <cfRule type="iconSet" priority="9">
      <iconSet>
        <cfvo type="percent" val="0"/>
        <cfvo type="num" val="0"/>
        <cfvo type="num" val="0"/>
      </iconSet>
    </cfRule>
  </conditionalFormatting>
  <conditionalFormatting sqref="M34:N34">
    <cfRule type="iconSet" priority="8">
      <iconSet>
        <cfvo type="percent" val="0"/>
        <cfvo type="num" val="0"/>
        <cfvo type="num" val="0"/>
      </iconSet>
    </cfRule>
  </conditionalFormatting>
  <conditionalFormatting sqref="Q34">
    <cfRule type="iconSet" priority="7">
      <iconSet>
        <cfvo type="percent" val="0"/>
        <cfvo type="num" val="0"/>
        <cfvo type="num" val="0"/>
      </iconSet>
    </cfRule>
  </conditionalFormatting>
  <conditionalFormatting sqref="I4:J4">
    <cfRule type="iconSet" priority="5">
      <iconSet>
        <cfvo type="percent" val="0"/>
        <cfvo type="num" val="0"/>
        <cfvo type="num" val="0"/>
      </iconSet>
    </cfRule>
  </conditionalFormatting>
  <conditionalFormatting sqref="M4:N4">
    <cfRule type="iconSet" priority="4">
      <iconSet>
        <cfvo type="percent" val="0"/>
        <cfvo type="num" val="0"/>
        <cfvo type="num" val="0"/>
      </iconSet>
    </cfRule>
  </conditionalFormatting>
  <conditionalFormatting sqref="Q4:R4">
    <cfRule type="iconSet" priority="3">
      <iconSet>
        <cfvo type="percent" val="0"/>
        <cfvo type="num" val="0"/>
        <cfvo type="num" val="0"/>
      </iconSet>
    </cfRule>
  </conditionalFormatting>
  <conditionalFormatting sqref="W1:X1">
    <cfRule type="iconSet" priority="2">
      <iconSet>
        <cfvo type="percent" val="0"/>
        <cfvo type="num" val="0"/>
        <cfvo type="num" val="0"/>
      </iconSet>
    </cfRule>
  </conditionalFormatting>
  <conditionalFormatting sqref="AA1:AB1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7" tint="0.59999389629810485"/>
  </sheetPr>
  <dimension ref="A1:R48"/>
  <sheetViews>
    <sheetView zoomScale="70" zoomScaleNormal="70" workbookViewId="0">
      <pane xSplit="2" ySplit="2" topLeftCell="C3" activePane="bottomRight" state="frozen"/>
      <selection sqref="A1:XFD6"/>
      <selection pane="topRight" sqref="A1:XFD6"/>
      <selection pane="bottomLeft" sqref="A1:XFD6"/>
      <selection pane="bottomRight" sqref="A1:XFD6"/>
    </sheetView>
  </sheetViews>
  <sheetFormatPr baseColWidth="10" defaultColWidth="11.5703125" defaultRowHeight="15" x14ac:dyDescent="0.25"/>
  <cols>
    <col min="1" max="10" width="11.7109375" style="3" customWidth="1"/>
    <col min="11" max="12" width="11.5703125" style="3"/>
    <col min="13" max="18" width="0" style="3" hidden="1" customWidth="1"/>
    <col min="19" max="16384" width="11.5703125" style="3"/>
  </cols>
  <sheetData>
    <row r="1" spans="1:18" ht="107.25" customHeight="1" x14ac:dyDescent="0.25">
      <c r="B1" s="7"/>
      <c r="C1" s="537"/>
      <c r="D1" s="538"/>
      <c r="G1" s="537"/>
      <c r="H1" s="538"/>
      <c r="M1" s="537" t="s">
        <v>207</v>
      </c>
      <c r="N1" s="538"/>
      <c r="O1" s="145"/>
      <c r="P1" s="145"/>
      <c r="Q1" s="537" t="s">
        <v>186</v>
      </c>
      <c r="R1" s="538"/>
    </row>
    <row r="2" spans="1:18" ht="15" customHeight="1" x14ac:dyDescent="0.25">
      <c r="B2" s="8"/>
      <c r="C2" s="1" t="s">
        <v>198</v>
      </c>
      <c r="D2" s="70" t="s">
        <v>208</v>
      </c>
      <c r="E2" s="474" t="s">
        <v>46</v>
      </c>
      <c r="F2" s="474"/>
      <c r="G2" s="1" t="s">
        <v>198</v>
      </c>
      <c r="H2" s="70" t="s">
        <v>208</v>
      </c>
      <c r="I2" s="474" t="s">
        <v>46</v>
      </c>
      <c r="J2" s="474"/>
    </row>
    <row r="3" spans="1:18" ht="22.15" customHeight="1" x14ac:dyDescent="0.25">
      <c r="A3" s="488" t="s">
        <v>37</v>
      </c>
      <c r="B3" s="539"/>
      <c r="C3" s="27">
        <f t="shared" ref="C3:J3" si="0">C30</f>
        <v>0</v>
      </c>
      <c r="D3" s="27">
        <f t="shared" si="0"/>
        <v>0</v>
      </c>
      <c r="E3" s="53">
        <f t="shared" si="0"/>
        <v>0</v>
      </c>
      <c r="F3" s="53">
        <f t="shared" si="0"/>
        <v>0</v>
      </c>
      <c r="G3" s="27">
        <f t="shared" si="0"/>
        <v>0</v>
      </c>
      <c r="H3" s="27">
        <f t="shared" si="0"/>
        <v>0</v>
      </c>
      <c r="I3" s="53">
        <f t="shared" si="0"/>
        <v>0</v>
      </c>
      <c r="J3" s="53">
        <f t="shared" si="0"/>
        <v>0</v>
      </c>
    </row>
    <row r="4" spans="1:18" ht="22.15" customHeight="1" x14ac:dyDescent="0.25">
      <c r="A4" s="482">
        <f>DATA!A3</f>
        <v>2030</v>
      </c>
      <c r="B4" s="238" t="s">
        <v>34</v>
      </c>
      <c r="C4" s="29">
        <f>DATA!BI3</f>
        <v>40.599999999999994</v>
      </c>
      <c r="D4" s="29">
        <f>DATA!BK3</f>
        <v>39.4</v>
      </c>
      <c r="E4" s="59">
        <f t="shared" ref="E4" si="1">C4-C3</f>
        <v>40.599999999999994</v>
      </c>
      <c r="F4" s="59">
        <f t="shared" ref="F4" si="2">D4-D3</f>
        <v>39.4</v>
      </c>
      <c r="G4" s="29">
        <f>DATA!BN3</f>
        <v>36.500000000000007</v>
      </c>
      <c r="H4" s="29">
        <f>DATA!BP3</f>
        <v>42.3</v>
      </c>
      <c r="I4" s="59">
        <f t="shared" ref="I4" si="3">G4-G3</f>
        <v>36.500000000000007</v>
      </c>
      <c r="J4" s="59">
        <f t="shared" ref="J4" si="4">H4-H3</f>
        <v>42.3</v>
      </c>
    </row>
    <row r="5" spans="1:18" ht="22.15" customHeight="1" x14ac:dyDescent="0.25">
      <c r="A5" s="483"/>
      <c r="B5" s="238" t="s">
        <v>38</v>
      </c>
      <c r="C5" s="29">
        <f>DATA!BI7</f>
        <v>53.199999999999996</v>
      </c>
      <c r="D5" s="29">
        <f>DATA!BK7</f>
        <v>32.700000000000003</v>
      </c>
      <c r="E5" s="59">
        <f t="shared" ref="E5:E15" si="5">C5-C4</f>
        <v>12.600000000000001</v>
      </c>
      <c r="F5" s="59">
        <f t="shared" ref="F5:F15" si="6">D5-D4</f>
        <v>-6.6999999999999957</v>
      </c>
      <c r="G5" s="29">
        <f>DATA!BN7</f>
        <v>55.8</v>
      </c>
      <c r="H5" s="29">
        <f>DATA!BP7</f>
        <v>21.699999999999996</v>
      </c>
      <c r="I5" s="59">
        <f t="shared" ref="I5:I15" si="7">G5-G4</f>
        <v>19.29999999999999</v>
      </c>
      <c r="J5" s="59">
        <f t="shared" ref="J5:J15" si="8">H5-H4</f>
        <v>-20.6</v>
      </c>
    </row>
    <row r="6" spans="1:18" ht="22.15" customHeight="1" x14ac:dyDescent="0.25">
      <c r="A6" s="483"/>
      <c r="B6" s="238" t="s">
        <v>36</v>
      </c>
      <c r="C6" s="29">
        <f>DATA!BI11</f>
        <v>0</v>
      </c>
      <c r="D6" s="29">
        <f>DATA!BK11</f>
        <v>0</v>
      </c>
      <c r="E6" s="59">
        <f t="shared" si="5"/>
        <v>-53.199999999999996</v>
      </c>
      <c r="F6" s="59">
        <f t="shared" si="6"/>
        <v>-32.700000000000003</v>
      </c>
      <c r="G6" s="29">
        <f>DATA!BN11</f>
        <v>0</v>
      </c>
      <c r="H6" s="29">
        <f>DATA!BP11</f>
        <v>0</v>
      </c>
      <c r="I6" s="59">
        <f t="shared" si="7"/>
        <v>-55.8</v>
      </c>
      <c r="J6" s="59">
        <f t="shared" si="8"/>
        <v>-21.699999999999996</v>
      </c>
    </row>
    <row r="7" spans="1:18" ht="22.15" customHeight="1" x14ac:dyDescent="0.25">
      <c r="A7" s="483"/>
      <c r="B7" s="238" t="s">
        <v>39</v>
      </c>
      <c r="C7" s="29">
        <f>DATA!BI15</f>
        <v>0</v>
      </c>
      <c r="D7" s="29">
        <f>DATA!BK15</f>
        <v>0</v>
      </c>
      <c r="E7" s="59">
        <f t="shared" si="5"/>
        <v>0</v>
      </c>
      <c r="F7" s="59">
        <f t="shared" si="6"/>
        <v>0</v>
      </c>
      <c r="G7" s="29">
        <f>DATA!BN15</f>
        <v>0</v>
      </c>
      <c r="H7" s="29">
        <f>DATA!BP15</f>
        <v>0</v>
      </c>
      <c r="I7" s="59">
        <f t="shared" si="7"/>
        <v>0</v>
      </c>
      <c r="J7" s="59">
        <f t="shared" si="8"/>
        <v>0</v>
      </c>
    </row>
    <row r="8" spans="1:18" ht="22.15" customHeight="1" x14ac:dyDescent="0.25">
      <c r="A8" s="483"/>
      <c r="B8" s="238" t="s">
        <v>41</v>
      </c>
      <c r="C8" s="29">
        <f>DATA!BI19</f>
        <v>0</v>
      </c>
      <c r="D8" s="29">
        <f>DATA!BK19</f>
        <v>0</v>
      </c>
      <c r="E8" s="59">
        <f t="shared" si="5"/>
        <v>0</v>
      </c>
      <c r="F8" s="59">
        <f t="shared" si="6"/>
        <v>0</v>
      </c>
      <c r="G8" s="29">
        <f>DATA!BN19</f>
        <v>0</v>
      </c>
      <c r="H8" s="29">
        <f>DATA!BP19</f>
        <v>0</v>
      </c>
      <c r="I8" s="59">
        <f t="shared" si="7"/>
        <v>0</v>
      </c>
      <c r="J8" s="59">
        <f t="shared" si="8"/>
        <v>0</v>
      </c>
    </row>
    <row r="9" spans="1:18" ht="22.15" customHeight="1" x14ac:dyDescent="0.25">
      <c r="A9" s="483"/>
      <c r="B9" s="238" t="s">
        <v>42</v>
      </c>
      <c r="C9" s="29">
        <f>DATA!BI23</f>
        <v>0</v>
      </c>
      <c r="D9" s="29">
        <f>DATA!BK23</f>
        <v>0</v>
      </c>
      <c r="E9" s="59">
        <f t="shared" si="5"/>
        <v>0</v>
      </c>
      <c r="F9" s="59">
        <f t="shared" si="6"/>
        <v>0</v>
      </c>
      <c r="G9" s="29">
        <f>DATA!BN23</f>
        <v>0</v>
      </c>
      <c r="H9" s="29">
        <f>DATA!BP23</f>
        <v>0</v>
      </c>
      <c r="I9" s="59">
        <f t="shared" si="7"/>
        <v>0</v>
      </c>
      <c r="J9" s="59">
        <f t="shared" si="8"/>
        <v>0</v>
      </c>
    </row>
    <row r="10" spans="1:18" ht="22.15" customHeight="1" x14ac:dyDescent="0.25">
      <c r="A10" s="483"/>
      <c r="B10" s="238" t="s">
        <v>25</v>
      </c>
      <c r="C10" s="29">
        <f>DATA!BI27</f>
        <v>0</v>
      </c>
      <c r="D10" s="29">
        <f>DATA!BK27</f>
        <v>0</v>
      </c>
      <c r="E10" s="59">
        <f t="shared" si="5"/>
        <v>0</v>
      </c>
      <c r="F10" s="59">
        <f t="shared" si="6"/>
        <v>0</v>
      </c>
      <c r="G10" s="29">
        <f>DATA!BN27</f>
        <v>0</v>
      </c>
      <c r="H10" s="29">
        <f>DATA!BP27</f>
        <v>0</v>
      </c>
      <c r="I10" s="59">
        <f t="shared" si="7"/>
        <v>0</v>
      </c>
      <c r="J10" s="59">
        <f t="shared" si="8"/>
        <v>0</v>
      </c>
    </row>
    <row r="11" spans="1:18" ht="22.15" customHeight="1" x14ac:dyDescent="0.25">
      <c r="A11" s="483"/>
      <c r="B11" s="237" t="s">
        <v>44</v>
      </c>
      <c r="C11" s="32">
        <f>DATA!BI31</f>
        <v>0</v>
      </c>
      <c r="D11" s="32">
        <f>DATA!BK31</f>
        <v>0</v>
      </c>
      <c r="E11" s="59">
        <f t="shared" si="5"/>
        <v>0</v>
      </c>
      <c r="F11" s="59">
        <f t="shared" si="6"/>
        <v>0</v>
      </c>
      <c r="G11" s="32">
        <f>DATA!BN31</f>
        <v>0</v>
      </c>
      <c r="H11" s="32">
        <f>DATA!BP31</f>
        <v>0</v>
      </c>
      <c r="I11" s="59">
        <f t="shared" si="7"/>
        <v>0</v>
      </c>
      <c r="J11" s="59">
        <f t="shared" si="8"/>
        <v>0</v>
      </c>
    </row>
    <row r="12" spans="1:18" ht="22.15" customHeight="1" x14ac:dyDescent="0.25">
      <c r="A12" s="483"/>
      <c r="B12" s="238" t="s">
        <v>31</v>
      </c>
      <c r="C12" s="32">
        <f>DATA!BI35</f>
        <v>0</v>
      </c>
      <c r="D12" s="32">
        <f>DATA!BK35</f>
        <v>0</v>
      </c>
      <c r="E12" s="59">
        <f t="shared" si="5"/>
        <v>0</v>
      </c>
      <c r="F12" s="59">
        <f t="shared" si="6"/>
        <v>0</v>
      </c>
      <c r="G12" s="32">
        <f>DATA!BN35</f>
        <v>0</v>
      </c>
      <c r="H12" s="32">
        <f>DATA!BP35</f>
        <v>0</v>
      </c>
      <c r="I12" s="59">
        <f t="shared" si="7"/>
        <v>0</v>
      </c>
      <c r="J12" s="59">
        <f t="shared" si="8"/>
        <v>0</v>
      </c>
    </row>
    <row r="13" spans="1:18" ht="22.15" customHeight="1" x14ac:dyDescent="0.25">
      <c r="A13" s="483"/>
      <c r="B13" s="238" t="s">
        <v>32</v>
      </c>
      <c r="C13" s="32">
        <f>DATA!BI39</f>
        <v>0</v>
      </c>
      <c r="D13" s="32">
        <f>DATA!BK39</f>
        <v>0</v>
      </c>
      <c r="E13" s="59">
        <f t="shared" si="5"/>
        <v>0</v>
      </c>
      <c r="F13" s="59">
        <f t="shared" si="6"/>
        <v>0</v>
      </c>
      <c r="G13" s="32">
        <f>DATA!BN39</f>
        <v>0</v>
      </c>
      <c r="H13" s="32">
        <f>DATA!BP39</f>
        <v>0</v>
      </c>
      <c r="I13" s="59">
        <f t="shared" si="7"/>
        <v>0</v>
      </c>
      <c r="J13" s="59">
        <f t="shared" si="8"/>
        <v>0</v>
      </c>
    </row>
    <row r="14" spans="1:18" ht="22.15" customHeight="1" x14ac:dyDescent="0.25">
      <c r="A14" s="483"/>
      <c r="B14" s="238" t="s">
        <v>33</v>
      </c>
      <c r="C14" s="32">
        <f>DATA!BI43</f>
        <v>0</v>
      </c>
      <c r="D14" s="32">
        <f>DATA!BK43</f>
        <v>0</v>
      </c>
      <c r="E14" s="59">
        <f t="shared" si="5"/>
        <v>0</v>
      </c>
      <c r="F14" s="59">
        <f t="shared" si="6"/>
        <v>0</v>
      </c>
      <c r="G14" s="32">
        <f>DATA!BN43</f>
        <v>0</v>
      </c>
      <c r="H14" s="32">
        <f>DATA!BP43</f>
        <v>0</v>
      </c>
      <c r="I14" s="59">
        <f t="shared" si="7"/>
        <v>0</v>
      </c>
      <c r="J14" s="59">
        <f t="shared" si="8"/>
        <v>0</v>
      </c>
    </row>
    <row r="15" spans="1:18" ht="22.15" customHeight="1" x14ac:dyDescent="0.25">
      <c r="A15" s="483"/>
      <c r="B15" s="238" t="s">
        <v>37</v>
      </c>
      <c r="C15" s="32">
        <f>DATA!BI47</f>
        <v>0</v>
      </c>
      <c r="D15" s="32">
        <f>DATA!BK47</f>
        <v>0</v>
      </c>
      <c r="E15" s="59">
        <f t="shared" si="5"/>
        <v>0</v>
      </c>
      <c r="F15" s="59">
        <f t="shared" si="6"/>
        <v>0</v>
      </c>
      <c r="G15" s="32">
        <f>DATA!BN47</f>
        <v>0</v>
      </c>
      <c r="H15" s="32">
        <f>DATA!BP47</f>
        <v>0</v>
      </c>
      <c r="I15" s="59">
        <f t="shared" si="7"/>
        <v>0</v>
      </c>
      <c r="J15" s="59">
        <f t="shared" si="8"/>
        <v>0</v>
      </c>
    </row>
    <row r="16" spans="1:18" ht="22.15" customHeight="1" x14ac:dyDescent="0.25">
      <c r="A16" s="483"/>
      <c r="B16" s="239" t="s">
        <v>183</v>
      </c>
      <c r="C16" s="262">
        <f>AVERAGE(C4:C15)</f>
        <v>7.8166666666666655</v>
      </c>
      <c r="D16" s="262">
        <f>AVERAGE(D4:D15)</f>
        <v>6.0083333333333329</v>
      </c>
      <c r="E16" s="564"/>
      <c r="F16" s="565"/>
      <c r="G16" s="262">
        <f>AVERAGE(G4:G15)</f>
        <v>7.6916666666666673</v>
      </c>
      <c r="H16" s="262">
        <f>AVERAGE(H4:H15)</f>
        <v>5.333333333333333</v>
      </c>
      <c r="I16" s="558"/>
      <c r="J16" s="559"/>
    </row>
    <row r="17" spans="1:10" ht="22.15" customHeight="1" x14ac:dyDescent="0.25">
      <c r="A17" s="483"/>
      <c r="B17" s="226" t="s">
        <v>184</v>
      </c>
      <c r="C17" s="243">
        <f>MAX(C4:C15)</f>
        <v>53.199999999999996</v>
      </c>
      <c r="D17" s="243">
        <f>MAX(D4:D15)</f>
        <v>39.4</v>
      </c>
      <c r="E17" s="566"/>
      <c r="F17" s="567"/>
      <c r="G17" s="243">
        <f>MAX(G4:G15)</f>
        <v>55.8</v>
      </c>
      <c r="H17" s="243">
        <f>MAX(H4:H15)</f>
        <v>42.3</v>
      </c>
      <c r="I17" s="560"/>
      <c r="J17" s="561"/>
    </row>
    <row r="18" spans="1:10" ht="22.15" customHeight="1" x14ac:dyDescent="0.25">
      <c r="A18" s="484"/>
      <c r="B18" s="234" t="s">
        <v>185</v>
      </c>
      <c r="C18" s="246">
        <f>MIN(C4:C15)</f>
        <v>0</v>
      </c>
      <c r="D18" s="246">
        <f>MIN(D4:D15)</f>
        <v>0</v>
      </c>
      <c r="E18" s="568"/>
      <c r="F18" s="569"/>
      <c r="G18" s="246">
        <f>MIN(G4:G15)</f>
        <v>0</v>
      </c>
      <c r="H18" s="246">
        <f>MIN(H4:H15)</f>
        <v>0</v>
      </c>
      <c r="I18" s="562"/>
      <c r="J18" s="563"/>
    </row>
    <row r="19" spans="1:10" ht="22.15" customHeight="1" x14ac:dyDescent="0.25">
      <c r="A19" s="479">
        <f>DATA!A52</f>
        <v>2029</v>
      </c>
      <c r="B19" s="204" t="s">
        <v>34</v>
      </c>
      <c r="C19" s="29">
        <f>DATA!BI52</f>
        <v>0</v>
      </c>
      <c r="D19" s="29">
        <f>DATA!BK52</f>
        <v>0</v>
      </c>
      <c r="E19" s="59">
        <f>C19-C45</f>
        <v>0</v>
      </c>
      <c r="F19" s="59">
        <f>D19-D45</f>
        <v>0</v>
      </c>
      <c r="G19" s="29">
        <f>DATA!BN52</f>
        <v>0</v>
      </c>
      <c r="H19" s="29">
        <f>DATA!BP52</f>
        <v>0</v>
      </c>
      <c r="I19" s="59">
        <f>G19-G45</f>
        <v>0</v>
      </c>
      <c r="J19" s="59">
        <f>H19-H45</f>
        <v>0</v>
      </c>
    </row>
    <row r="20" spans="1:10" ht="22.15" customHeight="1" x14ac:dyDescent="0.25">
      <c r="A20" s="480"/>
      <c r="B20" s="204" t="s">
        <v>38</v>
      </c>
      <c r="C20" s="29">
        <f>DATA!BI56</f>
        <v>0</v>
      </c>
      <c r="D20" s="29">
        <f>DATA!BK56</f>
        <v>0</v>
      </c>
      <c r="E20" s="59">
        <f t="shared" ref="E20:E30" si="9">C20-C19</f>
        <v>0</v>
      </c>
      <c r="F20" s="59">
        <f t="shared" ref="F20:F30" si="10">D20-D19</f>
        <v>0</v>
      </c>
      <c r="G20" s="29">
        <f>DATA!BN56</f>
        <v>0</v>
      </c>
      <c r="H20" s="29">
        <f>DATA!BP56</f>
        <v>0</v>
      </c>
      <c r="I20" s="59">
        <f t="shared" ref="I20:I30" si="11">G20-G19</f>
        <v>0</v>
      </c>
      <c r="J20" s="59">
        <f t="shared" ref="J20:J30" si="12">H20-H19</f>
        <v>0</v>
      </c>
    </row>
    <row r="21" spans="1:10" ht="22.15" customHeight="1" x14ac:dyDescent="0.25">
      <c r="A21" s="480"/>
      <c r="B21" s="204" t="s">
        <v>36</v>
      </c>
      <c r="C21" s="29">
        <f>DATA!BI60</f>
        <v>0</v>
      </c>
      <c r="D21" s="29">
        <f>DATA!BK60</f>
        <v>0</v>
      </c>
      <c r="E21" s="59">
        <f t="shared" si="9"/>
        <v>0</v>
      </c>
      <c r="F21" s="59">
        <f t="shared" si="10"/>
        <v>0</v>
      </c>
      <c r="G21" s="29">
        <f>DATA!BN60</f>
        <v>0</v>
      </c>
      <c r="H21" s="29">
        <f>DATA!BP60</f>
        <v>0</v>
      </c>
      <c r="I21" s="59">
        <f t="shared" si="11"/>
        <v>0</v>
      </c>
      <c r="J21" s="59">
        <f t="shared" si="12"/>
        <v>0</v>
      </c>
    </row>
    <row r="22" spans="1:10" ht="22.15" customHeight="1" x14ac:dyDescent="0.25">
      <c r="A22" s="480"/>
      <c r="B22" s="204" t="s">
        <v>39</v>
      </c>
      <c r="C22" s="29">
        <f>DATA!BI64</f>
        <v>0</v>
      </c>
      <c r="D22" s="29">
        <f>DATA!BK64</f>
        <v>0</v>
      </c>
      <c r="E22" s="59">
        <f t="shared" si="9"/>
        <v>0</v>
      </c>
      <c r="F22" s="59">
        <f t="shared" si="10"/>
        <v>0</v>
      </c>
      <c r="G22" s="29">
        <f>DATA!BN64</f>
        <v>0</v>
      </c>
      <c r="H22" s="29">
        <f>DATA!BP64</f>
        <v>0</v>
      </c>
      <c r="I22" s="59">
        <f t="shared" si="11"/>
        <v>0</v>
      </c>
      <c r="J22" s="59">
        <f t="shared" si="12"/>
        <v>0</v>
      </c>
    </row>
    <row r="23" spans="1:10" ht="22.15" customHeight="1" x14ac:dyDescent="0.25">
      <c r="A23" s="480"/>
      <c r="B23" s="204" t="s">
        <v>41</v>
      </c>
      <c r="C23" s="29">
        <f>DATA!BI68</f>
        <v>0</v>
      </c>
      <c r="D23" s="29">
        <f>DATA!BK68</f>
        <v>0</v>
      </c>
      <c r="E23" s="59">
        <f t="shared" si="9"/>
        <v>0</v>
      </c>
      <c r="F23" s="59">
        <f t="shared" si="10"/>
        <v>0</v>
      </c>
      <c r="G23" s="29">
        <f>DATA!BN68</f>
        <v>0</v>
      </c>
      <c r="H23" s="29">
        <f>DATA!BP68</f>
        <v>0</v>
      </c>
      <c r="I23" s="59">
        <f t="shared" si="11"/>
        <v>0</v>
      </c>
      <c r="J23" s="59">
        <f t="shared" si="12"/>
        <v>0</v>
      </c>
    </row>
    <row r="24" spans="1:10" ht="22.15" customHeight="1" x14ac:dyDescent="0.25">
      <c r="A24" s="480"/>
      <c r="B24" s="204" t="s">
        <v>42</v>
      </c>
      <c r="C24" s="29">
        <f>DATA!BI72</f>
        <v>0</v>
      </c>
      <c r="D24" s="29">
        <f>DATA!BK72</f>
        <v>0</v>
      </c>
      <c r="E24" s="59">
        <f t="shared" si="9"/>
        <v>0</v>
      </c>
      <c r="F24" s="59">
        <f t="shared" si="10"/>
        <v>0</v>
      </c>
      <c r="G24" s="29">
        <f>DATA!BN72</f>
        <v>0</v>
      </c>
      <c r="H24" s="29">
        <f>DATA!BP72</f>
        <v>0</v>
      </c>
      <c r="I24" s="59">
        <f t="shared" si="11"/>
        <v>0</v>
      </c>
      <c r="J24" s="59">
        <f t="shared" si="12"/>
        <v>0</v>
      </c>
    </row>
    <row r="25" spans="1:10" ht="22.15" customHeight="1" x14ac:dyDescent="0.25">
      <c r="A25" s="480"/>
      <c r="B25" s="204" t="s">
        <v>25</v>
      </c>
      <c r="C25" s="29">
        <f>DATA!BI76</f>
        <v>0</v>
      </c>
      <c r="D25" s="29">
        <f>DATA!BK76</f>
        <v>0</v>
      </c>
      <c r="E25" s="59">
        <f t="shared" si="9"/>
        <v>0</v>
      </c>
      <c r="F25" s="59">
        <f t="shared" si="10"/>
        <v>0</v>
      </c>
      <c r="G25" s="29">
        <f>DATA!BN76</f>
        <v>0</v>
      </c>
      <c r="H25" s="29">
        <f>DATA!BP76</f>
        <v>0</v>
      </c>
      <c r="I25" s="59">
        <f t="shared" si="11"/>
        <v>0</v>
      </c>
      <c r="J25" s="59">
        <f t="shared" si="12"/>
        <v>0</v>
      </c>
    </row>
    <row r="26" spans="1:10" ht="22.15" customHeight="1" x14ac:dyDescent="0.25">
      <c r="A26" s="480"/>
      <c r="B26" s="203" t="s">
        <v>44</v>
      </c>
      <c r="C26" s="32">
        <f>DATA!BI80</f>
        <v>0</v>
      </c>
      <c r="D26" s="32">
        <f>DATA!BK80</f>
        <v>0</v>
      </c>
      <c r="E26" s="59">
        <f t="shared" si="9"/>
        <v>0</v>
      </c>
      <c r="F26" s="59">
        <f t="shared" si="10"/>
        <v>0</v>
      </c>
      <c r="G26" s="32">
        <f>DATA!BN80</f>
        <v>0</v>
      </c>
      <c r="H26" s="32">
        <f>DATA!BP80</f>
        <v>0</v>
      </c>
      <c r="I26" s="59">
        <f t="shared" si="11"/>
        <v>0</v>
      </c>
      <c r="J26" s="59">
        <f t="shared" si="12"/>
        <v>0</v>
      </c>
    </row>
    <row r="27" spans="1:10" ht="22.15" customHeight="1" x14ac:dyDescent="0.25">
      <c r="A27" s="480"/>
      <c r="B27" s="204" t="s">
        <v>31</v>
      </c>
      <c r="C27" s="32">
        <f>DATA!BI84</f>
        <v>0</v>
      </c>
      <c r="D27" s="32">
        <f>DATA!BK84</f>
        <v>0</v>
      </c>
      <c r="E27" s="59">
        <f t="shared" si="9"/>
        <v>0</v>
      </c>
      <c r="F27" s="59">
        <f t="shared" si="10"/>
        <v>0</v>
      </c>
      <c r="G27" s="32">
        <f>DATA!BN84</f>
        <v>0</v>
      </c>
      <c r="H27" s="32">
        <f>DATA!BP84</f>
        <v>0</v>
      </c>
      <c r="I27" s="59">
        <f t="shared" si="11"/>
        <v>0</v>
      </c>
      <c r="J27" s="59">
        <f t="shared" si="12"/>
        <v>0</v>
      </c>
    </row>
    <row r="28" spans="1:10" ht="22.15" customHeight="1" x14ac:dyDescent="0.25">
      <c r="A28" s="480"/>
      <c r="B28" s="204" t="s">
        <v>32</v>
      </c>
      <c r="C28" s="32">
        <f>DATA!BI88</f>
        <v>0</v>
      </c>
      <c r="D28" s="32">
        <f>DATA!BK88</f>
        <v>0</v>
      </c>
      <c r="E28" s="59">
        <f t="shared" si="9"/>
        <v>0</v>
      </c>
      <c r="F28" s="59">
        <f t="shared" si="10"/>
        <v>0</v>
      </c>
      <c r="G28" s="32">
        <f>DATA!BN88</f>
        <v>0</v>
      </c>
      <c r="H28" s="32">
        <f>DATA!BP88</f>
        <v>0</v>
      </c>
      <c r="I28" s="59">
        <f t="shared" si="11"/>
        <v>0</v>
      </c>
      <c r="J28" s="59">
        <f t="shared" si="12"/>
        <v>0</v>
      </c>
    </row>
    <row r="29" spans="1:10" ht="22.15" customHeight="1" x14ac:dyDescent="0.25">
      <c r="A29" s="480"/>
      <c r="B29" s="204" t="s">
        <v>33</v>
      </c>
      <c r="C29" s="32">
        <f>DATA!BI92</f>
        <v>0</v>
      </c>
      <c r="D29" s="32">
        <f>DATA!BK92</f>
        <v>0</v>
      </c>
      <c r="E29" s="59">
        <f t="shared" si="9"/>
        <v>0</v>
      </c>
      <c r="F29" s="59">
        <f t="shared" si="10"/>
        <v>0</v>
      </c>
      <c r="G29" s="32">
        <f>DATA!BN92</f>
        <v>0</v>
      </c>
      <c r="H29" s="32">
        <f>DATA!BP92</f>
        <v>0</v>
      </c>
      <c r="I29" s="59">
        <f t="shared" si="11"/>
        <v>0</v>
      </c>
      <c r="J29" s="59">
        <f t="shared" si="12"/>
        <v>0</v>
      </c>
    </row>
    <row r="30" spans="1:10" ht="22.15" customHeight="1" x14ac:dyDescent="0.25">
      <c r="A30" s="480"/>
      <c r="B30" s="204" t="s">
        <v>37</v>
      </c>
      <c r="C30" s="32">
        <f>DATA!BI96</f>
        <v>0</v>
      </c>
      <c r="D30" s="32">
        <f>DATA!BK96</f>
        <v>0</v>
      </c>
      <c r="E30" s="59">
        <f t="shared" si="9"/>
        <v>0</v>
      </c>
      <c r="F30" s="59">
        <f t="shared" si="10"/>
        <v>0</v>
      </c>
      <c r="G30" s="32">
        <f>DATA!BN96</f>
        <v>0</v>
      </c>
      <c r="H30" s="32">
        <f>DATA!BP96</f>
        <v>0</v>
      </c>
      <c r="I30" s="59">
        <f t="shared" si="11"/>
        <v>0</v>
      </c>
      <c r="J30" s="59">
        <f t="shared" si="12"/>
        <v>0</v>
      </c>
    </row>
    <row r="31" spans="1:10" ht="22.15" customHeight="1" x14ac:dyDescent="0.25">
      <c r="A31" s="480"/>
      <c r="B31" s="205" t="s">
        <v>183</v>
      </c>
      <c r="C31" s="263">
        <f>AVERAGE(C19:C30)</f>
        <v>0</v>
      </c>
      <c r="D31" s="263">
        <f>AVERAGE(D19:D30)</f>
        <v>0</v>
      </c>
      <c r="E31" s="552"/>
      <c r="F31" s="553"/>
      <c r="G31" s="263">
        <f>AVERAGE(G19:G30)</f>
        <v>0</v>
      </c>
      <c r="H31" s="263">
        <f>AVERAGE(H19:H30)</f>
        <v>0</v>
      </c>
      <c r="I31" s="546"/>
      <c r="J31" s="547"/>
    </row>
    <row r="32" spans="1:10" ht="22.15" customHeight="1" x14ac:dyDescent="0.25">
      <c r="A32" s="480"/>
      <c r="B32" s="193" t="s">
        <v>184</v>
      </c>
      <c r="C32" s="209">
        <f>MAX(C19:C30)</f>
        <v>0</v>
      </c>
      <c r="D32" s="209">
        <f>MAX(D19:D30)</f>
        <v>0</v>
      </c>
      <c r="E32" s="554"/>
      <c r="F32" s="555"/>
      <c r="G32" s="209">
        <f>MAX(G19:G30)</f>
        <v>0</v>
      </c>
      <c r="H32" s="209">
        <f>MAX(H19:H30)</f>
        <v>0</v>
      </c>
      <c r="I32" s="548"/>
      <c r="J32" s="549"/>
    </row>
    <row r="33" spans="1:10" ht="22.15" customHeight="1" x14ac:dyDescent="0.25">
      <c r="A33" s="481"/>
      <c r="B33" s="201" t="s">
        <v>185</v>
      </c>
      <c r="C33" s="212">
        <f>MIN(C19:C30)</f>
        <v>0</v>
      </c>
      <c r="D33" s="212">
        <f>MIN(D19:D30)</f>
        <v>0</v>
      </c>
      <c r="E33" s="556"/>
      <c r="F33" s="557"/>
      <c r="G33" s="212">
        <f>MIN(G19:G30)</f>
        <v>0</v>
      </c>
      <c r="H33" s="212">
        <f>MIN(H19:H30)</f>
        <v>0</v>
      </c>
      <c r="I33" s="550"/>
      <c r="J33" s="551"/>
    </row>
    <row r="34" spans="1:10" ht="22.15" customHeight="1" x14ac:dyDescent="0.25">
      <c r="A34" s="476">
        <f>DATA!A101</f>
        <v>2028</v>
      </c>
      <c r="B34" s="35" t="s">
        <v>34</v>
      </c>
      <c r="C34" s="29">
        <f>DATA!BI101</f>
        <v>0</v>
      </c>
      <c r="D34" s="29">
        <f>DATA!BK101</f>
        <v>0</v>
      </c>
      <c r="E34" s="59"/>
      <c r="F34" s="59"/>
      <c r="G34" s="29">
        <f>DATA!BN101</f>
        <v>0</v>
      </c>
      <c r="H34" s="29">
        <f>DATA!BP101</f>
        <v>0</v>
      </c>
      <c r="I34" s="59"/>
      <c r="J34" s="59"/>
    </row>
    <row r="35" spans="1:10" ht="22.15" customHeight="1" x14ac:dyDescent="0.25">
      <c r="A35" s="477"/>
      <c r="B35" s="35" t="s">
        <v>38</v>
      </c>
      <c r="C35" s="29">
        <f>DATA!BI105</f>
        <v>0</v>
      </c>
      <c r="D35" s="29">
        <f>DATA!BK105</f>
        <v>0</v>
      </c>
      <c r="E35" s="59">
        <f t="shared" ref="E35:E45" si="13">C35-C34</f>
        <v>0</v>
      </c>
      <c r="F35" s="59">
        <f t="shared" ref="F35:F45" si="14">D35-D34</f>
        <v>0</v>
      </c>
      <c r="G35" s="29">
        <f>DATA!BN105</f>
        <v>0</v>
      </c>
      <c r="H35" s="29">
        <f>DATA!BP105</f>
        <v>0</v>
      </c>
      <c r="I35" s="59">
        <f t="shared" ref="I35:I45" si="15">G35-G34</f>
        <v>0</v>
      </c>
      <c r="J35" s="59">
        <f t="shared" ref="J35:J45" si="16">H35-H34</f>
        <v>0</v>
      </c>
    </row>
    <row r="36" spans="1:10" ht="22.15" customHeight="1" x14ac:dyDescent="0.25">
      <c r="A36" s="477"/>
      <c r="B36" s="35" t="s">
        <v>36</v>
      </c>
      <c r="C36" s="29">
        <f>DATA!BI109</f>
        <v>0</v>
      </c>
      <c r="D36" s="29">
        <f>DATA!BK109</f>
        <v>0</v>
      </c>
      <c r="E36" s="59">
        <f t="shared" si="13"/>
        <v>0</v>
      </c>
      <c r="F36" s="59">
        <f t="shared" si="14"/>
        <v>0</v>
      </c>
      <c r="G36" s="29">
        <f>DATA!BN109</f>
        <v>0</v>
      </c>
      <c r="H36" s="29">
        <f>DATA!BP109</f>
        <v>0</v>
      </c>
      <c r="I36" s="59">
        <f t="shared" si="15"/>
        <v>0</v>
      </c>
      <c r="J36" s="59">
        <f t="shared" si="16"/>
        <v>0</v>
      </c>
    </row>
    <row r="37" spans="1:10" ht="22.15" customHeight="1" x14ac:dyDescent="0.25">
      <c r="A37" s="477"/>
      <c r="B37" s="35" t="s">
        <v>39</v>
      </c>
      <c r="C37" s="29">
        <f>DATA!BI113</f>
        <v>0</v>
      </c>
      <c r="D37" s="29">
        <f>DATA!BK113</f>
        <v>0</v>
      </c>
      <c r="E37" s="59">
        <f t="shared" si="13"/>
        <v>0</v>
      </c>
      <c r="F37" s="59">
        <f t="shared" si="14"/>
        <v>0</v>
      </c>
      <c r="G37" s="29">
        <f>DATA!BN113</f>
        <v>0</v>
      </c>
      <c r="H37" s="29">
        <f>DATA!BP113</f>
        <v>0</v>
      </c>
      <c r="I37" s="59">
        <f t="shared" si="15"/>
        <v>0</v>
      </c>
      <c r="J37" s="59">
        <f t="shared" si="16"/>
        <v>0</v>
      </c>
    </row>
    <row r="38" spans="1:10" ht="22.15" customHeight="1" x14ac:dyDescent="0.25">
      <c r="A38" s="477"/>
      <c r="B38" s="35" t="s">
        <v>41</v>
      </c>
      <c r="C38" s="29">
        <f>DATA!BI117</f>
        <v>0</v>
      </c>
      <c r="D38" s="29">
        <f>DATA!BK121</f>
        <v>0</v>
      </c>
      <c r="E38" s="59">
        <f t="shared" si="13"/>
        <v>0</v>
      </c>
      <c r="F38" s="59">
        <f t="shared" si="14"/>
        <v>0</v>
      </c>
      <c r="G38" s="29">
        <f>DATA!BN117</f>
        <v>0</v>
      </c>
      <c r="H38" s="29">
        <f>DATA!BP121</f>
        <v>0</v>
      </c>
      <c r="I38" s="59">
        <f t="shared" si="15"/>
        <v>0</v>
      </c>
      <c r="J38" s="59">
        <f t="shared" si="16"/>
        <v>0</v>
      </c>
    </row>
    <row r="39" spans="1:10" ht="22.15" customHeight="1" x14ac:dyDescent="0.25">
      <c r="A39" s="477"/>
      <c r="B39" s="35" t="s">
        <v>42</v>
      </c>
      <c r="C39" s="29">
        <f>DATA!BI121</f>
        <v>0</v>
      </c>
      <c r="D39" s="29">
        <f>DATA!BK125</f>
        <v>0</v>
      </c>
      <c r="E39" s="59">
        <f t="shared" si="13"/>
        <v>0</v>
      </c>
      <c r="F39" s="59">
        <f t="shared" si="14"/>
        <v>0</v>
      </c>
      <c r="G39" s="29">
        <f>DATA!BN121</f>
        <v>0</v>
      </c>
      <c r="H39" s="29">
        <f>DATA!BP125</f>
        <v>0</v>
      </c>
      <c r="I39" s="59">
        <f t="shared" si="15"/>
        <v>0</v>
      </c>
      <c r="J39" s="59">
        <f t="shared" si="16"/>
        <v>0</v>
      </c>
    </row>
    <row r="40" spans="1:10" ht="22.15" customHeight="1" x14ac:dyDescent="0.25">
      <c r="A40" s="477"/>
      <c r="B40" s="35" t="s">
        <v>25</v>
      </c>
      <c r="C40" s="29">
        <f>DATA!BI125</f>
        <v>0</v>
      </c>
      <c r="D40" s="29">
        <f>DATA!BK129</f>
        <v>0</v>
      </c>
      <c r="E40" s="59">
        <f t="shared" si="13"/>
        <v>0</v>
      </c>
      <c r="F40" s="59">
        <f t="shared" si="14"/>
        <v>0</v>
      </c>
      <c r="G40" s="29">
        <f>DATA!BN125</f>
        <v>0</v>
      </c>
      <c r="H40" s="29">
        <f>DATA!BP129</f>
        <v>0</v>
      </c>
      <c r="I40" s="59">
        <f t="shared" si="15"/>
        <v>0</v>
      </c>
      <c r="J40" s="59">
        <f t="shared" si="16"/>
        <v>0</v>
      </c>
    </row>
    <row r="41" spans="1:10" ht="22.15" customHeight="1" x14ac:dyDescent="0.25">
      <c r="A41" s="477"/>
      <c r="B41" s="35" t="s">
        <v>44</v>
      </c>
      <c r="C41" s="32">
        <f>DATA!BI129</f>
        <v>0</v>
      </c>
      <c r="D41" s="32">
        <f>DATA!BK133</f>
        <v>0</v>
      </c>
      <c r="E41" s="59">
        <f t="shared" si="13"/>
        <v>0</v>
      </c>
      <c r="F41" s="59">
        <f t="shared" si="14"/>
        <v>0</v>
      </c>
      <c r="G41" s="32">
        <f>DATA!BN129</f>
        <v>0</v>
      </c>
      <c r="H41" s="32">
        <f>DATA!BP133</f>
        <v>0</v>
      </c>
      <c r="I41" s="59">
        <f t="shared" si="15"/>
        <v>0</v>
      </c>
      <c r="J41" s="59">
        <f t="shared" si="16"/>
        <v>0</v>
      </c>
    </row>
    <row r="42" spans="1:10" ht="22.15" customHeight="1" x14ac:dyDescent="0.25">
      <c r="A42" s="477"/>
      <c r="B42" s="35" t="s">
        <v>31</v>
      </c>
      <c r="C42" s="32">
        <f>DATA!BI133</f>
        <v>0</v>
      </c>
      <c r="D42" s="32">
        <f>DATA!BK137</f>
        <v>0</v>
      </c>
      <c r="E42" s="59">
        <f t="shared" si="13"/>
        <v>0</v>
      </c>
      <c r="F42" s="59">
        <f t="shared" si="14"/>
        <v>0</v>
      </c>
      <c r="G42" s="32">
        <f>DATA!BN133</f>
        <v>0</v>
      </c>
      <c r="H42" s="32">
        <f>DATA!BP137</f>
        <v>0</v>
      </c>
      <c r="I42" s="59">
        <f t="shared" si="15"/>
        <v>0</v>
      </c>
      <c r="J42" s="59">
        <f t="shared" si="16"/>
        <v>0</v>
      </c>
    </row>
    <row r="43" spans="1:10" ht="22.15" customHeight="1" x14ac:dyDescent="0.25">
      <c r="A43" s="477"/>
      <c r="B43" s="35" t="s">
        <v>32</v>
      </c>
      <c r="C43" s="32">
        <f>DATA!BI137</f>
        <v>0</v>
      </c>
      <c r="D43" s="32">
        <f>DATA!BK141</f>
        <v>0</v>
      </c>
      <c r="E43" s="59">
        <f t="shared" si="13"/>
        <v>0</v>
      </c>
      <c r="F43" s="59">
        <f t="shared" si="14"/>
        <v>0</v>
      </c>
      <c r="G43" s="32">
        <f>DATA!BN137</f>
        <v>0</v>
      </c>
      <c r="H43" s="32">
        <f>DATA!BP141</f>
        <v>0</v>
      </c>
      <c r="I43" s="59">
        <f t="shared" si="15"/>
        <v>0</v>
      </c>
      <c r="J43" s="59">
        <f t="shared" si="16"/>
        <v>0</v>
      </c>
    </row>
    <row r="44" spans="1:10" ht="22.15" customHeight="1" x14ac:dyDescent="0.25">
      <c r="A44" s="477"/>
      <c r="B44" s="35" t="s">
        <v>33</v>
      </c>
      <c r="C44" s="32">
        <f>DATA!BI141</f>
        <v>0</v>
      </c>
      <c r="D44" s="32">
        <f>DATA!BK141</f>
        <v>0</v>
      </c>
      <c r="E44" s="59">
        <f t="shared" si="13"/>
        <v>0</v>
      </c>
      <c r="F44" s="59">
        <f t="shared" si="14"/>
        <v>0</v>
      </c>
      <c r="G44" s="32">
        <f>DATA!BN141</f>
        <v>0</v>
      </c>
      <c r="H44" s="32">
        <f>DATA!BP141</f>
        <v>0</v>
      </c>
      <c r="I44" s="59">
        <f t="shared" si="15"/>
        <v>0</v>
      </c>
      <c r="J44" s="59">
        <f t="shared" si="16"/>
        <v>0</v>
      </c>
    </row>
    <row r="45" spans="1:10" ht="22.15" customHeight="1" x14ac:dyDescent="0.25">
      <c r="A45" s="477"/>
      <c r="B45" s="35" t="s">
        <v>37</v>
      </c>
      <c r="C45" s="32">
        <f>DATA!BI145</f>
        <v>0</v>
      </c>
      <c r="D45" s="32">
        <f>DATA!BK145</f>
        <v>0</v>
      </c>
      <c r="E45" s="59">
        <f t="shared" si="13"/>
        <v>0</v>
      </c>
      <c r="F45" s="59">
        <f t="shared" si="14"/>
        <v>0</v>
      </c>
      <c r="G45" s="32">
        <f>DATA!BN145</f>
        <v>0</v>
      </c>
      <c r="H45" s="32">
        <f>DATA!BP145</f>
        <v>0</v>
      </c>
      <c r="I45" s="59">
        <f t="shared" si="15"/>
        <v>0</v>
      </c>
      <c r="J45" s="59">
        <f t="shared" si="16"/>
        <v>0</v>
      </c>
    </row>
    <row r="46" spans="1:10" ht="22.15" customHeight="1" x14ac:dyDescent="0.25">
      <c r="A46" s="477"/>
      <c r="B46" s="14" t="s">
        <v>183</v>
      </c>
      <c r="C46" s="264">
        <f>AVERAGE(C34:C45)</f>
        <v>0</v>
      </c>
      <c r="D46" s="264">
        <f>AVERAGE(D34:D45)</f>
        <v>0</v>
      </c>
      <c r="E46" s="540"/>
      <c r="F46" s="541"/>
      <c r="G46" s="264">
        <f>AVERAGE(G34:G45)</f>
        <v>0</v>
      </c>
      <c r="H46" s="264">
        <f>AVERAGE(H34:H45)</f>
        <v>0</v>
      </c>
      <c r="I46" s="540"/>
      <c r="J46" s="541"/>
    </row>
    <row r="47" spans="1:10" ht="22.15" customHeight="1" x14ac:dyDescent="0.25">
      <c r="A47" s="477"/>
      <c r="B47" s="15" t="s">
        <v>184</v>
      </c>
      <c r="C47" s="265">
        <f>MAX(C34:C45)</f>
        <v>0</v>
      </c>
      <c r="D47" s="265">
        <f>MAX(D34:D45)</f>
        <v>0</v>
      </c>
      <c r="E47" s="542"/>
      <c r="F47" s="543"/>
      <c r="G47" s="265">
        <f>MAX(G34:G45)</f>
        <v>0</v>
      </c>
      <c r="H47" s="265">
        <f>MAX(H34:H45)</f>
        <v>0</v>
      </c>
      <c r="I47" s="542"/>
      <c r="J47" s="543"/>
    </row>
    <row r="48" spans="1:10" ht="22.15" customHeight="1" x14ac:dyDescent="0.25">
      <c r="A48" s="478"/>
      <c r="B48" s="255" t="s">
        <v>185</v>
      </c>
      <c r="C48" s="266">
        <f>MIN(C34:C45)</f>
        <v>0</v>
      </c>
      <c r="D48" s="266">
        <f>MIN(D34:D45)</f>
        <v>0</v>
      </c>
      <c r="E48" s="544"/>
      <c r="F48" s="545"/>
      <c r="G48" s="266">
        <f>MIN(G34:G45)</f>
        <v>0</v>
      </c>
      <c r="H48" s="266">
        <f>MIN(H34:H45)</f>
        <v>0</v>
      </c>
      <c r="I48" s="544"/>
      <c r="J48" s="545"/>
    </row>
  </sheetData>
  <mergeCells count="16">
    <mergeCell ref="M1:N1"/>
    <mergeCell ref="Q1:R1"/>
    <mergeCell ref="A4:A18"/>
    <mergeCell ref="A19:A33"/>
    <mergeCell ref="A34:A48"/>
    <mergeCell ref="I2:J2"/>
    <mergeCell ref="G1:H1"/>
    <mergeCell ref="C1:D1"/>
    <mergeCell ref="E2:F2"/>
    <mergeCell ref="A3:B3"/>
    <mergeCell ref="E46:F48"/>
    <mergeCell ref="I46:J48"/>
    <mergeCell ref="I31:J33"/>
    <mergeCell ref="E31:F33"/>
    <mergeCell ref="I16:J18"/>
    <mergeCell ref="E16:F18"/>
  </mergeCells>
  <conditionalFormatting sqref="E2:F2">
    <cfRule type="iconSet" priority="224">
      <iconSet>
        <cfvo type="percent" val="0"/>
        <cfvo type="num" val="0"/>
        <cfvo type="num" val="0"/>
      </iconSet>
    </cfRule>
  </conditionalFormatting>
  <conditionalFormatting sqref="E2:F2">
    <cfRule type="iconSet" priority="223">
      <iconSet>
        <cfvo type="percent" val="0"/>
        <cfvo type="num" val="0"/>
        <cfvo type="num" val="0"/>
      </iconSet>
    </cfRule>
  </conditionalFormatting>
  <conditionalFormatting sqref="E49:F1048576 E1:F2 E4:F15">
    <cfRule type="iconSet" priority="222">
      <iconSet>
        <cfvo type="percent" val="0"/>
        <cfvo type="num" val="0"/>
        <cfvo type="num" val="0"/>
      </iconSet>
    </cfRule>
  </conditionalFormatting>
  <conditionalFormatting sqref="I4:J15">
    <cfRule type="iconSet" priority="18816">
      <iconSet>
        <cfvo type="percent" val="0"/>
        <cfvo type="num" val="0"/>
        <cfvo type="num" val="0"/>
      </iconSet>
    </cfRule>
  </conditionalFormatting>
  <conditionalFormatting sqref="E19:F30 E31">
    <cfRule type="iconSet" priority="109">
      <iconSet>
        <cfvo type="percent" val="0"/>
        <cfvo type="num" val="0"/>
        <cfvo type="num" val="0"/>
      </iconSet>
    </cfRule>
  </conditionalFormatting>
  <conditionalFormatting sqref="I19:J30">
    <cfRule type="iconSet" priority="161">
      <iconSet>
        <cfvo type="percent" val="0"/>
        <cfvo type="num" val="0"/>
        <cfvo type="num" val="0"/>
      </iconSet>
    </cfRule>
  </conditionalFormatting>
  <conditionalFormatting sqref="E34:F45 E46">
    <cfRule type="iconSet" priority="30">
      <iconSet>
        <cfvo type="percent" val="0"/>
        <cfvo type="num" val="0"/>
        <cfvo type="num" val="0"/>
      </iconSet>
    </cfRule>
  </conditionalFormatting>
  <conditionalFormatting sqref="I34:J45">
    <cfRule type="iconSet" priority="82">
      <iconSet>
        <cfvo type="percent" val="0"/>
        <cfvo type="num" val="0"/>
        <cfvo type="num" val="0"/>
      </iconSet>
    </cfRule>
  </conditionalFormatting>
  <conditionalFormatting sqref="E3:F3">
    <cfRule type="iconSet" priority="2">
      <iconSet>
        <cfvo type="percent" val="0"/>
        <cfvo type="num" val="0"/>
        <cfvo type="num" val="0"/>
      </iconSet>
    </cfRule>
  </conditionalFormatting>
  <conditionalFormatting sqref="I3:J3">
    <cfRule type="iconSet" priority="3">
      <iconSet>
        <cfvo type="percent" val="0"/>
        <cfvo type="num" val="0"/>
        <cfvo type="num" val="0"/>
      </iconSet>
    </cfRule>
  </conditionalFormatting>
  <conditionalFormatting sqref="O1:P1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5" tint="0.39997558519241921"/>
    <pageSetUpPr fitToPage="1"/>
  </sheetPr>
  <dimension ref="A1:BO48"/>
  <sheetViews>
    <sheetView zoomScale="80" zoomScaleNormal="80" workbookViewId="0">
      <pane xSplit="2" ySplit="2" topLeftCell="AC3" activePane="bottomRight" state="frozen"/>
      <selection sqref="A1:XFD6"/>
      <selection pane="topRight" sqref="A1:XFD6"/>
      <selection pane="bottomLeft" sqref="A1:XFD6"/>
      <selection pane="bottomRight" activeCell="BU6" sqref="BU6"/>
    </sheetView>
  </sheetViews>
  <sheetFormatPr baseColWidth="10" defaultColWidth="11.5703125" defaultRowHeight="15" x14ac:dyDescent="0.25"/>
  <cols>
    <col min="1" max="34" width="11.7109375" style="3" customWidth="1"/>
    <col min="35" max="37" width="11.5703125" style="3"/>
    <col min="38" max="67" width="0" style="3" hidden="1" customWidth="1"/>
    <col min="68" max="16384" width="11.5703125" style="3"/>
  </cols>
  <sheetData>
    <row r="1" spans="1:67" ht="73.5" customHeight="1" x14ac:dyDescent="0.25">
      <c r="B1" s="76"/>
      <c r="C1" s="570"/>
      <c r="D1" s="571"/>
      <c r="E1" s="77"/>
      <c r="F1" s="77"/>
      <c r="G1" s="570"/>
      <c r="H1" s="571"/>
      <c r="I1" s="77"/>
      <c r="J1" s="77"/>
      <c r="K1" s="570"/>
      <c r="L1" s="571"/>
      <c r="M1" s="77"/>
      <c r="N1" s="77"/>
      <c r="O1" s="570"/>
      <c r="P1" s="571"/>
      <c r="Q1" s="77"/>
      <c r="R1" s="77"/>
      <c r="S1" s="570"/>
      <c r="T1" s="571"/>
      <c r="U1" s="77"/>
      <c r="V1" s="77"/>
      <c r="W1" s="570"/>
      <c r="X1" s="571"/>
      <c r="Y1" s="77"/>
      <c r="Z1" s="77"/>
      <c r="AA1" s="570"/>
      <c r="AB1" s="571"/>
      <c r="AC1" s="77"/>
      <c r="AD1" s="77"/>
      <c r="AE1" s="570"/>
      <c r="AF1" s="571"/>
      <c r="AG1" s="77"/>
      <c r="AH1" s="77"/>
      <c r="AL1" s="570" t="s">
        <v>14</v>
      </c>
      <c r="AM1" s="571"/>
      <c r="AN1" s="77"/>
      <c r="AO1" s="77"/>
      <c r="AP1" s="570" t="s">
        <v>13</v>
      </c>
      <c r="AQ1" s="571"/>
      <c r="AR1" s="77"/>
      <c r="AS1" s="77"/>
      <c r="AT1" s="570" t="s">
        <v>15</v>
      </c>
      <c r="AU1" s="571"/>
      <c r="AV1" s="77"/>
      <c r="AW1" s="77"/>
      <c r="AX1" s="570" t="s">
        <v>13</v>
      </c>
      <c r="AY1" s="571"/>
      <c r="AZ1" s="77"/>
      <c r="BA1" s="77"/>
      <c r="BB1" s="570" t="s">
        <v>16</v>
      </c>
      <c r="BC1" s="571"/>
      <c r="BD1" s="77"/>
      <c r="BE1" s="77"/>
      <c r="BF1" s="570" t="s">
        <v>13</v>
      </c>
      <c r="BG1" s="571"/>
      <c r="BH1" s="77"/>
      <c r="BI1" s="77"/>
      <c r="BJ1" s="570" t="s">
        <v>17</v>
      </c>
      <c r="BK1" s="571"/>
      <c r="BL1" s="77"/>
      <c r="BM1" s="77"/>
      <c r="BN1" s="570" t="s">
        <v>13</v>
      </c>
      <c r="BO1" s="571"/>
    </row>
    <row r="2" spans="1:67" x14ac:dyDescent="0.25">
      <c r="B2" s="78"/>
      <c r="C2" s="36" t="s">
        <v>198</v>
      </c>
      <c r="D2" s="71" t="s">
        <v>208</v>
      </c>
      <c r="E2" s="572" t="s">
        <v>46</v>
      </c>
      <c r="F2" s="572"/>
      <c r="G2" s="36" t="s">
        <v>198</v>
      </c>
      <c r="H2" s="71" t="s">
        <v>208</v>
      </c>
      <c r="I2" s="582" t="s">
        <v>46</v>
      </c>
      <c r="J2" s="583"/>
      <c r="K2" s="36" t="s">
        <v>198</v>
      </c>
      <c r="L2" s="71" t="s">
        <v>208</v>
      </c>
      <c r="M2" s="572" t="s">
        <v>46</v>
      </c>
      <c r="N2" s="572"/>
      <c r="O2" s="36" t="s">
        <v>198</v>
      </c>
      <c r="P2" s="71" t="s">
        <v>208</v>
      </c>
      <c r="Q2" s="572" t="s">
        <v>46</v>
      </c>
      <c r="R2" s="572"/>
      <c r="S2" s="36" t="s">
        <v>198</v>
      </c>
      <c r="T2" s="71" t="s">
        <v>208</v>
      </c>
      <c r="U2" s="572" t="s">
        <v>46</v>
      </c>
      <c r="V2" s="572"/>
      <c r="W2" s="36" t="s">
        <v>198</v>
      </c>
      <c r="X2" s="71" t="s">
        <v>208</v>
      </c>
      <c r="Y2" s="572" t="s">
        <v>46</v>
      </c>
      <c r="Z2" s="572"/>
      <c r="AA2" s="36" t="s">
        <v>198</v>
      </c>
      <c r="AB2" s="71" t="s">
        <v>208</v>
      </c>
      <c r="AC2" s="572" t="s">
        <v>46</v>
      </c>
      <c r="AD2" s="572"/>
      <c r="AE2" s="36" t="s">
        <v>198</v>
      </c>
      <c r="AF2" s="71" t="s">
        <v>208</v>
      </c>
      <c r="AG2" s="572" t="s">
        <v>46</v>
      </c>
      <c r="AH2" s="572"/>
    </row>
    <row r="3" spans="1:67" ht="22.15" customHeight="1" x14ac:dyDescent="0.25">
      <c r="A3" s="488" t="s">
        <v>37</v>
      </c>
      <c r="B3" s="539"/>
      <c r="C3" s="39">
        <f t="shared" ref="C3:F3" si="0">C30</f>
        <v>0</v>
      </c>
      <c r="D3" s="40">
        <f t="shared" si="0"/>
        <v>0</v>
      </c>
      <c r="E3" s="72">
        <f t="shared" si="0"/>
        <v>0</v>
      </c>
      <c r="F3" s="72">
        <f t="shared" si="0"/>
        <v>0</v>
      </c>
      <c r="G3" s="39">
        <f t="shared" ref="G3:J3" si="1">G30</f>
        <v>0</v>
      </c>
      <c r="H3" s="40">
        <f t="shared" si="1"/>
        <v>0</v>
      </c>
      <c r="I3" s="68">
        <f t="shared" si="1"/>
        <v>0</v>
      </c>
      <c r="J3" s="68">
        <f t="shared" si="1"/>
        <v>0</v>
      </c>
      <c r="K3" s="39">
        <f t="shared" ref="K3:N3" si="2">K30</f>
        <v>0</v>
      </c>
      <c r="L3" s="40">
        <f t="shared" si="2"/>
        <v>0</v>
      </c>
      <c r="M3" s="72">
        <f t="shared" si="2"/>
        <v>0</v>
      </c>
      <c r="N3" s="72">
        <f t="shared" si="2"/>
        <v>0</v>
      </c>
      <c r="O3" s="39">
        <f t="shared" ref="O3:R3" si="3">O30</f>
        <v>0</v>
      </c>
      <c r="P3" s="40">
        <f t="shared" si="3"/>
        <v>0</v>
      </c>
      <c r="Q3" s="68">
        <f t="shared" si="3"/>
        <v>0</v>
      </c>
      <c r="R3" s="68">
        <f t="shared" si="3"/>
        <v>0</v>
      </c>
      <c r="S3" s="39">
        <f t="shared" ref="S3:V3" si="4">S30</f>
        <v>0</v>
      </c>
      <c r="T3" s="40">
        <f t="shared" si="4"/>
        <v>0</v>
      </c>
      <c r="U3" s="72">
        <f t="shared" si="4"/>
        <v>0</v>
      </c>
      <c r="V3" s="72">
        <f t="shared" si="4"/>
        <v>0</v>
      </c>
      <c r="W3" s="39">
        <f t="shared" ref="W3:Z3" si="5">W30</f>
        <v>0</v>
      </c>
      <c r="X3" s="40">
        <f t="shared" si="5"/>
        <v>0</v>
      </c>
      <c r="Y3" s="68">
        <f t="shared" si="5"/>
        <v>0</v>
      </c>
      <c r="Z3" s="68">
        <f t="shared" si="5"/>
        <v>0</v>
      </c>
      <c r="AA3" s="39">
        <f t="shared" ref="AA3:AD3" si="6">AA30</f>
        <v>0</v>
      </c>
      <c r="AB3" s="40">
        <f t="shared" si="6"/>
        <v>0</v>
      </c>
      <c r="AC3" s="72">
        <f t="shared" si="6"/>
        <v>0</v>
      </c>
      <c r="AD3" s="72">
        <f t="shared" si="6"/>
        <v>0</v>
      </c>
      <c r="AE3" s="39">
        <f t="shared" ref="AE3:AH3" si="7">AE30</f>
        <v>0</v>
      </c>
      <c r="AF3" s="40">
        <f t="shared" si="7"/>
        <v>0</v>
      </c>
      <c r="AG3" s="68">
        <f t="shared" si="7"/>
        <v>0</v>
      </c>
      <c r="AH3" s="68">
        <f t="shared" si="7"/>
        <v>0</v>
      </c>
    </row>
    <row r="4" spans="1:67" ht="22.15" customHeight="1" x14ac:dyDescent="0.25">
      <c r="A4" s="482">
        <f>DATA!A3</f>
        <v>2030</v>
      </c>
      <c r="B4" s="238" t="s">
        <v>34</v>
      </c>
      <c r="C4" s="33">
        <f>DATA!BS3</f>
        <v>0.82099999999999995</v>
      </c>
      <c r="D4" s="30">
        <f>DATA!BU3</f>
        <v>0.85899999999999999</v>
      </c>
      <c r="E4" s="73">
        <f t="shared" ref="E4:E15" si="8">C4-C3</f>
        <v>0.82099999999999995</v>
      </c>
      <c r="F4" s="73">
        <f t="shared" ref="F4:F15" si="9">D4-D3</f>
        <v>0.85899999999999999</v>
      </c>
      <c r="G4" s="33">
        <f>DATA!BX3</f>
        <v>0.96</v>
      </c>
      <c r="H4" s="30">
        <f>DATA!BZ3</f>
        <v>0.95099999999999996</v>
      </c>
      <c r="I4" s="69">
        <f t="shared" ref="I4:I15" si="10">G4-G3</f>
        <v>0.96</v>
      </c>
      <c r="J4" s="69">
        <f t="shared" ref="J4:J15" si="11">H4-H3</f>
        <v>0.95099999999999996</v>
      </c>
      <c r="K4" s="33">
        <f>DATA!CC3</f>
        <v>0.78</v>
      </c>
      <c r="L4" s="30">
        <f>DATA!CE3</f>
        <v>0.80300000000000005</v>
      </c>
      <c r="M4" s="73">
        <f t="shared" ref="M4:M15" si="12">K4-K3</f>
        <v>0.78</v>
      </c>
      <c r="N4" s="73">
        <f t="shared" ref="N4:N15" si="13">L4-L3</f>
        <v>0.80300000000000005</v>
      </c>
      <c r="O4" s="33">
        <f>DATA!CH3</f>
        <v>0.94699999999999995</v>
      </c>
      <c r="P4" s="33">
        <f>DATA!CJ3</f>
        <v>0.96499999999999997</v>
      </c>
      <c r="Q4" s="69">
        <f t="shared" ref="Q4:Q15" si="14">O4-O3</f>
        <v>0.94699999999999995</v>
      </c>
      <c r="R4" s="69">
        <f t="shared" ref="R4:R15" si="15">P4-P3</f>
        <v>0.96499999999999997</v>
      </c>
      <c r="S4" s="33">
        <f>+DATA!CM3</f>
        <v>0.86199999999999999</v>
      </c>
      <c r="T4" s="33">
        <f>DATA!CO3</f>
        <v>0.91500000000000004</v>
      </c>
      <c r="U4" s="73">
        <f t="shared" ref="U4:U15" si="16">S4-S3</f>
        <v>0.86199999999999999</v>
      </c>
      <c r="V4" s="73">
        <f t="shared" ref="V4:V15" si="17">T4-T3</f>
        <v>0.91500000000000004</v>
      </c>
      <c r="W4" s="33">
        <f>DATA!CR3</f>
        <v>0.95099999999999996</v>
      </c>
      <c r="X4" s="33">
        <f>DATA!CT3</f>
        <v>0.93700000000000006</v>
      </c>
      <c r="Y4" s="69">
        <f t="shared" ref="Y4:Y15" si="18">W4-W3</f>
        <v>0.95099999999999996</v>
      </c>
      <c r="Z4" s="69">
        <f t="shared" ref="Z4:Z15" si="19">X4-X3</f>
        <v>0.93700000000000006</v>
      </c>
      <c r="AA4" s="33">
        <f>DATA!CW3</f>
        <v>0.83699999999999997</v>
      </c>
      <c r="AB4" s="33">
        <f>DATA!CY3</f>
        <v>0.85899999999999999</v>
      </c>
      <c r="AC4" s="73">
        <f t="shared" ref="AC4:AC15" si="20">AA4-AA3</f>
        <v>0.83699999999999997</v>
      </c>
      <c r="AD4" s="73">
        <f t="shared" ref="AD4:AD15" si="21">AB4-AB3</f>
        <v>0.85899999999999999</v>
      </c>
      <c r="AE4" s="33">
        <f>DATA!DB3</f>
        <v>0.96699999999999997</v>
      </c>
      <c r="AF4" s="33">
        <f>DATA!DD3</f>
        <v>0.98299999999999998</v>
      </c>
      <c r="AG4" s="69">
        <f t="shared" ref="AG4:AG15" si="22">AE4-AE3</f>
        <v>0.96699999999999997</v>
      </c>
      <c r="AH4" s="69">
        <f t="shared" ref="AH4:AH15" si="23">AF4-AF3</f>
        <v>0.98299999999999998</v>
      </c>
    </row>
    <row r="5" spans="1:67" ht="22.15" customHeight="1" x14ac:dyDescent="0.25">
      <c r="A5" s="483"/>
      <c r="B5" s="238" t="s">
        <v>38</v>
      </c>
      <c r="C5" s="33">
        <f>DATA!BS7</f>
        <v>0.79200000000000004</v>
      </c>
      <c r="D5" s="30">
        <f>DATA!BU7</f>
        <v>0.78300000000000003</v>
      </c>
      <c r="E5" s="73">
        <f t="shared" si="8"/>
        <v>-2.8999999999999915E-2</v>
      </c>
      <c r="F5" s="73">
        <f t="shared" si="9"/>
        <v>-7.5999999999999956E-2</v>
      </c>
      <c r="G5" s="33">
        <f>DATA!BX7</f>
        <v>0.93400000000000005</v>
      </c>
      <c r="H5" s="30">
        <f>DATA!BZ7</f>
        <v>0.94399999999999995</v>
      </c>
      <c r="I5" s="69">
        <f t="shared" si="10"/>
        <v>-2.5999999999999912E-2</v>
      </c>
      <c r="J5" s="69">
        <f t="shared" si="11"/>
        <v>-7.0000000000000062E-3</v>
      </c>
      <c r="K5" s="33">
        <f>DATA!CC7</f>
        <v>0.74</v>
      </c>
      <c r="L5" s="30">
        <f>DATA!CE7</f>
        <v>0.71699999999999997</v>
      </c>
      <c r="M5" s="73">
        <f t="shared" si="12"/>
        <v>-4.0000000000000036E-2</v>
      </c>
      <c r="N5" s="73">
        <f t="shared" si="13"/>
        <v>-8.6000000000000076E-2</v>
      </c>
      <c r="O5" s="33">
        <f>DATA!CH7</f>
        <v>0.98199999999999998</v>
      </c>
      <c r="P5" s="33">
        <f>DATA!CJ7</f>
        <v>0.93799999999999994</v>
      </c>
      <c r="Q5" s="69">
        <f t="shared" si="14"/>
        <v>3.5000000000000031E-2</v>
      </c>
      <c r="R5" s="69">
        <f t="shared" si="15"/>
        <v>-2.7000000000000024E-2</v>
      </c>
      <c r="S5" s="33">
        <f>+DATA!CM7</f>
        <v>0.87</v>
      </c>
      <c r="T5" s="33">
        <f>DATA!CO7</f>
        <v>0.84799999999999998</v>
      </c>
      <c r="U5" s="73">
        <f t="shared" si="16"/>
        <v>8.0000000000000071E-3</v>
      </c>
      <c r="V5" s="73">
        <f t="shared" si="17"/>
        <v>-6.700000000000006E-2</v>
      </c>
      <c r="W5" s="33">
        <f>DATA!CR7</f>
        <v>0.95499999999999996</v>
      </c>
      <c r="X5" s="33">
        <f>DATA!CT7</f>
        <v>0.91900000000000004</v>
      </c>
      <c r="Y5" s="69">
        <f t="shared" si="18"/>
        <v>4.0000000000000036E-3</v>
      </c>
      <c r="Z5" s="69">
        <f t="shared" si="19"/>
        <v>-1.8000000000000016E-2</v>
      </c>
      <c r="AA5" s="33">
        <f>DATA!CW7</f>
        <v>0.74</v>
      </c>
      <c r="AB5" s="33">
        <f>DATA!CY7</f>
        <v>0.78300000000000003</v>
      </c>
      <c r="AC5" s="73">
        <f t="shared" si="20"/>
        <v>-9.6999999999999975E-2</v>
      </c>
      <c r="AD5" s="73">
        <f t="shared" si="21"/>
        <v>-7.5999999999999956E-2</v>
      </c>
      <c r="AE5" s="33">
        <f>DATA!DB7</f>
        <v>0.96399999999999997</v>
      </c>
      <c r="AF5" s="33">
        <f>DATA!DD7</f>
        <v>0.88600000000000001</v>
      </c>
      <c r="AG5" s="69">
        <f t="shared" si="22"/>
        <v>-3.0000000000000027E-3</v>
      </c>
      <c r="AH5" s="69">
        <f t="shared" si="23"/>
        <v>-9.6999999999999975E-2</v>
      </c>
    </row>
    <row r="6" spans="1:67" ht="22.15" customHeight="1" x14ac:dyDescent="0.25">
      <c r="A6" s="483"/>
      <c r="B6" s="238" t="s">
        <v>36</v>
      </c>
      <c r="C6" s="33">
        <f>DATA!BS11</f>
        <v>0</v>
      </c>
      <c r="D6" s="30">
        <f>DATA!BU11</f>
        <v>0</v>
      </c>
      <c r="E6" s="73">
        <f t="shared" si="8"/>
        <v>-0.79200000000000004</v>
      </c>
      <c r="F6" s="73">
        <f t="shared" si="9"/>
        <v>-0.78300000000000003</v>
      </c>
      <c r="G6" s="33">
        <f>DATA!BX11</f>
        <v>0</v>
      </c>
      <c r="H6" s="30">
        <f>DATA!BZ11</f>
        <v>0</v>
      </c>
      <c r="I6" s="69">
        <f t="shared" si="10"/>
        <v>-0.93400000000000005</v>
      </c>
      <c r="J6" s="69">
        <f t="shared" si="11"/>
        <v>-0.94399999999999995</v>
      </c>
      <c r="K6" s="33">
        <f>DATA!CC11</f>
        <v>0</v>
      </c>
      <c r="L6" s="30">
        <f>DATA!CE11</f>
        <v>0</v>
      </c>
      <c r="M6" s="73">
        <f t="shared" si="12"/>
        <v>-0.74</v>
      </c>
      <c r="N6" s="73">
        <f t="shared" si="13"/>
        <v>-0.71699999999999997</v>
      </c>
      <c r="O6" s="33">
        <f>DATA!CH11</f>
        <v>0</v>
      </c>
      <c r="P6" s="33">
        <f>DATA!CJ11</f>
        <v>0</v>
      </c>
      <c r="Q6" s="69">
        <f t="shared" si="14"/>
        <v>-0.98199999999999998</v>
      </c>
      <c r="R6" s="69">
        <f t="shared" si="15"/>
        <v>-0.93799999999999994</v>
      </c>
      <c r="S6" s="33">
        <f>+DATA!CM11</f>
        <v>0</v>
      </c>
      <c r="T6" s="33">
        <f>DATA!CO11</f>
        <v>0</v>
      </c>
      <c r="U6" s="73">
        <f t="shared" si="16"/>
        <v>-0.87</v>
      </c>
      <c r="V6" s="73">
        <f t="shared" si="17"/>
        <v>-0.84799999999999998</v>
      </c>
      <c r="W6" s="33">
        <f>DATA!CR11</f>
        <v>0</v>
      </c>
      <c r="X6" s="33">
        <f>DATA!CT11</f>
        <v>0</v>
      </c>
      <c r="Y6" s="69">
        <f t="shared" si="18"/>
        <v>-0.95499999999999996</v>
      </c>
      <c r="Z6" s="69">
        <f t="shared" si="19"/>
        <v>-0.91900000000000004</v>
      </c>
      <c r="AA6" s="33">
        <f>DATA!CW11</f>
        <v>0</v>
      </c>
      <c r="AB6" s="33">
        <f>DATA!CY11</f>
        <v>0</v>
      </c>
      <c r="AC6" s="73">
        <f t="shared" si="20"/>
        <v>-0.74</v>
      </c>
      <c r="AD6" s="73">
        <f t="shared" si="21"/>
        <v>-0.78300000000000003</v>
      </c>
      <c r="AE6" s="33">
        <f>DATA!DB11</f>
        <v>0</v>
      </c>
      <c r="AF6" s="33">
        <f>DATA!DD11</f>
        <v>0</v>
      </c>
      <c r="AG6" s="69">
        <f t="shared" si="22"/>
        <v>-0.96399999999999997</v>
      </c>
      <c r="AH6" s="69">
        <f t="shared" si="23"/>
        <v>-0.88600000000000001</v>
      </c>
    </row>
    <row r="7" spans="1:67" ht="22.15" customHeight="1" x14ac:dyDescent="0.25">
      <c r="A7" s="483"/>
      <c r="B7" s="238" t="s">
        <v>39</v>
      </c>
      <c r="C7" s="33">
        <f>DATA!BS15</f>
        <v>0</v>
      </c>
      <c r="D7" s="30">
        <f>DATA!BU15</f>
        <v>0</v>
      </c>
      <c r="E7" s="73">
        <f t="shared" si="8"/>
        <v>0</v>
      </c>
      <c r="F7" s="73">
        <f t="shared" si="9"/>
        <v>0</v>
      </c>
      <c r="G7" s="33">
        <f>DATA!BX15</f>
        <v>0</v>
      </c>
      <c r="H7" s="30">
        <f>DATA!BZ15</f>
        <v>0</v>
      </c>
      <c r="I7" s="69">
        <f t="shared" si="10"/>
        <v>0</v>
      </c>
      <c r="J7" s="69">
        <f t="shared" si="11"/>
        <v>0</v>
      </c>
      <c r="K7" s="33">
        <f>DATA!CC15</f>
        <v>0</v>
      </c>
      <c r="L7" s="30">
        <f>DATA!CE15</f>
        <v>0</v>
      </c>
      <c r="M7" s="73">
        <f t="shared" si="12"/>
        <v>0</v>
      </c>
      <c r="N7" s="73">
        <f t="shared" si="13"/>
        <v>0</v>
      </c>
      <c r="O7" s="33">
        <f>DATA!CH15</f>
        <v>0</v>
      </c>
      <c r="P7" s="33">
        <f>DATA!CJ15</f>
        <v>0</v>
      </c>
      <c r="Q7" s="37">
        <f t="shared" si="14"/>
        <v>0</v>
      </c>
      <c r="R7" s="37">
        <f t="shared" si="15"/>
        <v>0</v>
      </c>
      <c r="S7" s="33">
        <f>+DATA!CM15</f>
        <v>0</v>
      </c>
      <c r="T7" s="33">
        <f>DATA!CO15</f>
        <v>0</v>
      </c>
      <c r="U7" s="38">
        <f t="shared" si="16"/>
        <v>0</v>
      </c>
      <c r="V7" s="38">
        <f t="shared" si="17"/>
        <v>0</v>
      </c>
      <c r="W7" s="33">
        <f>DATA!CR15</f>
        <v>0</v>
      </c>
      <c r="X7" s="33">
        <f>DATA!CT15</f>
        <v>0</v>
      </c>
      <c r="Y7" s="37">
        <f t="shared" si="18"/>
        <v>0</v>
      </c>
      <c r="Z7" s="37">
        <f t="shared" si="19"/>
        <v>0</v>
      </c>
      <c r="AA7" s="33">
        <f>DATA!CW15</f>
        <v>0</v>
      </c>
      <c r="AB7" s="33">
        <f>DATA!CY15</f>
        <v>0</v>
      </c>
      <c r="AC7" s="38">
        <f t="shared" si="20"/>
        <v>0</v>
      </c>
      <c r="AD7" s="38">
        <f t="shared" si="21"/>
        <v>0</v>
      </c>
      <c r="AE7" s="33">
        <f>DATA!DB15</f>
        <v>0</v>
      </c>
      <c r="AF7" s="33">
        <f>DATA!DD15</f>
        <v>0</v>
      </c>
      <c r="AG7" s="37">
        <f t="shared" si="22"/>
        <v>0</v>
      </c>
      <c r="AH7" s="37">
        <f t="shared" si="23"/>
        <v>0</v>
      </c>
    </row>
    <row r="8" spans="1:67" ht="22.15" customHeight="1" x14ac:dyDescent="0.25">
      <c r="A8" s="483"/>
      <c r="B8" s="238" t="s">
        <v>41</v>
      </c>
      <c r="C8" s="33">
        <f>DATA!BS19</f>
        <v>0</v>
      </c>
      <c r="D8" s="30">
        <f>DATA!BU19</f>
        <v>0</v>
      </c>
      <c r="E8" s="73">
        <f t="shared" si="8"/>
        <v>0</v>
      </c>
      <c r="F8" s="73">
        <f t="shared" si="9"/>
        <v>0</v>
      </c>
      <c r="G8" s="33">
        <f>DATA!BX19</f>
        <v>0</v>
      </c>
      <c r="H8" s="30">
        <f>DATA!BZ19</f>
        <v>0</v>
      </c>
      <c r="I8" s="69">
        <f t="shared" si="10"/>
        <v>0</v>
      </c>
      <c r="J8" s="69">
        <f t="shared" si="11"/>
        <v>0</v>
      </c>
      <c r="K8" s="33">
        <f>DATA!CC19</f>
        <v>0</v>
      </c>
      <c r="L8" s="30">
        <f>DATA!CE19</f>
        <v>0</v>
      </c>
      <c r="M8" s="73">
        <f t="shared" si="12"/>
        <v>0</v>
      </c>
      <c r="N8" s="73">
        <f t="shared" si="13"/>
        <v>0</v>
      </c>
      <c r="O8" s="33">
        <f>DATA!CH19</f>
        <v>0</v>
      </c>
      <c r="P8" s="30">
        <f>DATA!CJ19</f>
        <v>0</v>
      </c>
      <c r="Q8" s="69">
        <f t="shared" si="14"/>
        <v>0</v>
      </c>
      <c r="R8" s="69">
        <f t="shared" si="15"/>
        <v>0</v>
      </c>
      <c r="S8" s="33">
        <f>+DATA!CM19</f>
        <v>0</v>
      </c>
      <c r="T8" s="30">
        <f>DATA!CO19</f>
        <v>0</v>
      </c>
      <c r="U8" s="73">
        <f t="shared" si="16"/>
        <v>0</v>
      </c>
      <c r="V8" s="73">
        <f t="shared" si="17"/>
        <v>0</v>
      </c>
      <c r="W8" s="33">
        <f>DATA!CR19</f>
        <v>0</v>
      </c>
      <c r="X8" s="30">
        <f>DATA!CT19</f>
        <v>0</v>
      </c>
      <c r="Y8" s="69">
        <f t="shared" si="18"/>
        <v>0</v>
      </c>
      <c r="Z8" s="69">
        <f t="shared" si="19"/>
        <v>0</v>
      </c>
      <c r="AA8" s="33">
        <f>DATA!CW19</f>
        <v>0</v>
      </c>
      <c r="AB8" s="30">
        <f>DATA!CY19</f>
        <v>0</v>
      </c>
      <c r="AC8" s="73">
        <f t="shared" si="20"/>
        <v>0</v>
      </c>
      <c r="AD8" s="73">
        <f t="shared" si="21"/>
        <v>0</v>
      </c>
      <c r="AE8" s="33">
        <f>DATA!DB19</f>
        <v>0</v>
      </c>
      <c r="AF8" s="30">
        <f>DATA!DD19</f>
        <v>0</v>
      </c>
      <c r="AG8" s="69">
        <f t="shared" si="22"/>
        <v>0</v>
      </c>
      <c r="AH8" s="69">
        <f t="shared" si="23"/>
        <v>0</v>
      </c>
    </row>
    <row r="9" spans="1:67" ht="22.15" customHeight="1" x14ac:dyDescent="0.25">
      <c r="A9" s="483"/>
      <c r="B9" s="238" t="s">
        <v>42</v>
      </c>
      <c r="C9" s="33">
        <f>DATA!BS23</f>
        <v>0</v>
      </c>
      <c r="D9" s="30">
        <f>DATA!BU23</f>
        <v>0</v>
      </c>
      <c r="E9" s="73">
        <f t="shared" si="8"/>
        <v>0</v>
      </c>
      <c r="F9" s="73">
        <f t="shared" si="9"/>
        <v>0</v>
      </c>
      <c r="G9" s="33">
        <f>DATA!BX23</f>
        <v>0</v>
      </c>
      <c r="H9" s="30">
        <f>DATA!BZ23</f>
        <v>0</v>
      </c>
      <c r="I9" s="69">
        <f t="shared" si="10"/>
        <v>0</v>
      </c>
      <c r="J9" s="69">
        <f t="shared" si="11"/>
        <v>0</v>
      </c>
      <c r="K9" s="33">
        <f>DATA!CC23</f>
        <v>0</v>
      </c>
      <c r="L9" s="30">
        <f>DATA!CE23</f>
        <v>0</v>
      </c>
      <c r="M9" s="73">
        <f t="shared" si="12"/>
        <v>0</v>
      </c>
      <c r="N9" s="73">
        <f t="shared" si="13"/>
        <v>0</v>
      </c>
      <c r="O9" s="33">
        <f>DATA!CH23</f>
        <v>0</v>
      </c>
      <c r="P9" s="30">
        <f>DATA!CJ23</f>
        <v>0</v>
      </c>
      <c r="Q9" s="69">
        <f t="shared" si="14"/>
        <v>0</v>
      </c>
      <c r="R9" s="69">
        <f t="shared" si="15"/>
        <v>0</v>
      </c>
      <c r="S9" s="33">
        <f>DATA!CM23</f>
        <v>0</v>
      </c>
      <c r="T9" s="30">
        <f>DATA!CO23</f>
        <v>0</v>
      </c>
      <c r="U9" s="73">
        <f t="shared" si="16"/>
        <v>0</v>
      </c>
      <c r="V9" s="73">
        <f t="shared" si="17"/>
        <v>0</v>
      </c>
      <c r="W9" s="33">
        <f>DATA!CR23</f>
        <v>0</v>
      </c>
      <c r="X9" s="30">
        <f>DATA!CT23</f>
        <v>0</v>
      </c>
      <c r="Y9" s="69">
        <f t="shared" si="18"/>
        <v>0</v>
      </c>
      <c r="Z9" s="69">
        <f t="shared" si="19"/>
        <v>0</v>
      </c>
      <c r="AA9" s="33">
        <f>DATA!CW23</f>
        <v>0</v>
      </c>
      <c r="AB9" s="30">
        <f>DATA!CY23</f>
        <v>0</v>
      </c>
      <c r="AC9" s="73">
        <f t="shared" si="20"/>
        <v>0</v>
      </c>
      <c r="AD9" s="73">
        <f t="shared" si="21"/>
        <v>0</v>
      </c>
      <c r="AE9" s="33">
        <f>DATA!DB23</f>
        <v>0</v>
      </c>
      <c r="AF9" s="30">
        <f>DATA!DD23</f>
        <v>0</v>
      </c>
      <c r="AG9" s="69">
        <f t="shared" si="22"/>
        <v>0</v>
      </c>
      <c r="AH9" s="69">
        <f t="shared" si="23"/>
        <v>0</v>
      </c>
    </row>
    <row r="10" spans="1:67" ht="22.15" customHeight="1" x14ac:dyDescent="0.25">
      <c r="A10" s="483"/>
      <c r="B10" s="238" t="s">
        <v>25</v>
      </c>
      <c r="C10" s="33">
        <f>DATA!BS27</f>
        <v>0</v>
      </c>
      <c r="D10" s="30">
        <f>DATA!BU27</f>
        <v>0</v>
      </c>
      <c r="E10" s="73">
        <f t="shared" si="8"/>
        <v>0</v>
      </c>
      <c r="F10" s="73">
        <f t="shared" si="9"/>
        <v>0</v>
      </c>
      <c r="G10" s="33">
        <f>DATA!BX27</f>
        <v>0</v>
      </c>
      <c r="H10" s="30">
        <f>DATA!BZ27</f>
        <v>0</v>
      </c>
      <c r="I10" s="69">
        <f t="shared" si="10"/>
        <v>0</v>
      </c>
      <c r="J10" s="69">
        <f t="shared" si="11"/>
        <v>0</v>
      </c>
      <c r="K10" s="33">
        <f>DATA!CC27</f>
        <v>0</v>
      </c>
      <c r="L10" s="30">
        <f>DATA!CE27</f>
        <v>0</v>
      </c>
      <c r="M10" s="73">
        <f t="shared" si="12"/>
        <v>0</v>
      </c>
      <c r="N10" s="73">
        <f t="shared" si="13"/>
        <v>0</v>
      </c>
      <c r="O10" s="33">
        <f>DATA!CH27</f>
        <v>0</v>
      </c>
      <c r="P10" s="30">
        <f>DATA!CJ27</f>
        <v>0</v>
      </c>
      <c r="Q10" s="69">
        <f t="shared" si="14"/>
        <v>0</v>
      </c>
      <c r="R10" s="69">
        <f t="shared" si="15"/>
        <v>0</v>
      </c>
      <c r="S10" s="33">
        <f>DATA!CM27</f>
        <v>0</v>
      </c>
      <c r="T10" s="30">
        <f>DATA!CO27</f>
        <v>0</v>
      </c>
      <c r="U10" s="73">
        <f t="shared" si="16"/>
        <v>0</v>
      </c>
      <c r="V10" s="73">
        <f t="shared" si="17"/>
        <v>0</v>
      </c>
      <c r="W10" s="33">
        <f>DATA!CR27</f>
        <v>0</v>
      </c>
      <c r="X10" s="30">
        <f>DATA!CT27</f>
        <v>0</v>
      </c>
      <c r="Y10" s="69">
        <f t="shared" si="18"/>
        <v>0</v>
      </c>
      <c r="Z10" s="69">
        <f t="shared" si="19"/>
        <v>0</v>
      </c>
      <c r="AA10" s="33">
        <f>DATA!CW27</f>
        <v>0</v>
      </c>
      <c r="AB10" s="30">
        <f>DATA!CY27</f>
        <v>0</v>
      </c>
      <c r="AC10" s="73">
        <f t="shared" si="20"/>
        <v>0</v>
      </c>
      <c r="AD10" s="73">
        <f t="shared" si="21"/>
        <v>0</v>
      </c>
      <c r="AE10" s="33">
        <f>DATA!DB27</f>
        <v>0</v>
      </c>
      <c r="AF10" s="30">
        <f>DATA!DD27</f>
        <v>0</v>
      </c>
      <c r="AG10" s="69">
        <f t="shared" si="22"/>
        <v>0</v>
      </c>
      <c r="AH10" s="69">
        <f t="shared" si="23"/>
        <v>0</v>
      </c>
    </row>
    <row r="11" spans="1:67" ht="22.15" customHeight="1" x14ac:dyDescent="0.25">
      <c r="A11" s="483"/>
      <c r="B11" s="238" t="s">
        <v>44</v>
      </c>
      <c r="C11" s="33">
        <f>DATA!BS31</f>
        <v>0</v>
      </c>
      <c r="D11" s="30">
        <f>DATA!BU31</f>
        <v>0</v>
      </c>
      <c r="E11" s="73">
        <f t="shared" si="8"/>
        <v>0</v>
      </c>
      <c r="F11" s="73">
        <f t="shared" si="9"/>
        <v>0</v>
      </c>
      <c r="G11" s="33">
        <f>DATA!BX31</f>
        <v>0</v>
      </c>
      <c r="H11" s="30">
        <f>DATA!BZ31</f>
        <v>0</v>
      </c>
      <c r="I11" s="69">
        <f t="shared" si="10"/>
        <v>0</v>
      </c>
      <c r="J11" s="69">
        <f t="shared" si="11"/>
        <v>0</v>
      </c>
      <c r="K11" s="33">
        <f>DATA!CC31</f>
        <v>0</v>
      </c>
      <c r="L11" s="30">
        <f>DATA!CE31</f>
        <v>0</v>
      </c>
      <c r="M11" s="73">
        <f t="shared" si="12"/>
        <v>0</v>
      </c>
      <c r="N11" s="73">
        <f t="shared" si="13"/>
        <v>0</v>
      </c>
      <c r="O11" s="33">
        <f>DATA!CH31</f>
        <v>0</v>
      </c>
      <c r="P11" s="30">
        <f>DATA!CJ31</f>
        <v>0</v>
      </c>
      <c r="Q11" s="69">
        <f t="shared" si="14"/>
        <v>0</v>
      </c>
      <c r="R11" s="69">
        <f t="shared" si="15"/>
        <v>0</v>
      </c>
      <c r="S11" s="33">
        <f>DATA!CM31</f>
        <v>0</v>
      </c>
      <c r="T11" s="30">
        <f>DATA!CO31</f>
        <v>0</v>
      </c>
      <c r="U11" s="73">
        <f t="shared" si="16"/>
        <v>0</v>
      </c>
      <c r="V11" s="73">
        <f t="shared" si="17"/>
        <v>0</v>
      </c>
      <c r="W11" s="33">
        <f>DATA!CR31</f>
        <v>0</v>
      </c>
      <c r="X11" s="30">
        <f>DATA!CT31</f>
        <v>0</v>
      </c>
      <c r="Y11" s="69">
        <f t="shared" si="18"/>
        <v>0</v>
      </c>
      <c r="Z11" s="69">
        <f t="shared" si="19"/>
        <v>0</v>
      </c>
      <c r="AA11" s="33">
        <f>DATA!CW31</f>
        <v>0</v>
      </c>
      <c r="AB11" s="30">
        <f>DATA!CY31</f>
        <v>0</v>
      </c>
      <c r="AC11" s="73">
        <f t="shared" si="20"/>
        <v>0</v>
      </c>
      <c r="AD11" s="73">
        <f t="shared" si="21"/>
        <v>0</v>
      </c>
      <c r="AE11" s="33">
        <f>DATA!DB31</f>
        <v>0</v>
      </c>
      <c r="AF11" s="30">
        <f>DATA!DD31</f>
        <v>0</v>
      </c>
      <c r="AG11" s="69">
        <f t="shared" si="22"/>
        <v>0</v>
      </c>
      <c r="AH11" s="69">
        <f t="shared" si="23"/>
        <v>0</v>
      </c>
    </row>
    <row r="12" spans="1:67" ht="22.15" customHeight="1" x14ac:dyDescent="0.25">
      <c r="A12" s="483"/>
      <c r="B12" s="238" t="s">
        <v>31</v>
      </c>
      <c r="C12" s="33">
        <f>DATA!BS35</f>
        <v>0</v>
      </c>
      <c r="D12" s="30">
        <f>DATA!BU35</f>
        <v>0</v>
      </c>
      <c r="E12" s="73">
        <f t="shared" si="8"/>
        <v>0</v>
      </c>
      <c r="F12" s="73">
        <f t="shared" si="9"/>
        <v>0</v>
      </c>
      <c r="G12" s="33">
        <f>DATA!BX35</f>
        <v>0</v>
      </c>
      <c r="H12" s="30">
        <f>DATA!BZ35</f>
        <v>0</v>
      </c>
      <c r="I12" s="69">
        <f t="shared" si="10"/>
        <v>0</v>
      </c>
      <c r="J12" s="69">
        <f t="shared" si="11"/>
        <v>0</v>
      </c>
      <c r="K12" s="33">
        <f>DATA!CC35</f>
        <v>0</v>
      </c>
      <c r="L12" s="30">
        <f>DATA!CE35</f>
        <v>0</v>
      </c>
      <c r="M12" s="73">
        <f t="shared" si="12"/>
        <v>0</v>
      </c>
      <c r="N12" s="73">
        <f t="shared" si="13"/>
        <v>0</v>
      </c>
      <c r="O12" s="33">
        <f>DATA!CH35</f>
        <v>0</v>
      </c>
      <c r="P12" s="30">
        <f>DATA!CJ35</f>
        <v>0</v>
      </c>
      <c r="Q12" s="69">
        <f t="shared" si="14"/>
        <v>0</v>
      </c>
      <c r="R12" s="69">
        <f t="shared" si="15"/>
        <v>0</v>
      </c>
      <c r="S12" s="33">
        <f>DATA!CM35</f>
        <v>0</v>
      </c>
      <c r="T12" s="30">
        <f>DATA!CO35</f>
        <v>0</v>
      </c>
      <c r="U12" s="73">
        <f t="shared" si="16"/>
        <v>0</v>
      </c>
      <c r="V12" s="73">
        <f t="shared" si="17"/>
        <v>0</v>
      </c>
      <c r="W12" s="33">
        <f>DATA!CR35</f>
        <v>0</v>
      </c>
      <c r="X12" s="30">
        <f>DATA!CT35</f>
        <v>0</v>
      </c>
      <c r="Y12" s="69">
        <f t="shared" si="18"/>
        <v>0</v>
      </c>
      <c r="Z12" s="69">
        <f t="shared" si="19"/>
        <v>0</v>
      </c>
      <c r="AA12" s="33">
        <f>DATA!CW35</f>
        <v>0</v>
      </c>
      <c r="AB12" s="30">
        <f>DATA!CY35</f>
        <v>0</v>
      </c>
      <c r="AC12" s="73">
        <f t="shared" si="20"/>
        <v>0</v>
      </c>
      <c r="AD12" s="73">
        <f t="shared" si="21"/>
        <v>0</v>
      </c>
      <c r="AE12" s="33">
        <f>DATA!DB35</f>
        <v>0</v>
      </c>
      <c r="AF12" s="30">
        <f>DATA!DD35</f>
        <v>0</v>
      </c>
      <c r="AG12" s="69">
        <f t="shared" si="22"/>
        <v>0</v>
      </c>
      <c r="AH12" s="69">
        <f t="shared" si="23"/>
        <v>0</v>
      </c>
    </row>
    <row r="13" spans="1:67" ht="22.15" customHeight="1" x14ac:dyDescent="0.25">
      <c r="A13" s="483"/>
      <c r="B13" s="238" t="s">
        <v>32</v>
      </c>
      <c r="C13" s="33">
        <f>DATA!BS39</f>
        <v>0</v>
      </c>
      <c r="D13" s="30">
        <f>DATA!BU39</f>
        <v>0</v>
      </c>
      <c r="E13" s="73">
        <f t="shared" si="8"/>
        <v>0</v>
      </c>
      <c r="F13" s="73">
        <f t="shared" si="9"/>
        <v>0</v>
      </c>
      <c r="G13" s="33">
        <f>DATA!BX39</f>
        <v>0</v>
      </c>
      <c r="H13" s="30">
        <f>DATA!BZ39</f>
        <v>0</v>
      </c>
      <c r="I13" s="69">
        <f t="shared" si="10"/>
        <v>0</v>
      </c>
      <c r="J13" s="69">
        <f t="shared" si="11"/>
        <v>0</v>
      </c>
      <c r="K13" s="33">
        <f>DATA!CC39</f>
        <v>0</v>
      </c>
      <c r="L13" s="30">
        <f>DATA!CE39</f>
        <v>0</v>
      </c>
      <c r="M13" s="73">
        <f t="shared" si="12"/>
        <v>0</v>
      </c>
      <c r="N13" s="73">
        <f t="shared" si="13"/>
        <v>0</v>
      </c>
      <c r="O13" s="33">
        <f>DATA!CH39</f>
        <v>0</v>
      </c>
      <c r="P13" s="30">
        <f>DATA!CJ39</f>
        <v>0</v>
      </c>
      <c r="Q13" s="69">
        <f t="shared" si="14"/>
        <v>0</v>
      </c>
      <c r="R13" s="69">
        <f t="shared" si="15"/>
        <v>0</v>
      </c>
      <c r="S13" s="33">
        <f>DATA!CM39</f>
        <v>0</v>
      </c>
      <c r="T13" s="30">
        <f>DATA!CO39</f>
        <v>0</v>
      </c>
      <c r="U13" s="73">
        <f t="shared" si="16"/>
        <v>0</v>
      </c>
      <c r="V13" s="73">
        <f t="shared" si="17"/>
        <v>0</v>
      </c>
      <c r="W13" s="33">
        <f>DATA!CR39</f>
        <v>0</v>
      </c>
      <c r="X13" s="30">
        <f>DATA!CT39</f>
        <v>0</v>
      </c>
      <c r="Y13" s="69">
        <f t="shared" si="18"/>
        <v>0</v>
      </c>
      <c r="Z13" s="69">
        <f t="shared" si="19"/>
        <v>0</v>
      </c>
      <c r="AA13" s="33">
        <f>DATA!CW39</f>
        <v>0</v>
      </c>
      <c r="AB13" s="30">
        <f>DATA!CY39</f>
        <v>0</v>
      </c>
      <c r="AC13" s="73">
        <f t="shared" si="20"/>
        <v>0</v>
      </c>
      <c r="AD13" s="73">
        <f t="shared" si="21"/>
        <v>0</v>
      </c>
      <c r="AE13" s="33">
        <f>DATA!DB39</f>
        <v>0</v>
      </c>
      <c r="AF13" s="30">
        <f>DATA!DD39</f>
        <v>0</v>
      </c>
      <c r="AG13" s="69">
        <f t="shared" si="22"/>
        <v>0</v>
      </c>
      <c r="AH13" s="69">
        <f t="shared" si="23"/>
        <v>0</v>
      </c>
    </row>
    <row r="14" spans="1:67" ht="22.15" customHeight="1" x14ac:dyDescent="0.25">
      <c r="A14" s="483"/>
      <c r="B14" s="238" t="s">
        <v>33</v>
      </c>
      <c r="C14" s="33">
        <f>DATA!BS43</f>
        <v>0</v>
      </c>
      <c r="D14" s="30">
        <f>DATA!BU43</f>
        <v>0</v>
      </c>
      <c r="E14" s="73">
        <f t="shared" si="8"/>
        <v>0</v>
      </c>
      <c r="F14" s="73">
        <f t="shared" si="9"/>
        <v>0</v>
      </c>
      <c r="G14" s="33">
        <f>DATA!BX43</f>
        <v>0</v>
      </c>
      <c r="H14" s="30">
        <f>DATA!BZ43</f>
        <v>0</v>
      </c>
      <c r="I14" s="69">
        <f t="shared" si="10"/>
        <v>0</v>
      </c>
      <c r="J14" s="69">
        <f t="shared" si="11"/>
        <v>0</v>
      </c>
      <c r="K14" s="33">
        <f>DATA!CC43</f>
        <v>0</v>
      </c>
      <c r="L14" s="30">
        <f>DATA!CE43</f>
        <v>0</v>
      </c>
      <c r="M14" s="73">
        <f t="shared" si="12"/>
        <v>0</v>
      </c>
      <c r="N14" s="73">
        <f t="shared" si="13"/>
        <v>0</v>
      </c>
      <c r="O14" s="33">
        <f>DATA!CH43</f>
        <v>0</v>
      </c>
      <c r="P14" s="30">
        <f>DATA!CJ43</f>
        <v>0</v>
      </c>
      <c r="Q14" s="69">
        <f t="shared" si="14"/>
        <v>0</v>
      </c>
      <c r="R14" s="69">
        <f t="shared" si="15"/>
        <v>0</v>
      </c>
      <c r="S14" s="33">
        <f>DATA!CM43</f>
        <v>0</v>
      </c>
      <c r="T14" s="30">
        <f>DATA!CO43</f>
        <v>0</v>
      </c>
      <c r="U14" s="73">
        <f t="shared" si="16"/>
        <v>0</v>
      </c>
      <c r="V14" s="73">
        <f t="shared" si="17"/>
        <v>0</v>
      </c>
      <c r="W14" s="33">
        <f>DATA!CR43</f>
        <v>0</v>
      </c>
      <c r="X14" s="30">
        <f>DATA!CT43</f>
        <v>0</v>
      </c>
      <c r="Y14" s="69">
        <f t="shared" si="18"/>
        <v>0</v>
      </c>
      <c r="Z14" s="69">
        <f t="shared" si="19"/>
        <v>0</v>
      </c>
      <c r="AA14" s="33">
        <f>DATA!CW43</f>
        <v>0</v>
      </c>
      <c r="AB14" s="30">
        <f>DATA!CY43</f>
        <v>0</v>
      </c>
      <c r="AC14" s="73">
        <f t="shared" si="20"/>
        <v>0</v>
      </c>
      <c r="AD14" s="73">
        <f t="shared" si="21"/>
        <v>0</v>
      </c>
      <c r="AE14" s="33">
        <f>DATA!DB43</f>
        <v>0</v>
      </c>
      <c r="AF14" s="30">
        <f>DATA!DD43</f>
        <v>0</v>
      </c>
      <c r="AG14" s="69">
        <f t="shared" si="22"/>
        <v>0</v>
      </c>
      <c r="AH14" s="69">
        <f t="shared" si="23"/>
        <v>0</v>
      </c>
    </row>
    <row r="15" spans="1:67" ht="22.15" customHeight="1" x14ac:dyDescent="0.25">
      <c r="A15" s="483"/>
      <c r="B15" s="238" t="s">
        <v>37</v>
      </c>
      <c r="C15" s="33">
        <f>DATA!BS47</f>
        <v>0</v>
      </c>
      <c r="D15" s="30">
        <f>DATA!BU47</f>
        <v>0</v>
      </c>
      <c r="E15" s="73">
        <f t="shared" si="8"/>
        <v>0</v>
      </c>
      <c r="F15" s="73">
        <f t="shared" si="9"/>
        <v>0</v>
      </c>
      <c r="G15" s="33">
        <f>DATA!BX47</f>
        <v>0</v>
      </c>
      <c r="H15" s="30">
        <f>DATA!BZ47</f>
        <v>0</v>
      </c>
      <c r="I15" s="69">
        <f t="shared" si="10"/>
        <v>0</v>
      </c>
      <c r="J15" s="69">
        <f t="shared" si="11"/>
        <v>0</v>
      </c>
      <c r="K15" s="33">
        <f>DATA!CC47</f>
        <v>0</v>
      </c>
      <c r="L15" s="30">
        <f>DATA!CE47</f>
        <v>0</v>
      </c>
      <c r="M15" s="73">
        <f t="shared" si="12"/>
        <v>0</v>
      </c>
      <c r="N15" s="73">
        <f t="shared" si="13"/>
        <v>0</v>
      </c>
      <c r="O15" s="33">
        <f>DATA!CH47</f>
        <v>0</v>
      </c>
      <c r="P15" s="30">
        <f>DATA!CJ47</f>
        <v>0</v>
      </c>
      <c r="Q15" s="69">
        <f t="shared" si="14"/>
        <v>0</v>
      </c>
      <c r="R15" s="69">
        <f t="shared" si="15"/>
        <v>0</v>
      </c>
      <c r="S15" s="33">
        <f>DATA!CM47</f>
        <v>0</v>
      </c>
      <c r="T15" s="30">
        <f>DATA!CO47</f>
        <v>0</v>
      </c>
      <c r="U15" s="73">
        <f t="shared" si="16"/>
        <v>0</v>
      </c>
      <c r="V15" s="73">
        <f t="shared" si="17"/>
        <v>0</v>
      </c>
      <c r="W15" s="33">
        <f>DATA!CR47</f>
        <v>0</v>
      </c>
      <c r="X15" s="30">
        <f>DATA!CT47</f>
        <v>0</v>
      </c>
      <c r="Y15" s="69">
        <f t="shared" si="18"/>
        <v>0</v>
      </c>
      <c r="Z15" s="69">
        <f t="shared" si="19"/>
        <v>0</v>
      </c>
      <c r="AA15" s="33">
        <f>DATA!CW47</f>
        <v>0</v>
      </c>
      <c r="AB15" s="30">
        <f>DATA!CY47</f>
        <v>0</v>
      </c>
      <c r="AC15" s="73">
        <f t="shared" si="20"/>
        <v>0</v>
      </c>
      <c r="AD15" s="73">
        <f t="shared" si="21"/>
        <v>0</v>
      </c>
      <c r="AE15" s="33">
        <f>DATA!DB47</f>
        <v>0</v>
      </c>
      <c r="AF15" s="30">
        <f>DATA!DD47</f>
        <v>0</v>
      </c>
      <c r="AG15" s="69">
        <f t="shared" si="22"/>
        <v>0</v>
      </c>
      <c r="AH15" s="69">
        <f t="shared" si="23"/>
        <v>0</v>
      </c>
    </row>
    <row r="16" spans="1:67" ht="22.15" customHeight="1" x14ac:dyDescent="0.25">
      <c r="A16" s="483"/>
      <c r="B16" s="239" t="s">
        <v>183</v>
      </c>
      <c r="C16" s="267">
        <f>AVERAGE(C4:C15)</f>
        <v>0.13441666666666666</v>
      </c>
      <c r="D16" s="267">
        <f>AVERAGE(D4:D15)</f>
        <v>0.13683333333333333</v>
      </c>
      <c r="E16" s="573"/>
      <c r="F16" s="573"/>
      <c r="G16" s="268">
        <f>AVERAGE(G4:G15)</f>
        <v>0.15783333333333335</v>
      </c>
      <c r="H16" s="269">
        <f>AVERAGE(H4:H15)</f>
        <v>0.15791666666666668</v>
      </c>
      <c r="I16" s="576"/>
      <c r="J16" s="573"/>
      <c r="K16" s="268">
        <f>AVERAGE(K4:K15)</f>
        <v>0.12666666666666668</v>
      </c>
      <c r="L16" s="269">
        <f>AVERAGE(L4:L15)</f>
        <v>0.12666666666666668</v>
      </c>
      <c r="M16" s="573"/>
      <c r="N16" s="573"/>
      <c r="O16" s="268">
        <f>AVERAGE(O4:O15)</f>
        <v>0.16074999999999998</v>
      </c>
      <c r="P16" s="269">
        <f>AVERAGE(P4:P15)</f>
        <v>0.15858333333333333</v>
      </c>
      <c r="Q16" s="576"/>
      <c r="R16" s="573"/>
      <c r="S16" s="268">
        <f>AVERAGE(S4:S15)</f>
        <v>0.14433333333333334</v>
      </c>
      <c r="T16" s="269">
        <f>AVERAGE(T4:T15)</f>
        <v>0.14691666666666667</v>
      </c>
      <c r="U16" s="573"/>
      <c r="V16" s="573"/>
      <c r="W16" s="268">
        <f>AVERAGE(W4:W15)</f>
        <v>0.15883333333333333</v>
      </c>
      <c r="X16" s="269">
        <f>AVERAGE(X4:X15)</f>
        <v>0.15466666666666667</v>
      </c>
      <c r="Y16" s="576"/>
      <c r="Z16" s="573"/>
      <c r="AA16" s="268">
        <f>AVERAGE(AA4:AA15)</f>
        <v>0.13141666666666665</v>
      </c>
      <c r="AB16" s="269">
        <f>AVERAGE(AB4:AB15)</f>
        <v>0.13683333333333333</v>
      </c>
      <c r="AC16" s="573"/>
      <c r="AD16" s="573"/>
      <c r="AE16" s="268">
        <f>AVERAGE(AE4:AE15)</f>
        <v>0.16091666666666668</v>
      </c>
      <c r="AF16" s="269">
        <f>AVERAGE(AF4:AF15)</f>
        <v>0.15575</v>
      </c>
      <c r="AG16" s="576"/>
      <c r="AH16" s="573"/>
    </row>
    <row r="17" spans="1:34" ht="22.15" customHeight="1" x14ac:dyDescent="0.25">
      <c r="A17" s="483"/>
      <c r="B17" s="226" t="s">
        <v>184</v>
      </c>
      <c r="C17" s="257">
        <f>MAX(C4:C15)</f>
        <v>0.82099999999999995</v>
      </c>
      <c r="D17" s="257">
        <f>MAX(D4:D15)</f>
        <v>0.85899999999999999</v>
      </c>
      <c r="E17" s="574"/>
      <c r="F17" s="574"/>
      <c r="G17" s="257">
        <f>MAX(G4:G15)</f>
        <v>0.96</v>
      </c>
      <c r="H17" s="257">
        <f>MAX(H4:H15)</f>
        <v>0.95099999999999996</v>
      </c>
      <c r="I17" s="577"/>
      <c r="J17" s="574"/>
      <c r="K17" s="257">
        <f>MAX(K4:K15)</f>
        <v>0.78</v>
      </c>
      <c r="L17" s="257">
        <f>MAX(L4:L15)</f>
        <v>0.80300000000000005</v>
      </c>
      <c r="M17" s="574"/>
      <c r="N17" s="574"/>
      <c r="O17" s="257">
        <f>MAX(O4:O15)</f>
        <v>0.98199999999999998</v>
      </c>
      <c r="P17" s="257">
        <f>MAX(P4:P15)</f>
        <v>0.96499999999999997</v>
      </c>
      <c r="Q17" s="577"/>
      <c r="R17" s="574"/>
      <c r="S17" s="257">
        <f>MAX(S4:S15)</f>
        <v>0.87</v>
      </c>
      <c r="T17" s="257">
        <f>MAX(T4:T15)</f>
        <v>0.91500000000000004</v>
      </c>
      <c r="U17" s="584"/>
      <c r="V17" s="584"/>
      <c r="W17" s="257">
        <f>MAX(W4:W15)</f>
        <v>0.95499999999999996</v>
      </c>
      <c r="X17" s="257">
        <f>MAX(X4:X15)</f>
        <v>0.93700000000000006</v>
      </c>
      <c r="Y17" s="577"/>
      <c r="Z17" s="574"/>
      <c r="AA17" s="257">
        <f>MAX(AA4:AA15)</f>
        <v>0.83699999999999997</v>
      </c>
      <c r="AB17" s="257">
        <f>MAX(AB4:AB15)</f>
        <v>0.85899999999999999</v>
      </c>
      <c r="AC17" s="574"/>
      <c r="AD17" s="574"/>
      <c r="AE17" s="257">
        <f>MAX(AE4:AE15)</f>
        <v>0.96699999999999997</v>
      </c>
      <c r="AF17" s="257">
        <f>MAX(AF4:AF15)</f>
        <v>0.98299999999999998</v>
      </c>
      <c r="AG17" s="577"/>
      <c r="AH17" s="574"/>
    </row>
    <row r="18" spans="1:34" ht="22.15" customHeight="1" x14ac:dyDescent="0.25">
      <c r="A18" s="484"/>
      <c r="B18" s="234" t="s">
        <v>185</v>
      </c>
      <c r="C18" s="258">
        <f>MIN(C4:C15)</f>
        <v>0</v>
      </c>
      <c r="D18" s="258">
        <f>MIN(D4:D15)</f>
        <v>0</v>
      </c>
      <c r="E18" s="575"/>
      <c r="F18" s="575"/>
      <c r="G18" s="258">
        <f>MIN(G4:G15)</f>
        <v>0</v>
      </c>
      <c r="H18" s="258">
        <f>MIN(H4:H15)</f>
        <v>0</v>
      </c>
      <c r="I18" s="578"/>
      <c r="J18" s="575"/>
      <c r="K18" s="258">
        <f>MIN(K4:K15)</f>
        <v>0</v>
      </c>
      <c r="L18" s="258">
        <f>MIN(L4:L15)</f>
        <v>0</v>
      </c>
      <c r="M18" s="575"/>
      <c r="N18" s="575"/>
      <c r="O18" s="258">
        <f>MIN(O4:O15)</f>
        <v>0</v>
      </c>
      <c r="P18" s="258">
        <f>MIN(P4:P15)</f>
        <v>0</v>
      </c>
      <c r="Q18" s="578"/>
      <c r="R18" s="575"/>
      <c r="S18" s="258">
        <f>MIN(S4:S15)</f>
        <v>0</v>
      </c>
      <c r="T18" s="258">
        <f>MIN(T4:T15)</f>
        <v>0</v>
      </c>
      <c r="U18" s="575"/>
      <c r="V18" s="575"/>
      <c r="W18" s="258">
        <f>MIN(W4:W15)</f>
        <v>0</v>
      </c>
      <c r="X18" s="258">
        <f>MIN(X4:X15)</f>
        <v>0</v>
      </c>
      <c r="Y18" s="578"/>
      <c r="Z18" s="575"/>
      <c r="AA18" s="258">
        <f>MIN(AA4:AA15)</f>
        <v>0</v>
      </c>
      <c r="AB18" s="258">
        <f>MIN(AB4:AB15)</f>
        <v>0</v>
      </c>
      <c r="AC18" s="575"/>
      <c r="AD18" s="575"/>
      <c r="AE18" s="258">
        <f>MIN(AE4:AE15)</f>
        <v>0</v>
      </c>
      <c r="AF18" s="258">
        <f>MIN(AF4:AF15)</f>
        <v>0</v>
      </c>
      <c r="AG18" s="578"/>
      <c r="AH18" s="575"/>
    </row>
    <row r="19" spans="1:34" ht="22.15" customHeight="1" x14ac:dyDescent="0.25">
      <c r="A19" s="479">
        <f>DATA!A52</f>
        <v>2029</v>
      </c>
      <c r="B19" s="204" t="s">
        <v>34</v>
      </c>
      <c r="C19" s="33">
        <f>DATA!BS52</f>
        <v>0</v>
      </c>
      <c r="D19" s="30">
        <f>DATA!BU52</f>
        <v>0</v>
      </c>
      <c r="E19" s="73">
        <f>C19-C45</f>
        <v>0</v>
      </c>
      <c r="F19" s="73">
        <f>D19-D45</f>
        <v>0</v>
      </c>
      <c r="G19" s="33">
        <f>DATA!BX52</f>
        <v>0</v>
      </c>
      <c r="H19" s="30">
        <f>DATA!BZ52</f>
        <v>0</v>
      </c>
      <c r="I19" s="73">
        <f>F19-F45</f>
        <v>0</v>
      </c>
      <c r="J19" s="108">
        <f>G19-G45</f>
        <v>0</v>
      </c>
      <c r="K19" s="33">
        <f>DATA!CC52</f>
        <v>0</v>
      </c>
      <c r="L19" s="30">
        <f>DATA!CE52</f>
        <v>0</v>
      </c>
      <c r="M19" s="73">
        <f>K19-K45</f>
        <v>0</v>
      </c>
      <c r="N19" s="73">
        <f>L19-L45</f>
        <v>0</v>
      </c>
      <c r="O19" s="33">
        <f>DATA!CH52</f>
        <v>0</v>
      </c>
      <c r="P19" s="33">
        <f>DATA!CJ52</f>
        <v>0</v>
      </c>
      <c r="Q19" s="73">
        <f>N19-N45</f>
        <v>0</v>
      </c>
      <c r="R19" s="108">
        <f>O19-O45</f>
        <v>0</v>
      </c>
      <c r="S19" s="33">
        <f>DATA!CM52</f>
        <v>0</v>
      </c>
      <c r="T19" s="33">
        <f>DATA!CO52</f>
        <v>0</v>
      </c>
      <c r="U19" s="73">
        <f>S19-S45</f>
        <v>0</v>
      </c>
      <c r="V19" s="73">
        <f>T19-T45</f>
        <v>0</v>
      </c>
      <c r="W19" s="33">
        <f>DATA!CR52</f>
        <v>0</v>
      </c>
      <c r="X19" s="33">
        <f>DATA!CT52</f>
        <v>0</v>
      </c>
      <c r="Y19" s="73">
        <f>V19-V45</f>
        <v>0</v>
      </c>
      <c r="Z19" s="108">
        <f>W19-W45</f>
        <v>0</v>
      </c>
      <c r="AA19" s="33">
        <f>DATA!CW52</f>
        <v>0</v>
      </c>
      <c r="AB19" s="33">
        <f>DATA!CY52</f>
        <v>0</v>
      </c>
      <c r="AC19" s="73">
        <f>AA19-AA45</f>
        <v>0</v>
      </c>
      <c r="AD19" s="73">
        <f>AB19-AB45</f>
        <v>0</v>
      </c>
      <c r="AE19" s="33">
        <f>DATA!DB52</f>
        <v>0</v>
      </c>
      <c r="AF19" s="33">
        <f>DATA!DD52</f>
        <v>0</v>
      </c>
      <c r="AG19" s="73">
        <f>AD19-AD45</f>
        <v>0</v>
      </c>
      <c r="AH19" s="108">
        <f>AE19-AE45</f>
        <v>0</v>
      </c>
    </row>
    <row r="20" spans="1:34" ht="22.15" customHeight="1" x14ac:dyDescent="0.25">
      <c r="A20" s="480"/>
      <c r="B20" s="204" t="s">
        <v>38</v>
      </c>
      <c r="C20" s="33">
        <f>DATA!BS56</f>
        <v>0</v>
      </c>
      <c r="D20" s="30">
        <f>DATA!BU56</f>
        <v>0</v>
      </c>
      <c r="E20" s="73">
        <f t="shared" ref="E20:E30" si="24">C20-C19</f>
        <v>0</v>
      </c>
      <c r="F20" s="73">
        <f t="shared" ref="F20:F30" si="25">D20-D19</f>
        <v>0</v>
      </c>
      <c r="G20" s="33">
        <f>DATA!BX56</f>
        <v>0</v>
      </c>
      <c r="H20" s="30">
        <f>DATA!BZ56</f>
        <v>0</v>
      </c>
      <c r="I20" s="69">
        <f t="shared" ref="I20:I30" si="26">G20-G19</f>
        <v>0</v>
      </c>
      <c r="J20" s="69">
        <f t="shared" ref="J20:J30" si="27">H20-H19</f>
        <v>0</v>
      </c>
      <c r="K20" s="33">
        <f>DATA!CC56</f>
        <v>0</v>
      </c>
      <c r="L20" s="30">
        <f>DATA!CE56</f>
        <v>0</v>
      </c>
      <c r="M20" s="73">
        <f t="shared" ref="M20:M30" si="28">K20-K19</f>
        <v>0</v>
      </c>
      <c r="N20" s="73">
        <f t="shared" ref="N20:N30" si="29">L20-L19</f>
        <v>0</v>
      </c>
      <c r="O20" s="33">
        <f>DATA!CH56</f>
        <v>0</v>
      </c>
      <c r="P20" s="33">
        <f>DATA!CJ56</f>
        <v>0</v>
      </c>
      <c r="Q20" s="69">
        <f t="shared" ref="Q20:Q30" si="30">O20-O19</f>
        <v>0</v>
      </c>
      <c r="R20" s="69">
        <f t="shared" ref="R20:R30" si="31">P20-P19</f>
        <v>0</v>
      </c>
      <c r="S20" s="33">
        <f>DATA!CM56</f>
        <v>0</v>
      </c>
      <c r="T20" s="33">
        <f>DATA!CO56</f>
        <v>0</v>
      </c>
      <c r="U20" s="73">
        <f t="shared" ref="U20:U30" si="32">S20-S19</f>
        <v>0</v>
      </c>
      <c r="V20" s="73">
        <f t="shared" ref="V20:V30" si="33">T20-T19</f>
        <v>0</v>
      </c>
      <c r="W20" s="33">
        <f>DATA!CR56</f>
        <v>0</v>
      </c>
      <c r="X20" s="33">
        <f>DATA!CT56</f>
        <v>0</v>
      </c>
      <c r="Y20" s="69">
        <f t="shared" ref="Y20:Y30" si="34">W20-W19</f>
        <v>0</v>
      </c>
      <c r="Z20" s="69">
        <f t="shared" ref="Z20:Z30" si="35">X20-X19</f>
        <v>0</v>
      </c>
      <c r="AA20" s="33">
        <f>DATA!CW56</f>
        <v>0</v>
      </c>
      <c r="AB20" s="33">
        <f>DATA!CY56</f>
        <v>0</v>
      </c>
      <c r="AC20" s="73">
        <f t="shared" ref="AC20:AC30" si="36">AA20-AA19</f>
        <v>0</v>
      </c>
      <c r="AD20" s="73">
        <f t="shared" ref="AD20:AD30" si="37">AB20-AB19</f>
        <v>0</v>
      </c>
      <c r="AE20" s="33">
        <f>DATA!DB56</f>
        <v>0</v>
      </c>
      <c r="AF20" s="33">
        <f>DATA!DD56</f>
        <v>0</v>
      </c>
      <c r="AG20" s="69">
        <f t="shared" ref="AG20:AG30" si="38">AE20-AE19</f>
        <v>0</v>
      </c>
      <c r="AH20" s="69">
        <f t="shared" ref="AH20:AH30" si="39">AF20-AF19</f>
        <v>0</v>
      </c>
    </row>
    <row r="21" spans="1:34" ht="22.15" customHeight="1" x14ac:dyDescent="0.25">
      <c r="A21" s="480"/>
      <c r="B21" s="204" t="s">
        <v>36</v>
      </c>
      <c r="C21" s="33">
        <f>DATA!BS60</f>
        <v>0</v>
      </c>
      <c r="D21" s="30">
        <f>DATA!BU60</f>
        <v>0</v>
      </c>
      <c r="E21" s="73">
        <f t="shared" si="24"/>
        <v>0</v>
      </c>
      <c r="F21" s="73">
        <f t="shared" si="25"/>
        <v>0</v>
      </c>
      <c r="G21" s="33">
        <f>DATA!BX60</f>
        <v>0</v>
      </c>
      <c r="H21" s="30">
        <f>DATA!BZ60</f>
        <v>0</v>
      </c>
      <c r="I21" s="69">
        <f t="shared" si="26"/>
        <v>0</v>
      </c>
      <c r="J21" s="69">
        <f t="shared" si="27"/>
        <v>0</v>
      </c>
      <c r="K21" s="33">
        <f>DATA!CC60</f>
        <v>0</v>
      </c>
      <c r="L21" s="30">
        <f>DATA!CE60</f>
        <v>0</v>
      </c>
      <c r="M21" s="73">
        <f t="shared" si="28"/>
        <v>0</v>
      </c>
      <c r="N21" s="73">
        <f t="shared" si="29"/>
        <v>0</v>
      </c>
      <c r="O21" s="33">
        <f>DATA!CH60</f>
        <v>0</v>
      </c>
      <c r="P21" s="33">
        <f>DATA!CJ60</f>
        <v>0</v>
      </c>
      <c r="Q21" s="69">
        <f t="shared" si="30"/>
        <v>0</v>
      </c>
      <c r="R21" s="69">
        <f t="shared" si="31"/>
        <v>0</v>
      </c>
      <c r="S21" s="33">
        <f>DATA!CM60</f>
        <v>0</v>
      </c>
      <c r="T21" s="33">
        <f>DATA!CO60</f>
        <v>0</v>
      </c>
      <c r="U21" s="73">
        <f t="shared" si="32"/>
        <v>0</v>
      </c>
      <c r="V21" s="73">
        <f t="shared" si="33"/>
        <v>0</v>
      </c>
      <c r="W21" s="33">
        <f>DATA!CR60</f>
        <v>0</v>
      </c>
      <c r="X21" s="33">
        <f>DATA!CT60</f>
        <v>0</v>
      </c>
      <c r="Y21" s="69">
        <f t="shared" si="34"/>
        <v>0</v>
      </c>
      <c r="Z21" s="69">
        <f t="shared" si="35"/>
        <v>0</v>
      </c>
      <c r="AA21" s="33">
        <f>DATA!CW60</f>
        <v>0</v>
      </c>
      <c r="AB21" s="33">
        <f>DATA!CY60</f>
        <v>0</v>
      </c>
      <c r="AC21" s="73">
        <f t="shared" si="36"/>
        <v>0</v>
      </c>
      <c r="AD21" s="73">
        <f t="shared" si="37"/>
        <v>0</v>
      </c>
      <c r="AE21" s="33">
        <f>DATA!DB60</f>
        <v>0</v>
      </c>
      <c r="AF21" s="33">
        <f>DATA!DD60</f>
        <v>0</v>
      </c>
      <c r="AG21" s="69">
        <f t="shared" si="38"/>
        <v>0</v>
      </c>
      <c r="AH21" s="69">
        <f t="shared" si="39"/>
        <v>0</v>
      </c>
    </row>
    <row r="22" spans="1:34" ht="22.15" customHeight="1" x14ac:dyDescent="0.25">
      <c r="A22" s="480"/>
      <c r="B22" s="204" t="s">
        <v>39</v>
      </c>
      <c r="C22" s="33">
        <f>DATA!BS64</f>
        <v>0</v>
      </c>
      <c r="D22" s="30">
        <f>DATA!BU64</f>
        <v>0</v>
      </c>
      <c r="E22" s="73">
        <f t="shared" si="24"/>
        <v>0</v>
      </c>
      <c r="F22" s="73">
        <f t="shared" si="25"/>
        <v>0</v>
      </c>
      <c r="G22" s="33">
        <f>DATA!BX64</f>
        <v>0</v>
      </c>
      <c r="H22" s="30">
        <f>DATA!BZ64</f>
        <v>0</v>
      </c>
      <c r="I22" s="69">
        <f t="shared" si="26"/>
        <v>0</v>
      </c>
      <c r="J22" s="69">
        <f t="shared" si="27"/>
        <v>0</v>
      </c>
      <c r="K22" s="33">
        <f>DATA!CC64</f>
        <v>0</v>
      </c>
      <c r="L22" s="30">
        <f>DATA!CE64</f>
        <v>0</v>
      </c>
      <c r="M22" s="73">
        <f t="shared" si="28"/>
        <v>0</v>
      </c>
      <c r="N22" s="73">
        <f t="shared" si="29"/>
        <v>0</v>
      </c>
      <c r="O22" s="33">
        <f>DATA!CH64</f>
        <v>0</v>
      </c>
      <c r="P22" s="33">
        <f>DATA!CJ64</f>
        <v>0</v>
      </c>
      <c r="Q22" s="37">
        <f t="shared" si="30"/>
        <v>0</v>
      </c>
      <c r="R22" s="37">
        <f t="shared" si="31"/>
        <v>0</v>
      </c>
      <c r="S22" s="33">
        <f>DATA!CM64</f>
        <v>0</v>
      </c>
      <c r="T22" s="33">
        <f>DATA!CO64</f>
        <v>0</v>
      </c>
      <c r="U22" s="38">
        <f t="shared" si="32"/>
        <v>0</v>
      </c>
      <c r="V22" s="38">
        <f t="shared" si="33"/>
        <v>0</v>
      </c>
      <c r="W22" s="33">
        <f>DATA!CR64</f>
        <v>0</v>
      </c>
      <c r="X22" s="33">
        <f>DATA!CT64</f>
        <v>0</v>
      </c>
      <c r="Y22" s="37">
        <f t="shared" si="34"/>
        <v>0</v>
      </c>
      <c r="Z22" s="37">
        <f t="shared" si="35"/>
        <v>0</v>
      </c>
      <c r="AA22" s="33">
        <f>DATA!CW64</f>
        <v>0</v>
      </c>
      <c r="AB22" s="33">
        <f>DATA!CY64</f>
        <v>0</v>
      </c>
      <c r="AC22" s="38">
        <f t="shared" si="36"/>
        <v>0</v>
      </c>
      <c r="AD22" s="38">
        <f t="shared" si="37"/>
        <v>0</v>
      </c>
      <c r="AE22" s="33">
        <f>DATA!DB64</f>
        <v>0</v>
      </c>
      <c r="AF22" s="33">
        <f>DATA!DD64</f>
        <v>0</v>
      </c>
      <c r="AG22" s="37">
        <f t="shared" si="38"/>
        <v>0</v>
      </c>
      <c r="AH22" s="37">
        <f t="shared" si="39"/>
        <v>0</v>
      </c>
    </row>
    <row r="23" spans="1:34" ht="22.15" customHeight="1" x14ac:dyDescent="0.25">
      <c r="A23" s="480"/>
      <c r="B23" s="204" t="s">
        <v>41</v>
      </c>
      <c r="C23" s="33">
        <f>DATA!BS68</f>
        <v>0</v>
      </c>
      <c r="D23" s="30">
        <f>DATA!BU68</f>
        <v>0</v>
      </c>
      <c r="E23" s="73">
        <f t="shared" si="24"/>
        <v>0</v>
      </c>
      <c r="F23" s="73">
        <f t="shared" si="25"/>
        <v>0</v>
      </c>
      <c r="G23" s="33">
        <f>DATA!BX68</f>
        <v>0</v>
      </c>
      <c r="H23" s="30">
        <f>DATA!BZ68</f>
        <v>0</v>
      </c>
      <c r="I23" s="69">
        <f t="shared" si="26"/>
        <v>0</v>
      </c>
      <c r="J23" s="69">
        <f t="shared" si="27"/>
        <v>0</v>
      </c>
      <c r="K23" s="33">
        <f>DATA!CC68</f>
        <v>0</v>
      </c>
      <c r="L23" s="30">
        <f>DATA!CE68</f>
        <v>0</v>
      </c>
      <c r="M23" s="73">
        <f t="shared" si="28"/>
        <v>0</v>
      </c>
      <c r="N23" s="73">
        <f t="shared" si="29"/>
        <v>0</v>
      </c>
      <c r="O23" s="33">
        <f>DATA!CH68</f>
        <v>0</v>
      </c>
      <c r="P23" s="30">
        <f>DATA!CJ68</f>
        <v>0</v>
      </c>
      <c r="Q23" s="69">
        <f t="shared" si="30"/>
        <v>0</v>
      </c>
      <c r="R23" s="69">
        <f t="shared" si="31"/>
        <v>0</v>
      </c>
      <c r="S23" s="33">
        <f>DATA!CM68</f>
        <v>0</v>
      </c>
      <c r="T23" s="30">
        <f>DATA!CO68</f>
        <v>0</v>
      </c>
      <c r="U23" s="73">
        <f t="shared" si="32"/>
        <v>0</v>
      </c>
      <c r="V23" s="73">
        <f t="shared" si="33"/>
        <v>0</v>
      </c>
      <c r="W23" s="33">
        <f>DATA!CR68</f>
        <v>0</v>
      </c>
      <c r="X23" s="30">
        <f>DATA!CT68</f>
        <v>0</v>
      </c>
      <c r="Y23" s="69">
        <f t="shared" si="34"/>
        <v>0</v>
      </c>
      <c r="Z23" s="69">
        <f t="shared" si="35"/>
        <v>0</v>
      </c>
      <c r="AA23" s="33">
        <f>DATA!CW68</f>
        <v>0</v>
      </c>
      <c r="AB23" s="30">
        <f>DATA!CY68</f>
        <v>0</v>
      </c>
      <c r="AC23" s="73">
        <f t="shared" si="36"/>
        <v>0</v>
      </c>
      <c r="AD23" s="73">
        <f t="shared" si="37"/>
        <v>0</v>
      </c>
      <c r="AE23" s="33">
        <f>DATA!DB68</f>
        <v>0</v>
      </c>
      <c r="AF23" s="30">
        <f>DATA!DD68</f>
        <v>0</v>
      </c>
      <c r="AG23" s="69">
        <f t="shared" si="38"/>
        <v>0</v>
      </c>
      <c r="AH23" s="69">
        <f t="shared" si="39"/>
        <v>0</v>
      </c>
    </row>
    <row r="24" spans="1:34" ht="22.15" customHeight="1" x14ac:dyDescent="0.25">
      <c r="A24" s="480"/>
      <c r="B24" s="204" t="s">
        <v>42</v>
      </c>
      <c r="C24" s="33">
        <f>DATA!BS72</f>
        <v>0</v>
      </c>
      <c r="D24" s="30">
        <f>DATA!BU72</f>
        <v>0</v>
      </c>
      <c r="E24" s="73">
        <f t="shared" si="24"/>
        <v>0</v>
      </c>
      <c r="F24" s="73">
        <f t="shared" si="25"/>
        <v>0</v>
      </c>
      <c r="G24" s="33">
        <f>DATA!BX72</f>
        <v>0</v>
      </c>
      <c r="H24" s="30">
        <f>DATA!BZ72</f>
        <v>0</v>
      </c>
      <c r="I24" s="69">
        <f t="shared" si="26"/>
        <v>0</v>
      </c>
      <c r="J24" s="69">
        <f t="shared" si="27"/>
        <v>0</v>
      </c>
      <c r="K24" s="33">
        <f>DATA!CC72</f>
        <v>0</v>
      </c>
      <c r="L24" s="30">
        <f>DATA!CE72</f>
        <v>0</v>
      </c>
      <c r="M24" s="73">
        <f t="shared" si="28"/>
        <v>0</v>
      </c>
      <c r="N24" s="73">
        <f t="shared" si="29"/>
        <v>0</v>
      </c>
      <c r="O24" s="33">
        <f>DATA!CH72</f>
        <v>0</v>
      </c>
      <c r="P24" s="30">
        <f>DATA!CJ72</f>
        <v>0</v>
      </c>
      <c r="Q24" s="69">
        <f t="shared" si="30"/>
        <v>0</v>
      </c>
      <c r="R24" s="69">
        <f t="shared" si="31"/>
        <v>0</v>
      </c>
      <c r="S24" s="33">
        <f>DATA!CM72</f>
        <v>0</v>
      </c>
      <c r="T24" s="30">
        <f>DATA!CO72</f>
        <v>0</v>
      </c>
      <c r="U24" s="73">
        <f t="shared" si="32"/>
        <v>0</v>
      </c>
      <c r="V24" s="73">
        <f t="shared" si="33"/>
        <v>0</v>
      </c>
      <c r="W24" s="33">
        <f>DATA!CR72</f>
        <v>0</v>
      </c>
      <c r="X24" s="30">
        <f>DATA!CT72</f>
        <v>0</v>
      </c>
      <c r="Y24" s="69">
        <f t="shared" si="34"/>
        <v>0</v>
      </c>
      <c r="Z24" s="69">
        <f t="shared" si="35"/>
        <v>0</v>
      </c>
      <c r="AA24" s="33">
        <f>DATA!CW72</f>
        <v>0</v>
      </c>
      <c r="AB24" s="30">
        <f>DATA!CY72</f>
        <v>0</v>
      </c>
      <c r="AC24" s="73">
        <f t="shared" si="36"/>
        <v>0</v>
      </c>
      <c r="AD24" s="73">
        <f t="shared" si="37"/>
        <v>0</v>
      </c>
      <c r="AE24" s="33">
        <f>DATA!DB72</f>
        <v>0</v>
      </c>
      <c r="AF24" s="30">
        <f>DATA!DD72</f>
        <v>0</v>
      </c>
      <c r="AG24" s="69">
        <f t="shared" si="38"/>
        <v>0</v>
      </c>
      <c r="AH24" s="69">
        <f t="shared" si="39"/>
        <v>0</v>
      </c>
    </row>
    <row r="25" spans="1:34" ht="22.15" customHeight="1" x14ac:dyDescent="0.25">
      <c r="A25" s="480"/>
      <c r="B25" s="204" t="s">
        <v>25</v>
      </c>
      <c r="C25" s="33">
        <f>DATA!BS76</f>
        <v>0</v>
      </c>
      <c r="D25" s="30">
        <f>DATA!BU76</f>
        <v>0</v>
      </c>
      <c r="E25" s="73">
        <f t="shared" si="24"/>
        <v>0</v>
      </c>
      <c r="F25" s="73">
        <f t="shared" si="25"/>
        <v>0</v>
      </c>
      <c r="G25" s="33">
        <f>DATA!BX76</f>
        <v>0</v>
      </c>
      <c r="H25" s="30">
        <f>DATA!BZ76</f>
        <v>0</v>
      </c>
      <c r="I25" s="69">
        <f t="shared" si="26"/>
        <v>0</v>
      </c>
      <c r="J25" s="69">
        <f t="shared" si="27"/>
        <v>0</v>
      </c>
      <c r="K25" s="33">
        <f>DATA!CC76</f>
        <v>0</v>
      </c>
      <c r="L25" s="30">
        <f>DATA!CE76</f>
        <v>0</v>
      </c>
      <c r="M25" s="73">
        <f t="shared" si="28"/>
        <v>0</v>
      </c>
      <c r="N25" s="73">
        <f t="shared" si="29"/>
        <v>0</v>
      </c>
      <c r="O25" s="33">
        <f>DATA!CH76</f>
        <v>0</v>
      </c>
      <c r="P25" s="30">
        <f>DATA!CJ76</f>
        <v>0</v>
      </c>
      <c r="Q25" s="69">
        <f t="shared" si="30"/>
        <v>0</v>
      </c>
      <c r="R25" s="69">
        <f t="shared" si="31"/>
        <v>0</v>
      </c>
      <c r="S25" s="33">
        <f>DATA!CM76</f>
        <v>0</v>
      </c>
      <c r="T25" s="30">
        <f>DATA!CO76</f>
        <v>0</v>
      </c>
      <c r="U25" s="73">
        <f t="shared" si="32"/>
        <v>0</v>
      </c>
      <c r="V25" s="73">
        <f t="shared" si="33"/>
        <v>0</v>
      </c>
      <c r="W25" s="33">
        <f>DATA!CR76</f>
        <v>0</v>
      </c>
      <c r="X25" s="30">
        <f>DATA!CT76</f>
        <v>0</v>
      </c>
      <c r="Y25" s="69">
        <f t="shared" si="34"/>
        <v>0</v>
      </c>
      <c r="Z25" s="69">
        <f t="shared" si="35"/>
        <v>0</v>
      </c>
      <c r="AA25" s="33">
        <f>DATA!CW76</f>
        <v>0</v>
      </c>
      <c r="AB25" s="30">
        <f>DATA!CY76</f>
        <v>0</v>
      </c>
      <c r="AC25" s="73">
        <f t="shared" si="36"/>
        <v>0</v>
      </c>
      <c r="AD25" s="73">
        <f t="shared" si="37"/>
        <v>0</v>
      </c>
      <c r="AE25" s="33">
        <f>DATA!DB76</f>
        <v>0</v>
      </c>
      <c r="AF25" s="30">
        <f>DATA!DD76</f>
        <v>0</v>
      </c>
      <c r="AG25" s="69">
        <f t="shared" si="38"/>
        <v>0</v>
      </c>
      <c r="AH25" s="69">
        <f t="shared" si="39"/>
        <v>0</v>
      </c>
    </row>
    <row r="26" spans="1:34" ht="22.15" customHeight="1" x14ac:dyDescent="0.25">
      <c r="A26" s="480"/>
      <c r="B26" s="204" t="s">
        <v>44</v>
      </c>
      <c r="C26" s="33">
        <f>DATA!BS80</f>
        <v>0</v>
      </c>
      <c r="D26" s="30">
        <f>DATA!BU80</f>
        <v>0</v>
      </c>
      <c r="E26" s="73">
        <f t="shared" si="24"/>
        <v>0</v>
      </c>
      <c r="F26" s="73">
        <f t="shared" si="25"/>
        <v>0</v>
      </c>
      <c r="G26" s="33">
        <f>DATA!BX80</f>
        <v>0</v>
      </c>
      <c r="H26" s="30">
        <f>DATA!BZ80</f>
        <v>0</v>
      </c>
      <c r="I26" s="69">
        <f t="shared" si="26"/>
        <v>0</v>
      </c>
      <c r="J26" s="69">
        <f t="shared" si="27"/>
        <v>0</v>
      </c>
      <c r="K26" s="33">
        <f>DATA!CC80</f>
        <v>0</v>
      </c>
      <c r="L26" s="30">
        <f>DATA!CE80</f>
        <v>0</v>
      </c>
      <c r="M26" s="73">
        <f t="shared" si="28"/>
        <v>0</v>
      </c>
      <c r="N26" s="73">
        <f t="shared" si="29"/>
        <v>0</v>
      </c>
      <c r="O26" s="33">
        <f>DATA!CH80</f>
        <v>0</v>
      </c>
      <c r="P26" s="30">
        <f>DATA!CJ80</f>
        <v>0</v>
      </c>
      <c r="Q26" s="69">
        <f t="shared" si="30"/>
        <v>0</v>
      </c>
      <c r="R26" s="69">
        <f t="shared" si="31"/>
        <v>0</v>
      </c>
      <c r="S26" s="33">
        <f>DATA!CM80</f>
        <v>0</v>
      </c>
      <c r="T26" s="30">
        <f>DATA!CO80</f>
        <v>0</v>
      </c>
      <c r="U26" s="73">
        <f t="shared" si="32"/>
        <v>0</v>
      </c>
      <c r="V26" s="73">
        <f t="shared" si="33"/>
        <v>0</v>
      </c>
      <c r="W26" s="33">
        <f>DATA!CR80</f>
        <v>0</v>
      </c>
      <c r="X26" s="30">
        <f>DATA!CT80</f>
        <v>0</v>
      </c>
      <c r="Y26" s="69">
        <f t="shared" si="34"/>
        <v>0</v>
      </c>
      <c r="Z26" s="69">
        <f t="shared" si="35"/>
        <v>0</v>
      </c>
      <c r="AA26" s="33">
        <f>DATA!CW80</f>
        <v>0</v>
      </c>
      <c r="AB26" s="30">
        <f>DATA!CY80</f>
        <v>0</v>
      </c>
      <c r="AC26" s="73">
        <f t="shared" si="36"/>
        <v>0</v>
      </c>
      <c r="AD26" s="73">
        <f t="shared" si="37"/>
        <v>0</v>
      </c>
      <c r="AE26" s="33">
        <f>DATA!DB80</f>
        <v>0</v>
      </c>
      <c r="AF26" s="30">
        <f>DATA!DD80</f>
        <v>0</v>
      </c>
      <c r="AG26" s="69">
        <f t="shared" si="38"/>
        <v>0</v>
      </c>
      <c r="AH26" s="69">
        <f t="shared" si="39"/>
        <v>0</v>
      </c>
    </row>
    <row r="27" spans="1:34" ht="22.15" customHeight="1" x14ac:dyDescent="0.25">
      <c r="A27" s="480"/>
      <c r="B27" s="204" t="s">
        <v>31</v>
      </c>
      <c r="C27" s="33">
        <f>DATA!BS84</f>
        <v>0</v>
      </c>
      <c r="D27" s="30">
        <f>DATA!BU84</f>
        <v>0</v>
      </c>
      <c r="E27" s="73">
        <f t="shared" si="24"/>
        <v>0</v>
      </c>
      <c r="F27" s="73">
        <f t="shared" si="25"/>
        <v>0</v>
      </c>
      <c r="G27" s="33">
        <f>DATA!BX84</f>
        <v>0</v>
      </c>
      <c r="H27" s="30">
        <f>DATA!BZ84</f>
        <v>0</v>
      </c>
      <c r="I27" s="69">
        <f t="shared" si="26"/>
        <v>0</v>
      </c>
      <c r="J27" s="69">
        <f t="shared" si="27"/>
        <v>0</v>
      </c>
      <c r="K27" s="33">
        <f>DATA!CC84</f>
        <v>0</v>
      </c>
      <c r="L27" s="30">
        <f>DATA!CE84</f>
        <v>0</v>
      </c>
      <c r="M27" s="73">
        <f t="shared" si="28"/>
        <v>0</v>
      </c>
      <c r="N27" s="73">
        <f t="shared" si="29"/>
        <v>0</v>
      </c>
      <c r="O27" s="33">
        <f>DATA!CH84</f>
        <v>0</v>
      </c>
      <c r="P27" s="30">
        <f>DATA!CJ84</f>
        <v>0</v>
      </c>
      <c r="Q27" s="69">
        <f t="shared" si="30"/>
        <v>0</v>
      </c>
      <c r="R27" s="69">
        <f t="shared" si="31"/>
        <v>0</v>
      </c>
      <c r="S27" s="33">
        <f>DATA!CM84</f>
        <v>0</v>
      </c>
      <c r="T27" s="30">
        <f>DATA!CO84</f>
        <v>0</v>
      </c>
      <c r="U27" s="73">
        <f t="shared" si="32"/>
        <v>0</v>
      </c>
      <c r="V27" s="73">
        <f t="shared" si="33"/>
        <v>0</v>
      </c>
      <c r="W27" s="33">
        <f>DATA!CR84</f>
        <v>0</v>
      </c>
      <c r="X27" s="30">
        <f>DATA!CT84</f>
        <v>0</v>
      </c>
      <c r="Y27" s="69">
        <f t="shared" si="34"/>
        <v>0</v>
      </c>
      <c r="Z27" s="69">
        <f t="shared" si="35"/>
        <v>0</v>
      </c>
      <c r="AA27" s="33">
        <f>DATA!CW84</f>
        <v>0</v>
      </c>
      <c r="AB27" s="30">
        <f>DATA!CY84</f>
        <v>0</v>
      </c>
      <c r="AC27" s="73">
        <f t="shared" si="36"/>
        <v>0</v>
      </c>
      <c r="AD27" s="73">
        <f t="shared" si="37"/>
        <v>0</v>
      </c>
      <c r="AE27" s="33">
        <f>DATA!DB84</f>
        <v>0</v>
      </c>
      <c r="AF27" s="30">
        <f>DATA!DD84</f>
        <v>0</v>
      </c>
      <c r="AG27" s="69">
        <f t="shared" si="38"/>
        <v>0</v>
      </c>
      <c r="AH27" s="69">
        <f t="shared" si="39"/>
        <v>0</v>
      </c>
    </row>
    <row r="28" spans="1:34" ht="22.15" customHeight="1" x14ac:dyDescent="0.25">
      <c r="A28" s="480"/>
      <c r="B28" s="204" t="s">
        <v>32</v>
      </c>
      <c r="C28" s="33">
        <f>DATA!BS88</f>
        <v>0</v>
      </c>
      <c r="D28" s="30">
        <f>DATA!BU88</f>
        <v>0</v>
      </c>
      <c r="E28" s="73">
        <f t="shared" si="24"/>
        <v>0</v>
      </c>
      <c r="F28" s="73">
        <f t="shared" si="25"/>
        <v>0</v>
      </c>
      <c r="G28" s="33">
        <f>DATA!BX88</f>
        <v>0</v>
      </c>
      <c r="H28" s="30">
        <f>DATA!BZ88</f>
        <v>0</v>
      </c>
      <c r="I28" s="69">
        <f t="shared" si="26"/>
        <v>0</v>
      </c>
      <c r="J28" s="69">
        <f t="shared" si="27"/>
        <v>0</v>
      </c>
      <c r="K28" s="33">
        <f>DATA!CC88</f>
        <v>0</v>
      </c>
      <c r="L28" s="30">
        <f>DATA!CE88</f>
        <v>0</v>
      </c>
      <c r="M28" s="73">
        <f t="shared" si="28"/>
        <v>0</v>
      </c>
      <c r="N28" s="73">
        <f t="shared" si="29"/>
        <v>0</v>
      </c>
      <c r="O28" s="33">
        <f>DATA!CH88</f>
        <v>0</v>
      </c>
      <c r="P28" s="30">
        <f>DATA!CJ88</f>
        <v>0</v>
      </c>
      <c r="Q28" s="69">
        <f t="shared" si="30"/>
        <v>0</v>
      </c>
      <c r="R28" s="69">
        <f t="shared" si="31"/>
        <v>0</v>
      </c>
      <c r="S28" s="33">
        <f>DATA!CM88</f>
        <v>0</v>
      </c>
      <c r="T28" s="30">
        <f>DATA!CO88</f>
        <v>0</v>
      </c>
      <c r="U28" s="73">
        <f t="shared" si="32"/>
        <v>0</v>
      </c>
      <c r="V28" s="73">
        <f t="shared" si="33"/>
        <v>0</v>
      </c>
      <c r="W28" s="33">
        <f>DATA!CR88</f>
        <v>0</v>
      </c>
      <c r="X28" s="30">
        <f>DATA!CT88</f>
        <v>0</v>
      </c>
      <c r="Y28" s="69">
        <f t="shared" si="34"/>
        <v>0</v>
      </c>
      <c r="Z28" s="69">
        <f t="shared" si="35"/>
        <v>0</v>
      </c>
      <c r="AA28" s="33">
        <f>DATA!CW88</f>
        <v>0</v>
      </c>
      <c r="AB28" s="30">
        <f>DATA!CY88</f>
        <v>0</v>
      </c>
      <c r="AC28" s="73">
        <f t="shared" si="36"/>
        <v>0</v>
      </c>
      <c r="AD28" s="73">
        <f t="shared" si="37"/>
        <v>0</v>
      </c>
      <c r="AE28" s="33">
        <f>DATA!DB88</f>
        <v>0</v>
      </c>
      <c r="AF28" s="30">
        <f>DATA!DD88</f>
        <v>0</v>
      </c>
      <c r="AG28" s="69">
        <f t="shared" si="38"/>
        <v>0</v>
      </c>
      <c r="AH28" s="69">
        <f t="shared" si="39"/>
        <v>0</v>
      </c>
    </row>
    <row r="29" spans="1:34" ht="22.15" customHeight="1" x14ac:dyDescent="0.25">
      <c r="A29" s="480"/>
      <c r="B29" s="204" t="s">
        <v>33</v>
      </c>
      <c r="C29" s="33">
        <f>DATA!BS92</f>
        <v>0</v>
      </c>
      <c r="D29" s="30">
        <f>DATA!BU92</f>
        <v>0</v>
      </c>
      <c r="E29" s="73">
        <f t="shared" si="24"/>
        <v>0</v>
      </c>
      <c r="F29" s="73">
        <f t="shared" si="25"/>
        <v>0</v>
      </c>
      <c r="G29" s="33">
        <f>DATA!BX92</f>
        <v>0</v>
      </c>
      <c r="H29" s="30">
        <f>DATA!BZ92</f>
        <v>0</v>
      </c>
      <c r="I29" s="69">
        <f t="shared" si="26"/>
        <v>0</v>
      </c>
      <c r="J29" s="69">
        <f t="shared" si="27"/>
        <v>0</v>
      </c>
      <c r="K29" s="33">
        <f>DATA!CC92</f>
        <v>0</v>
      </c>
      <c r="L29" s="30">
        <f>DATA!CE92</f>
        <v>0</v>
      </c>
      <c r="M29" s="73">
        <f t="shared" si="28"/>
        <v>0</v>
      </c>
      <c r="N29" s="73">
        <f t="shared" si="29"/>
        <v>0</v>
      </c>
      <c r="O29" s="33">
        <f>DATA!CH92</f>
        <v>0</v>
      </c>
      <c r="P29" s="30">
        <f>DATA!CJ92</f>
        <v>0</v>
      </c>
      <c r="Q29" s="69">
        <f t="shared" si="30"/>
        <v>0</v>
      </c>
      <c r="R29" s="69">
        <f t="shared" si="31"/>
        <v>0</v>
      </c>
      <c r="S29" s="33">
        <f>DATA!CM92</f>
        <v>0</v>
      </c>
      <c r="T29" s="30">
        <f>DATA!CO92</f>
        <v>0</v>
      </c>
      <c r="U29" s="73">
        <f t="shared" si="32"/>
        <v>0</v>
      </c>
      <c r="V29" s="73">
        <f t="shared" si="33"/>
        <v>0</v>
      </c>
      <c r="W29" s="33">
        <f>DATA!CR92</f>
        <v>0</v>
      </c>
      <c r="X29" s="30">
        <f>DATA!CT92</f>
        <v>0</v>
      </c>
      <c r="Y29" s="69">
        <f t="shared" si="34"/>
        <v>0</v>
      </c>
      <c r="Z29" s="69">
        <f t="shared" si="35"/>
        <v>0</v>
      </c>
      <c r="AA29" s="33">
        <f>DATA!CW92</f>
        <v>0</v>
      </c>
      <c r="AB29" s="30">
        <f>DATA!CY92</f>
        <v>0</v>
      </c>
      <c r="AC29" s="73">
        <f t="shared" si="36"/>
        <v>0</v>
      </c>
      <c r="AD29" s="73">
        <f t="shared" si="37"/>
        <v>0</v>
      </c>
      <c r="AE29" s="33">
        <f>DATA!DB92</f>
        <v>0</v>
      </c>
      <c r="AF29" s="30">
        <f>DATA!DD92</f>
        <v>0</v>
      </c>
      <c r="AG29" s="69">
        <f t="shared" si="38"/>
        <v>0</v>
      </c>
      <c r="AH29" s="69">
        <f t="shared" si="39"/>
        <v>0</v>
      </c>
    </row>
    <row r="30" spans="1:34" ht="22.15" customHeight="1" x14ac:dyDescent="0.25">
      <c r="A30" s="480"/>
      <c r="B30" s="204" t="s">
        <v>37</v>
      </c>
      <c r="C30" s="33">
        <f>DATA!BS96</f>
        <v>0</v>
      </c>
      <c r="D30" s="30">
        <f>DATA!BU96</f>
        <v>0</v>
      </c>
      <c r="E30" s="73">
        <f t="shared" si="24"/>
        <v>0</v>
      </c>
      <c r="F30" s="73">
        <f t="shared" si="25"/>
        <v>0</v>
      </c>
      <c r="G30" s="33">
        <f>DATA!BX96</f>
        <v>0</v>
      </c>
      <c r="H30" s="30">
        <f>DATA!BZ96</f>
        <v>0</v>
      </c>
      <c r="I30" s="69">
        <f t="shared" si="26"/>
        <v>0</v>
      </c>
      <c r="J30" s="69">
        <f t="shared" si="27"/>
        <v>0</v>
      </c>
      <c r="K30" s="33">
        <f>DATA!CC96</f>
        <v>0</v>
      </c>
      <c r="L30" s="30">
        <f>DATA!CE96</f>
        <v>0</v>
      </c>
      <c r="M30" s="73">
        <f t="shared" si="28"/>
        <v>0</v>
      </c>
      <c r="N30" s="73">
        <f t="shared" si="29"/>
        <v>0</v>
      </c>
      <c r="O30" s="33">
        <f>DATA!CH96</f>
        <v>0</v>
      </c>
      <c r="P30" s="30">
        <f>DATA!CJ96</f>
        <v>0</v>
      </c>
      <c r="Q30" s="69">
        <f t="shared" si="30"/>
        <v>0</v>
      </c>
      <c r="R30" s="69">
        <f t="shared" si="31"/>
        <v>0</v>
      </c>
      <c r="S30" s="33">
        <f>DATA!CM96</f>
        <v>0</v>
      </c>
      <c r="T30" s="30">
        <f>DATA!CO96</f>
        <v>0</v>
      </c>
      <c r="U30" s="73">
        <f t="shared" si="32"/>
        <v>0</v>
      </c>
      <c r="V30" s="73">
        <f t="shared" si="33"/>
        <v>0</v>
      </c>
      <c r="W30" s="33">
        <f>DATA!CR96</f>
        <v>0</v>
      </c>
      <c r="X30" s="30">
        <f>DATA!CT96</f>
        <v>0</v>
      </c>
      <c r="Y30" s="69">
        <f t="shared" si="34"/>
        <v>0</v>
      </c>
      <c r="Z30" s="69">
        <f t="shared" si="35"/>
        <v>0</v>
      </c>
      <c r="AA30" s="33">
        <f>DATA!CW96</f>
        <v>0</v>
      </c>
      <c r="AB30" s="30">
        <f>DATA!CY96</f>
        <v>0</v>
      </c>
      <c r="AC30" s="73">
        <f t="shared" si="36"/>
        <v>0</v>
      </c>
      <c r="AD30" s="73">
        <f t="shared" si="37"/>
        <v>0</v>
      </c>
      <c r="AE30" s="33">
        <f>DATA!DB96</f>
        <v>0</v>
      </c>
      <c r="AF30" s="30">
        <f>DATA!DD96</f>
        <v>0</v>
      </c>
      <c r="AG30" s="69">
        <f t="shared" si="38"/>
        <v>0</v>
      </c>
      <c r="AH30" s="69">
        <f t="shared" si="39"/>
        <v>0</v>
      </c>
    </row>
    <row r="31" spans="1:34" ht="22.15" customHeight="1" x14ac:dyDescent="0.25">
      <c r="A31" s="480"/>
      <c r="B31" s="205" t="s">
        <v>183</v>
      </c>
      <c r="C31" s="270">
        <f>AVERAGE(C19:C30)</f>
        <v>0</v>
      </c>
      <c r="D31" s="270">
        <f>AVERAGE(D19:D30)</f>
        <v>0</v>
      </c>
      <c r="E31" s="579"/>
      <c r="F31" s="579"/>
      <c r="G31" s="271">
        <f>AVERAGE(G19:G30)</f>
        <v>0</v>
      </c>
      <c r="H31" s="271">
        <f>AVERAGE(H19:H30)</f>
        <v>0</v>
      </c>
      <c r="I31" s="493"/>
      <c r="J31" s="579"/>
      <c r="K31" s="271">
        <f>AVERAGE(K19:K30)</f>
        <v>0</v>
      </c>
      <c r="L31" s="271">
        <f>AVERAGE(L19:L30)</f>
        <v>0</v>
      </c>
      <c r="M31" s="579"/>
      <c r="N31" s="579"/>
      <c r="O31" s="271">
        <f>AVERAGE(O19:O30)</f>
        <v>0</v>
      </c>
      <c r="P31" s="271">
        <f>AVERAGE(P19:P30)</f>
        <v>0</v>
      </c>
      <c r="Q31" s="493"/>
      <c r="R31" s="579"/>
      <c r="S31" s="271">
        <f>AVERAGE(S19:S30)</f>
        <v>0</v>
      </c>
      <c r="T31" s="271">
        <f>AVERAGE(T19:T30)</f>
        <v>0</v>
      </c>
      <c r="U31" s="579"/>
      <c r="V31" s="579"/>
      <c r="W31" s="272">
        <f>AVERAGE(W19:W30)</f>
        <v>0</v>
      </c>
      <c r="X31" s="271">
        <f>AVERAGE(X19:X30)</f>
        <v>0</v>
      </c>
      <c r="Y31" s="493"/>
      <c r="Z31" s="579"/>
      <c r="AA31" s="272">
        <f>AVERAGE(AA19:AA30)</f>
        <v>0</v>
      </c>
      <c r="AB31" s="271">
        <f>AVERAGE(AB19:AB30)</f>
        <v>0</v>
      </c>
      <c r="AC31" s="579"/>
      <c r="AD31" s="579"/>
      <c r="AE31" s="271">
        <f>AVERAGE(AE19:AE30)</f>
        <v>0</v>
      </c>
      <c r="AF31" s="271">
        <f>AVERAGE(AF19:AF30)</f>
        <v>0</v>
      </c>
      <c r="AG31" s="493"/>
      <c r="AH31" s="579"/>
    </row>
    <row r="32" spans="1:34" ht="22.15" customHeight="1" x14ac:dyDescent="0.25">
      <c r="A32" s="480"/>
      <c r="B32" s="193" t="s">
        <v>184</v>
      </c>
      <c r="C32" s="260">
        <f>MAX(C19:C30)</f>
        <v>0</v>
      </c>
      <c r="D32" s="260">
        <f>MAX(D19:D30)</f>
        <v>0</v>
      </c>
      <c r="E32" s="580"/>
      <c r="F32" s="580"/>
      <c r="G32" s="260">
        <f>MAX(G19:G30)</f>
        <v>0</v>
      </c>
      <c r="H32" s="260">
        <f>MAX(H19:H30)</f>
        <v>0</v>
      </c>
      <c r="I32" s="495"/>
      <c r="J32" s="580"/>
      <c r="K32" s="260">
        <f>MAX(K19:K30)</f>
        <v>0</v>
      </c>
      <c r="L32" s="260">
        <f>MAX(L19:L30)</f>
        <v>0</v>
      </c>
      <c r="M32" s="580"/>
      <c r="N32" s="580"/>
      <c r="O32" s="260">
        <f>MAX(O19:O30)</f>
        <v>0</v>
      </c>
      <c r="P32" s="260">
        <f>MAX(P19:P30)</f>
        <v>0</v>
      </c>
      <c r="Q32" s="495"/>
      <c r="R32" s="580"/>
      <c r="S32" s="260">
        <f>MAX(S19:S30)</f>
        <v>0</v>
      </c>
      <c r="T32" s="260">
        <f>MAX(T19:T30)</f>
        <v>0</v>
      </c>
      <c r="U32" s="587"/>
      <c r="V32" s="587"/>
      <c r="W32" s="260">
        <f>MAX(W19:W30)</f>
        <v>0</v>
      </c>
      <c r="X32" s="260">
        <f>MAX(X19:X30)</f>
        <v>0</v>
      </c>
      <c r="Y32" s="495"/>
      <c r="Z32" s="580"/>
      <c r="AA32" s="260">
        <f>MAX(AA19:AA30)</f>
        <v>0</v>
      </c>
      <c r="AB32" s="260">
        <f>MAX(AB19:AB30)</f>
        <v>0</v>
      </c>
      <c r="AC32" s="580"/>
      <c r="AD32" s="580"/>
      <c r="AE32" s="260">
        <f>MAX(AE19:AE30)</f>
        <v>0</v>
      </c>
      <c r="AF32" s="260">
        <f>MAX(AF19:AF30)</f>
        <v>0</v>
      </c>
      <c r="AG32" s="495"/>
      <c r="AH32" s="580"/>
    </row>
    <row r="33" spans="1:34" ht="22.15" customHeight="1" x14ac:dyDescent="0.25">
      <c r="A33" s="481"/>
      <c r="B33" s="201" t="s">
        <v>185</v>
      </c>
      <c r="C33" s="261">
        <f>MIN(C19:C30)</f>
        <v>0</v>
      </c>
      <c r="D33" s="261">
        <f>MIN(D19:D30)</f>
        <v>0</v>
      </c>
      <c r="E33" s="581"/>
      <c r="F33" s="581"/>
      <c r="G33" s="261">
        <f>MIN(G19:G30)</f>
        <v>0</v>
      </c>
      <c r="H33" s="261">
        <f>MIN(H19:H30)</f>
        <v>0</v>
      </c>
      <c r="I33" s="497"/>
      <c r="J33" s="581"/>
      <c r="K33" s="261">
        <f>MIN(K19:K30)</f>
        <v>0</v>
      </c>
      <c r="L33" s="261">
        <f>MIN(L19:L30)</f>
        <v>0</v>
      </c>
      <c r="M33" s="581"/>
      <c r="N33" s="581"/>
      <c r="O33" s="261">
        <f>MIN(O19:O30)</f>
        <v>0</v>
      </c>
      <c r="P33" s="261">
        <f>MIN(P19:P30)</f>
        <v>0</v>
      </c>
      <c r="Q33" s="497"/>
      <c r="R33" s="581"/>
      <c r="S33" s="261">
        <f>MIN(S19:S30)</f>
        <v>0</v>
      </c>
      <c r="T33" s="261">
        <f>MIN(T19:T30)</f>
        <v>0</v>
      </c>
      <c r="U33" s="581"/>
      <c r="V33" s="581"/>
      <c r="W33" s="261">
        <f>MIN(W19:W30)</f>
        <v>0</v>
      </c>
      <c r="X33" s="261">
        <f>MIN(X19:X30)</f>
        <v>0</v>
      </c>
      <c r="Y33" s="497"/>
      <c r="Z33" s="581"/>
      <c r="AA33" s="261">
        <f>MIN(AA19:AA30)</f>
        <v>0</v>
      </c>
      <c r="AB33" s="261">
        <f>MIN(AB19:AB30)</f>
        <v>0</v>
      </c>
      <c r="AC33" s="581"/>
      <c r="AD33" s="581"/>
      <c r="AE33" s="261">
        <f>MIN(AE19:AE30)</f>
        <v>0</v>
      </c>
      <c r="AF33" s="261">
        <f>MIN(AF19:AF30)</f>
        <v>0</v>
      </c>
      <c r="AG33" s="497"/>
      <c r="AH33" s="581"/>
    </row>
    <row r="34" spans="1:34" ht="22.15" customHeight="1" x14ac:dyDescent="0.25">
      <c r="A34" s="476">
        <f>DATA!A101</f>
        <v>2028</v>
      </c>
      <c r="B34" s="46" t="s">
        <v>34</v>
      </c>
      <c r="C34" s="33">
        <f>DATA!BS101</f>
        <v>0</v>
      </c>
      <c r="D34" s="30">
        <f>DATA!BU101</f>
        <v>0</v>
      </c>
      <c r="E34" s="73"/>
      <c r="F34" s="73"/>
      <c r="G34" s="33">
        <f>DATA!BX101</f>
        <v>0</v>
      </c>
      <c r="H34" s="30">
        <f>DATA!BZ101</f>
        <v>0</v>
      </c>
      <c r="I34" s="69"/>
      <c r="J34" s="69"/>
      <c r="K34" s="33">
        <f>DATA!CC101</f>
        <v>0</v>
      </c>
      <c r="L34" s="30">
        <f>DATA!CE101</f>
        <v>0</v>
      </c>
      <c r="M34" s="69"/>
      <c r="N34" s="69"/>
      <c r="O34" s="33">
        <f>DATA!CH101</f>
        <v>0</v>
      </c>
      <c r="P34" s="33">
        <f>DATA!CJ101</f>
        <v>0</v>
      </c>
      <c r="Q34" s="69"/>
      <c r="R34" s="69"/>
      <c r="S34" s="33">
        <f>DATA!CM101</f>
        <v>0</v>
      </c>
      <c r="T34" s="33">
        <f>DATA!CO101</f>
        <v>0</v>
      </c>
      <c r="U34" s="73"/>
      <c r="V34" s="73"/>
      <c r="W34" s="33">
        <f>DATA!CR101</f>
        <v>0</v>
      </c>
      <c r="X34" s="33">
        <f>DATA!CT101</f>
        <v>0</v>
      </c>
      <c r="Y34" s="69"/>
      <c r="Z34" s="69"/>
      <c r="AA34" s="33">
        <f>DATA!CW101</f>
        <v>0</v>
      </c>
      <c r="AB34" s="33">
        <f>DATA!CY101</f>
        <v>0</v>
      </c>
      <c r="AC34" s="73"/>
      <c r="AD34" s="73"/>
      <c r="AE34" s="33">
        <f>DATA!DB101</f>
        <v>0</v>
      </c>
      <c r="AF34" s="33">
        <f>DATA!DD101</f>
        <v>0</v>
      </c>
      <c r="AG34" s="69"/>
      <c r="AH34" s="69"/>
    </row>
    <row r="35" spans="1:34" ht="22.15" customHeight="1" x14ac:dyDescent="0.25">
      <c r="A35" s="477"/>
      <c r="B35" s="46" t="s">
        <v>38</v>
      </c>
      <c r="C35" s="33">
        <f>DATA!BS105</f>
        <v>0</v>
      </c>
      <c r="D35" s="30">
        <f>DATA!BU105</f>
        <v>0</v>
      </c>
      <c r="E35" s="73">
        <f t="shared" ref="E35:E45" si="40">C35-C34</f>
        <v>0</v>
      </c>
      <c r="F35" s="73">
        <f t="shared" ref="F35:F45" si="41">D35-D34</f>
        <v>0</v>
      </c>
      <c r="G35" s="33">
        <f>DATA!BX105</f>
        <v>0</v>
      </c>
      <c r="H35" s="30">
        <f>DATA!BZ105</f>
        <v>0</v>
      </c>
      <c r="I35" s="69">
        <f t="shared" ref="I35:I45" si="42">G35-G34</f>
        <v>0</v>
      </c>
      <c r="J35" s="69">
        <f t="shared" ref="J35:J45" si="43">H35-H34</f>
        <v>0</v>
      </c>
      <c r="K35" s="33">
        <f>DATA!CC105</f>
        <v>0</v>
      </c>
      <c r="L35" s="30">
        <f>DATA!CE105</f>
        <v>0</v>
      </c>
      <c r="M35" s="73">
        <f t="shared" ref="M35:M45" si="44">K35-K34</f>
        <v>0</v>
      </c>
      <c r="N35" s="73">
        <f t="shared" ref="N35:N45" si="45">L35-L34</f>
        <v>0</v>
      </c>
      <c r="O35" s="33">
        <f>DATA!CH105</f>
        <v>0</v>
      </c>
      <c r="P35" s="33">
        <f>DATA!CJ105</f>
        <v>0</v>
      </c>
      <c r="Q35" s="69">
        <f t="shared" ref="Q35:Q45" si="46">O35-O34</f>
        <v>0</v>
      </c>
      <c r="R35" s="69">
        <f t="shared" ref="R35:R45" si="47">P35-P34</f>
        <v>0</v>
      </c>
      <c r="S35" s="33">
        <f>DATA!CM105</f>
        <v>0</v>
      </c>
      <c r="T35" s="33">
        <f>DATA!CO105</f>
        <v>0</v>
      </c>
      <c r="U35" s="73">
        <f t="shared" ref="U35:U45" si="48">S35-S34</f>
        <v>0</v>
      </c>
      <c r="V35" s="73">
        <f t="shared" ref="V35:V45" si="49">T35-T34</f>
        <v>0</v>
      </c>
      <c r="W35" s="33">
        <f>DATA!CR105</f>
        <v>0</v>
      </c>
      <c r="X35" s="33">
        <f>DATA!CT105</f>
        <v>0</v>
      </c>
      <c r="Y35" s="69">
        <f t="shared" ref="Y35:Y45" si="50">W35-W34</f>
        <v>0</v>
      </c>
      <c r="Z35" s="69">
        <f t="shared" ref="Z35:Z45" si="51">X35-X34</f>
        <v>0</v>
      </c>
      <c r="AA35" s="33">
        <f>DATA!CW105</f>
        <v>0</v>
      </c>
      <c r="AB35" s="33">
        <f>DATA!CY105</f>
        <v>0</v>
      </c>
      <c r="AC35" s="73">
        <f t="shared" ref="AC35:AC45" si="52">AA35-AA34</f>
        <v>0</v>
      </c>
      <c r="AD35" s="73">
        <f t="shared" ref="AD35:AD45" si="53">AB35-AB34</f>
        <v>0</v>
      </c>
      <c r="AE35" s="33">
        <f>DATA!DB105</f>
        <v>0</v>
      </c>
      <c r="AF35" s="33">
        <f>DATA!DD105</f>
        <v>0</v>
      </c>
      <c r="AG35" s="69">
        <f t="shared" ref="AG35:AG45" si="54">AE35-AE34</f>
        <v>0</v>
      </c>
      <c r="AH35" s="69">
        <f t="shared" ref="AH35:AH45" si="55">AF35-AF34</f>
        <v>0</v>
      </c>
    </row>
    <row r="36" spans="1:34" ht="22.15" customHeight="1" x14ac:dyDescent="0.25">
      <c r="A36" s="477"/>
      <c r="B36" s="46" t="s">
        <v>36</v>
      </c>
      <c r="C36" s="33">
        <f>DATA!BS109</f>
        <v>0</v>
      </c>
      <c r="D36" s="30">
        <f>DATA!BU109</f>
        <v>0</v>
      </c>
      <c r="E36" s="73">
        <f t="shared" si="40"/>
        <v>0</v>
      </c>
      <c r="F36" s="73">
        <f t="shared" si="41"/>
        <v>0</v>
      </c>
      <c r="G36" s="33">
        <f>DATA!BX109</f>
        <v>0</v>
      </c>
      <c r="H36" s="30">
        <f>DATA!BZ109</f>
        <v>0</v>
      </c>
      <c r="I36" s="69">
        <f t="shared" si="42"/>
        <v>0</v>
      </c>
      <c r="J36" s="69">
        <f t="shared" si="43"/>
        <v>0</v>
      </c>
      <c r="K36" s="33">
        <f>DATA!CC109</f>
        <v>0</v>
      </c>
      <c r="L36" s="30">
        <f>DATA!CE109</f>
        <v>0</v>
      </c>
      <c r="M36" s="73">
        <f t="shared" si="44"/>
        <v>0</v>
      </c>
      <c r="N36" s="73">
        <f t="shared" si="45"/>
        <v>0</v>
      </c>
      <c r="O36" s="33">
        <f>DATA!CH109</f>
        <v>0</v>
      </c>
      <c r="P36" s="33">
        <f>DATA!CJ109</f>
        <v>0</v>
      </c>
      <c r="Q36" s="69">
        <f t="shared" si="46"/>
        <v>0</v>
      </c>
      <c r="R36" s="69">
        <f t="shared" si="47"/>
        <v>0</v>
      </c>
      <c r="S36" s="33">
        <f>DATA!CM109</f>
        <v>0</v>
      </c>
      <c r="T36" s="33">
        <f>DATA!CO109</f>
        <v>0</v>
      </c>
      <c r="U36" s="73">
        <f t="shared" si="48"/>
        <v>0</v>
      </c>
      <c r="V36" s="73">
        <f t="shared" si="49"/>
        <v>0</v>
      </c>
      <c r="W36" s="33">
        <f>DATA!CR109</f>
        <v>0</v>
      </c>
      <c r="X36" s="33">
        <f>DATA!CT109</f>
        <v>0</v>
      </c>
      <c r="Y36" s="69">
        <f t="shared" si="50"/>
        <v>0</v>
      </c>
      <c r="Z36" s="69">
        <f t="shared" si="51"/>
        <v>0</v>
      </c>
      <c r="AA36" s="33">
        <f>DATA!CW109</f>
        <v>0</v>
      </c>
      <c r="AB36" s="33">
        <f>DATA!CY109</f>
        <v>0</v>
      </c>
      <c r="AC36" s="73">
        <f t="shared" si="52"/>
        <v>0</v>
      </c>
      <c r="AD36" s="73">
        <f t="shared" si="53"/>
        <v>0</v>
      </c>
      <c r="AE36" s="33">
        <f>DATA!DB109</f>
        <v>0</v>
      </c>
      <c r="AF36" s="33">
        <f>DATA!DD109</f>
        <v>0</v>
      </c>
      <c r="AG36" s="69">
        <f t="shared" si="54"/>
        <v>0</v>
      </c>
      <c r="AH36" s="69">
        <f t="shared" si="55"/>
        <v>0</v>
      </c>
    </row>
    <row r="37" spans="1:34" ht="22.15" customHeight="1" x14ac:dyDescent="0.25">
      <c r="A37" s="477"/>
      <c r="B37" s="46" t="s">
        <v>39</v>
      </c>
      <c r="C37" s="33">
        <f>DATA!BS113</f>
        <v>0</v>
      </c>
      <c r="D37" s="30">
        <f>DATA!BU113</f>
        <v>0</v>
      </c>
      <c r="E37" s="73">
        <f t="shared" si="40"/>
        <v>0</v>
      </c>
      <c r="F37" s="73">
        <f t="shared" si="41"/>
        <v>0</v>
      </c>
      <c r="G37" s="33">
        <f>DATA!BX113</f>
        <v>0</v>
      </c>
      <c r="H37" s="30">
        <f>DATA!BZ113</f>
        <v>0</v>
      </c>
      <c r="I37" s="69">
        <f t="shared" si="42"/>
        <v>0</v>
      </c>
      <c r="J37" s="69">
        <f t="shared" si="43"/>
        <v>0</v>
      </c>
      <c r="K37" s="33">
        <f>DATA!CC113</f>
        <v>0</v>
      </c>
      <c r="L37" s="30">
        <f>DATA!CE113</f>
        <v>0</v>
      </c>
      <c r="M37" s="73">
        <f t="shared" si="44"/>
        <v>0</v>
      </c>
      <c r="N37" s="73">
        <f t="shared" si="45"/>
        <v>0</v>
      </c>
      <c r="O37" s="33">
        <f>DATA!CH113</f>
        <v>0</v>
      </c>
      <c r="P37" s="33">
        <f>DATA!CJ113</f>
        <v>0</v>
      </c>
      <c r="Q37" s="37">
        <f t="shared" si="46"/>
        <v>0</v>
      </c>
      <c r="R37" s="37">
        <f t="shared" si="47"/>
        <v>0</v>
      </c>
      <c r="S37" s="33">
        <f>DATA!CM113</f>
        <v>0</v>
      </c>
      <c r="T37" s="33">
        <f>DATA!CO113</f>
        <v>0</v>
      </c>
      <c r="U37" s="38">
        <f t="shared" si="48"/>
        <v>0</v>
      </c>
      <c r="V37" s="38">
        <f t="shared" si="49"/>
        <v>0</v>
      </c>
      <c r="W37" s="33">
        <f>DATA!CR113</f>
        <v>0</v>
      </c>
      <c r="X37" s="33">
        <f>DATA!CT113</f>
        <v>0</v>
      </c>
      <c r="Y37" s="37">
        <f t="shared" si="50"/>
        <v>0</v>
      </c>
      <c r="Z37" s="37">
        <f t="shared" si="51"/>
        <v>0</v>
      </c>
      <c r="AA37" s="33">
        <f>DATA!CW113</f>
        <v>0</v>
      </c>
      <c r="AB37" s="33">
        <f>DATA!CY113</f>
        <v>0</v>
      </c>
      <c r="AC37" s="38">
        <f t="shared" si="52"/>
        <v>0</v>
      </c>
      <c r="AD37" s="38">
        <f t="shared" si="53"/>
        <v>0</v>
      </c>
      <c r="AE37" s="33">
        <f>DATA!DB113</f>
        <v>0</v>
      </c>
      <c r="AF37" s="33">
        <f>DATA!DD113</f>
        <v>0</v>
      </c>
      <c r="AG37" s="37">
        <f t="shared" si="54"/>
        <v>0</v>
      </c>
      <c r="AH37" s="37">
        <f t="shared" si="55"/>
        <v>0</v>
      </c>
    </row>
    <row r="38" spans="1:34" ht="22.15" customHeight="1" x14ac:dyDescent="0.25">
      <c r="A38" s="477"/>
      <c r="B38" s="46" t="s">
        <v>41</v>
      </c>
      <c r="C38" s="33">
        <f>DATA!BS117</f>
        <v>0</v>
      </c>
      <c r="D38" s="30">
        <f>DATA!BU117</f>
        <v>0</v>
      </c>
      <c r="E38" s="73">
        <f t="shared" si="40"/>
        <v>0</v>
      </c>
      <c r="F38" s="73">
        <f t="shared" si="41"/>
        <v>0</v>
      </c>
      <c r="G38" s="33">
        <f>DATA!BX117</f>
        <v>0</v>
      </c>
      <c r="H38" s="30">
        <f>DATA!BZ117</f>
        <v>0</v>
      </c>
      <c r="I38" s="69">
        <f t="shared" si="42"/>
        <v>0</v>
      </c>
      <c r="J38" s="69">
        <f t="shared" si="43"/>
        <v>0</v>
      </c>
      <c r="K38" s="33">
        <f>DATA!CC117</f>
        <v>0</v>
      </c>
      <c r="L38" s="30">
        <f>DATA!CE117</f>
        <v>0</v>
      </c>
      <c r="M38" s="73">
        <f t="shared" si="44"/>
        <v>0</v>
      </c>
      <c r="N38" s="73">
        <f t="shared" si="45"/>
        <v>0</v>
      </c>
      <c r="O38" s="33">
        <f>DATA!CH117</f>
        <v>0</v>
      </c>
      <c r="P38" s="30">
        <f>DATA!CJ117</f>
        <v>0</v>
      </c>
      <c r="Q38" s="69">
        <f t="shared" si="46"/>
        <v>0</v>
      </c>
      <c r="R38" s="69">
        <f t="shared" si="47"/>
        <v>0</v>
      </c>
      <c r="S38" s="33">
        <f>DATA!CM117</f>
        <v>0</v>
      </c>
      <c r="T38" s="30">
        <f>DATA!CO117</f>
        <v>0</v>
      </c>
      <c r="U38" s="73">
        <f t="shared" si="48"/>
        <v>0</v>
      </c>
      <c r="V38" s="73">
        <f t="shared" si="49"/>
        <v>0</v>
      </c>
      <c r="W38" s="33">
        <f>DATA!CR117</f>
        <v>0</v>
      </c>
      <c r="X38" s="30">
        <f>DATA!CT117</f>
        <v>0</v>
      </c>
      <c r="Y38" s="69">
        <f t="shared" si="50"/>
        <v>0</v>
      </c>
      <c r="Z38" s="69">
        <f t="shared" si="51"/>
        <v>0</v>
      </c>
      <c r="AA38" s="33">
        <f>DATA!CW117</f>
        <v>0</v>
      </c>
      <c r="AB38" s="30">
        <f>DATA!CY117</f>
        <v>0</v>
      </c>
      <c r="AC38" s="73">
        <f t="shared" si="52"/>
        <v>0</v>
      </c>
      <c r="AD38" s="73">
        <f t="shared" si="53"/>
        <v>0</v>
      </c>
      <c r="AE38" s="33">
        <f>DATA!DB117</f>
        <v>0</v>
      </c>
      <c r="AF38" s="30">
        <f>DATA!DD117</f>
        <v>0</v>
      </c>
      <c r="AG38" s="69">
        <f t="shared" si="54"/>
        <v>0</v>
      </c>
      <c r="AH38" s="69">
        <f t="shared" si="55"/>
        <v>0</v>
      </c>
    </row>
    <row r="39" spans="1:34" ht="22.15" customHeight="1" x14ac:dyDescent="0.25">
      <c r="A39" s="477"/>
      <c r="B39" s="46" t="s">
        <v>42</v>
      </c>
      <c r="C39" s="33">
        <f>DATA!BS121</f>
        <v>0</v>
      </c>
      <c r="D39" s="30">
        <f>DATA!BU121</f>
        <v>0</v>
      </c>
      <c r="E39" s="73">
        <f t="shared" si="40"/>
        <v>0</v>
      </c>
      <c r="F39" s="73">
        <f t="shared" si="41"/>
        <v>0</v>
      </c>
      <c r="G39" s="33">
        <f>DATA!BX121</f>
        <v>0</v>
      </c>
      <c r="H39" s="30">
        <f>DATA!BZ121</f>
        <v>0</v>
      </c>
      <c r="I39" s="69">
        <f t="shared" si="42"/>
        <v>0</v>
      </c>
      <c r="J39" s="69">
        <f t="shared" si="43"/>
        <v>0</v>
      </c>
      <c r="K39" s="33">
        <f>DATA!CC121</f>
        <v>0</v>
      </c>
      <c r="L39" s="30">
        <f>DATA!CE121</f>
        <v>0</v>
      </c>
      <c r="M39" s="73">
        <f t="shared" si="44"/>
        <v>0</v>
      </c>
      <c r="N39" s="73">
        <f t="shared" si="45"/>
        <v>0</v>
      </c>
      <c r="O39" s="33">
        <f>DATA!CH121</f>
        <v>0</v>
      </c>
      <c r="P39" s="30">
        <f>DATA!CJ121</f>
        <v>0</v>
      </c>
      <c r="Q39" s="69">
        <f t="shared" si="46"/>
        <v>0</v>
      </c>
      <c r="R39" s="69">
        <f t="shared" si="47"/>
        <v>0</v>
      </c>
      <c r="S39" s="33">
        <f>DATA!CM121</f>
        <v>0</v>
      </c>
      <c r="T39" s="30">
        <f>DATA!CO121</f>
        <v>0</v>
      </c>
      <c r="U39" s="73">
        <f t="shared" si="48"/>
        <v>0</v>
      </c>
      <c r="V39" s="73">
        <f t="shared" si="49"/>
        <v>0</v>
      </c>
      <c r="W39" s="33">
        <f>DATA!CR121</f>
        <v>0</v>
      </c>
      <c r="X39" s="30">
        <f>DATA!CT121</f>
        <v>0</v>
      </c>
      <c r="Y39" s="69">
        <f t="shared" si="50"/>
        <v>0</v>
      </c>
      <c r="Z39" s="69">
        <f t="shared" si="51"/>
        <v>0</v>
      </c>
      <c r="AA39" s="33">
        <f>DATA!CW121</f>
        <v>0</v>
      </c>
      <c r="AB39" s="30">
        <f>DATA!CY121</f>
        <v>0</v>
      </c>
      <c r="AC39" s="73">
        <f t="shared" si="52"/>
        <v>0</v>
      </c>
      <c r="AD39" s="73">
        <f t="shared" si="53"/>
        <v>0</v>
      </c>
      <c r="AE39" s="33">
        <f>DATA!DB121</f>
        <v>0</v>
      </c>
      <c r="AF39" s="30">
        <f>DATA!DD121</f>
        <v>0</v>
      </c>
      <c r="AG39" s="69">
        <f t="shared" si="54"/>
        <v>0</v>
      </c>
      <c r="AH39" s="69">
        <f t="shared" si="55"/>
        <v>0</v>
      </c>
    </row>
    <row r="40" spans="1:34" ht="22.15" customHeight="1" x14ac:dyDescent="0.25">
      <c r="A40" s="477"/>
      <c r="B40" s="46" t="s">
        <v>25</v>
      </c>
      <c r="C40" s="33">
        <f>DATA!BS125</f>
        <v>0</v>
      </c>
      <c r="D40" s="30">
        <f>DATA!BU125</f>
        <v>0</v>
      </c>
      <c r="E40" s="73">
        <f t="shared" si="40"/>
        <v>0</v>
      </c>
      <c r="F40" s="73">
        <f t="shared" si="41"/>
        <v>0</v>
      </c>
      <c r="G40" s="33">
        <f>DATA!BX125</f>
        <v>0</v>
      </c>
      <c r="H40" s="30">
        <f>DATA!BZ125</f>
        <v>0</v>
      </c>
      <c r="I40" s="69">
        <f t="shared" si="42"/>
        <v>0</v>
      </c>
      <c r="J40" s="69">
        <f t="shared" si="43"/>
        <v>0</v>
      </c>
      <c r="K40" s="33">
        <f>DATA!CC125</f>
        <v>0</v>
      </c>
      <c r="L40" s="30">
        <f>DATA!CE125</f>
        <v>0</v>
      </c>
      <c r="M40" s="73">
        <f t="shared" si="44"/>
        <v>0</v>
      </c>
      <c r="N40" s="73">
        <f t="shared" si="45"/>
        <v>0</v>
      </c>
      <c r="O40" s="33">
        <f>DATA!CH125</f>
        <v>0</v>
      </c>
      <c r="P40" s="30">
        <f>DATA!CJ125</f>
        <v>0</v>
      </c>
      <c r="Q40" s="69">
        <f t="shared" si="46"/>
        <v>0</v>
      </c>
      <c r="R40" s="69">
        <f t="shared" si="47"/>
        <v>0</v>
      </c>
      <c r="S40" s="33">
        <f>DATA!CM125</f>
        <v>0</v>
      </c>
      <c r="T40" s="30">
        <f>DATA!CO125</f>
        <v>0</v>
      </c>
      <c r="U40" s="73">
        <f t="shared" si="48"/>
        <v>0</v>
      </c>
      <c r="V40" s="73">
        <f t="shared" si="49"/>
        <v>0</v>
      </c>
      <c r="W40" s="33">
        <f>DATA!CR125</f>
        <v>0</v>
      </c>
      <c r="X40" s="30">
        <f>DATA!CT125</f>
        <v>0</v>
      </c>
      <c r="Y40" s="69">
        <f t="shared" si="50"/>
        <v>0</v>
      </c>
      <c r="Z40" s="69">
        <f t="shared" si="51"/>
        <v>0</v>
      </c>
      <c r="AA40" s="33">
        <f>DATA!CW125</f>
        <v>0</v>
      </c>
      <c r="AB40" s="30">
        <f>DATA!CY125</f>
        <v>0</v>
      </c>
      <c r="AC40" s="73">
        <f t="shared" si="52"/>
        <v>0</v>
      </c>
      <c r="AD40" s="73">
        <f t="shared" si="53"/>
        <v>0</v>
      </c>
      <c r="AE40" s="33">
        <f>DATA!DB125</f>
        <v>0</v>
      </c>
      <c r="AF40" s="30">
        <f>DATA!DD125</f>
        <v>0</v>
      </c>
      <c r="AG40" s="69">
        <f t="shared" si="54"/>
        <v>0</v>
      </c>
      <c r="AH40" s="69">
        <f t="shared" si="55"/>
        <v>0</v>
      </c>
    </row>
    <row r="41" spans="1:34" ht="22.15" customHeight="1" x14ac:dyDescent="0.25">
      <c r="A41" s="477"/>
      <c r="B41" s="46" t="s">
        <v>44</v>
      </c>
      <c r="C41" s="33">
        <f>DATA!BS129</f>
        <v>0</v>
      </c>
      <c r="D41" s="30">
        <f>DATA!BU129</f>
        <v>0</v>
      </c>
      <c r="E41" s="73">
        <f t="shared" si="40"/>
        <v>0</v>
      </c>
      <c r="F41" s="73">
        <f t="shared" si="41"/>
        <v>0</v>
      </c>
      <c r="G41" s="33">
        <f>DATA!BX129</f>
        <v>0</v>
      </c>
      <c r="H41" s="30">
        <f>DATA!BZ129</f>
        <v>0</v>
      </c>
      <c r="I41" s="69">
        <f t="shared" si="42"/>
        <v>0</v>
      </c>
      <c r="J41" s="69">
        <f t="shared" si="43"/>
        <v>0</v>
      </c>
      <c r="K41" s="33">
        <f>DATA!CC129</f>
        <v>0</v>
      </c>
      <c r="L41" s="30">
        <f>DATA!CE129</f>
        <v>0</v>
      </c>
      <c r="M41" s="73">
        <f t="shared" si="44"/>
        <v>0</v>
      </c>
      <c r="N41" s="73">
        <f t="shared" si="45"/>
        <v>0</v>
      </c>
      <c r="O41" s="33">
        <f>DATA!CH129</f>
        <v>0</v>
      </c>
      <c r="P41" s="30">
        <f>DATA!CJ129</f>
        <v>0</v>
      </c>
      <c r="Q41" s="69">
        <f t="shared" si="46"/>
        <v>0</v>
      </c>
      <c r="R41" s="69">
        <f t="shared" si="47"/>
        <v>0</v>
      </c>
      <c r="S41" s="33">
        <f>DATA!CM129</f>
        <v>0</v>
      </c>
      <c r="T41" s="30">
        <f>DATA!CO129</f>
        <v>0</v>
      </c>
      <c r="U41" s="73">
        <f t="shared" si="48"/>
        <v>0</v>
      </c>
      <c r="V41" s="73">
        <f t="shared" si="49"/>
        <v>0</v>
      </c>
      <c r="W41" s="33">
        <f>DATA!CR129</f>
        <v>0</v>
      </c>
      <c r="X41" s="30">
        <f>DATA!CT129</f>
        <v>0</v>
      </c>
      <c r="Y41" s="69">
        <f t="shared" si="50"/>
        <v>0</v>
      </c>
      <c r="Z41" s="69">
        <f t="shared" si="51"/>
        <v>0</v>
      </c>
      <c r="AA41" s="33">
        <f>DATA!CW129</f>
        <v>0</v>
      </c>
      <c r="AB41" s="30">
        <f>DATA!CY129</f>
        <v>0</v>
      </c>
      <c r="AC41" s="73">
        <f t="shared" si="52"/>
        <v>0</v>
      </c>
      <c r="AD41" s="73">
        <f t="shared" si="53"/>
        <v>0</v>
      </c>
      <c r="AE41" s="33">
        <f>DATA!DB129</f>
        <v>0</v>
      </c>
      <c r="AF41" s="30">
        <f>DATA!DD129</f>
        <v>0</v>
      </c>
      <c r="AG41" s="69">
        <f t="shared" si="54"/>
        <v>0</v>
      </c>
      <c r="AH41" s="69">
        <f t="shared" si="55"/>
        <v>0</v>
      </c>
    </row>
    <row r="42" spans="1:34" ht="22.15" customHeight="1" x14ac:dyDescent="0.25">
      <c r="A42" s="477"/>
      <c r="B42" s="46" t="s">
        <v>31</v>
      </c>
      <c r="C42" s="33">
        <f>DATA!BS133</f>
        <v>0</v>
      </c>
      <c r="D42" s="30">
        <f>DATA!BU133</f>
        <v>0</v>
      </c>
      <c r="E42" s="73">
        <f t="shared" si="40"/>
        <v>0</v>
      </c>
      <c r="F42" s="73">
        <f t="shared" si="41"/>
        <v>0</v>
      </c>
      <c r="G42" s="33">
        <f>DATA!BX133</f>
        <v>0</v>
      </c>
      <c r="H42" s="30">
        <f>DATA!BZ133</f>
        <v>0</v>
      </c>
      <c r="I42" s="69">
        <f t="shared" si="42"/>
        <v>0</v>
      </c>
      <c r="J42" s="69">
        <f t="shared" si="43"/>
        <v>0</v>
      </c>
      <c r="K42" s="33">
        <f>DATA!CC133</f>
        <v>0</v>
      </c>
      <c r="L42" s="30">
        <f>DATA!CE133</f>
        <v>0</v>
      </c>
      <c r="M42" s="73">
        <f t="shared" si="44"/>
        <v>0</v>
      </c>
      <c r="N42" s="73">
        <f t="shared" si="45"/>
        <v>0</v>
      </c>
      <c r="O42" s="33">
        <f>DATA!CH133</f>
        <v>0</v>
      </c>
      <c r="P42" s="30">
        <f>DATA!CJ133</f>
        <v>0</v>
      </c>
      <c r="Q42" s="69">
        <f t="shared" si="46"/>
        <v>0</v>
      </c>
      <c r="R42" s="69">
        <f t="shared" si="47"/>
        <v>0</v>
      </c>
      <c r="S42" s="33">
        <f>DATA!CM133</f>
        <v>0</v>
      </c>
      <c r="T42" s="30">
        <f>DATA!CO133</f>
        <v>0</v>
      </c>
      <c r="U42" s="73">
        <f t="shared" si="48"/>
        <v>0</v>
      </c>
      <c r="V42" s="73">
        <f t="shared" si="49"/>
        <v>0</v>
      </c>
      <c r="W42" s="33">
        <f>DATA!CR133</f>
        <v>0</v>
      </c>
      <c r="X42" s="30">
        <f>DATA!CT133</f>
        <v>0</v>
      </c>
      <c r="Y42" s="69">
        <f t="shared" si="50"/>
        <v>0</v>
      </c>
      <c r="Z42" s="69">
        <f t="shared" si="51"/>
        <v>0</v>
      </c>
      <c r="AA42" s="33">
        <f>DATA!CW133</f>
        <v>0</v>
      </c>
      <c r="AB42" s="30">
        <f>DATA!CY133</f>
        <v>0</v>
      </c>
      <c r="AC42" s="73">
        <f t="shared" si="52"/>
        <v>0</v>
      </c>
      <c r="AD42" s="73">
        <f t="shared" si="53"/>
        <v>0</v>
      </c>
      <c r="AE42" s="33">
        <f>DATA!DB133</f>
        <v>0</v>
      </c>
      <c r="AF42" s="30">
        <f>DATA!DD133</f>
        <v>0</v>
      </c>
      <c r="AG42" s="69">
        <f t="shared" si="54"/>
        <v>0</v>
      </c>
      <c r="AH42" s="69">
        <f t="shared" si="55"/>
        <v>0</v>
      </c>
    </row>
    <row r="43" spans="1:34" ht="22.15" customHeight="1" x14ac:dyDescent="0.25">
      <c r="A43" s="477"/>
      <c r="B43" s="46" t="s">
        <v>32</v>
      </c>
      <c r="C43" s="33">
        <f>DATA!BS137</f>
        <v>0</v>
      </c>
      <c r="D43" s="30">
        <f>DATA!BU137</f>
        <v>0</v>
      </c>
      <c r="E43" s="73">
        <f t="shared" si="40"/>
        <v>0</v>
      </c>
      <c r="F43" s="73">
        <f t="shared" si="41"/>
        <v>0</v>
      </c>
      <c r="G43" s="33">
        <f>DATA!BX137</f>
        <v>0</v>
      </c>
      <c r="H43" s="30">
        <f>DATA!BZ137</f>
        <v>0</v>
      </c>
      <c r="I43" s="69">
        <f t="shared" si="42"/>
        <v>0</v>
      </c>
      <c r="J43" s="69">
        <f t="shared" si="43"/>
        <v>0</v>
      </c>
      <c r="K43" s="33">
        <f>DATA!CC137</f>
        <v>0</v>
      </c>
      <c r="L43" s="30">
        <f>DATA!CE137</f>
        <v>0</v>
      </c>
      <c r="M43" s="73">
        <f t="shared" si="44"/>
        <v>0</v>
      </c>
      <c r="N43" s="73">
        <f t="shared" si="45"/>
        <v>0</v>
      </c>
      <c r="O43" s="33">
        <f>DATA!CH137</f>
        <v>0</v>
      </c>
      <c r="P43" s="30">
        <f>DATA!CJ137</f>
        <v>0</v>
      </c>
      <c r="Q43" s="69">
        <f t="shared" si="46"/>
        <v>0</v>
      </c>
      <c r="R43" s="69">
        <f t="shared" si="47"/>
        <v>0</v>
      </c>
      <c r="S43" s="33">
        <f>DATA!CM137</f>
        <v>0</v>
      </c>
      <c r="T43" s="30">
        <f>DATA!CO137</f>
        <v>0</v>
      </c>
      <c r="U43" s="73">
        <f t="shared" si="48"/>
        <v>0</v>
      </c>
      <c r="V43" s="73">
        <f t="shared" si="49"/>
        <v>0</v>
      </c>
      <c r="W43" s="33">
        <f>DATA!CR137</f>
        <v>0</v>
      </c>
      <c r="X43" s="30">
        <f>DATA!CT137</f>
        <v>0</v>
      </c>
      <c r="Y43" s="69">
        <f t="shared" si="50"/>
        <v>0</v>
      </c>
      <c r="Z43" s="69">
        <f t="shared" si="51"/>
        <v>0</v>
      </c>
      <c r="AA43" s="33">
        <f>DATA!CW137</f>
        <v>0</v>
      </c>
      <c r="AB43" s="30">
        <f>DATA!CY137</f>
        <v>0</v>
      </c>
      <c r="AC43" s="73">
        <f t="shared" si="52"/>
        <v>0</v>
      </c>
      <c r="AD43" s="73">
        <f t="shared" si="53"/>
        <v>0</v>
      </c>
      <c r="AE43" s="33">
        <f>DATA!DB137</f>
        <v>0</v>
      </c>
      <c r="AF43" s="30">
        <f>DATA!DD137</f>
        <v>0</v>
      </c>
      <c r="AG43" s="69">
        <f t="shared" si="54"/>
        <v>0</v>
      </c>
      <c r="AH43" s="69">
        <f t="shared" si="55"/>
        <v>0</v>
      </c>
    </row>
    <row r="44" spans="1:34" ht="22.15" customHeight="1" x14ac:dyDescent="0.25">
      <c r="A44" s="477"/>
      <c r="B44" s="46" t="s">
        <v>33</v>
      </c>
      <c r="C44" s="33">
        <f>DATA!BS141</f>
        <v>0</v>
      </c>
      <c r="D44" s="30">
        <f>DATA!BU141</f>
        <v>0</v>
      </c>
      <c r="E44" s="73">
        <f t="shared" si="40"/>
        <v>0</v>
      </c>
      <c r="F44" s="73">
        <f t="shared" si="41"/>
        <v>0</v>
      </c>
      <c r="G44" s="33">
        <f>DATA!BX141</f>
        <v>0</v>
      </c>
      <c r="H44" s="30">
        <f>DATA!BZ141</f>
        <v>0</v>
      </c>
      <c r="I44" s="69">
        <f t="shared" si="42"/>
        <v>0</v>
      </c>
      <c r="J44" s="69">
        <f t="shared" si="43"/>
        <v>0</v>
      </c>
      <c r="K44" s="33">
        <f>DATA!CC141</f>
        <v>0</v>
      </c>
      <c r="L44" s="30">
        <f>DATA!CE141</f>
        <v>0</v>
      </c>
      <c r="M44" s="73">
        <f t="shared" si="44"/>
        <v>0</v>
      </c>
      <c r="N44" s="73">
        <f t="shared" si="45"/>
        <v>0</v>
      </c>
      <c r="O44" s="33">
        <f>DATA!CH141</f>
        <v>0</v>
      </c>
      <c r="P44" s="30">
        <f>DATA!CJ141</f>
        <v>0</v>
      </c>
      <c r="Q44" s="69">
        <f t="shared" si="46"/>
        <v>0</v>
      </c>
      <c r="R44" s="69">
        <f t="shared" si="47"/>
        <v>0</v>
      </c>
      <c r="S44" s="33">
        <f>DATA!CM141</f>
        <v>0</v>
      </c>
      <c r="T44" s="30">
        <f>DATA!CO141</f>
        <v>0</v>
      </c>
      <c r="U44" s="73">
        <f t="shared" si="48"/>
        <v>0</v>
      </c>
      <c r="V44" s="73">
        <f t="shared" si="49"/>
        <v>0</v>
      </c>
      <c r="W44" s="33">
        <f>DATA!CR141</f>
        <v>0</v>
      </c>
      <c r="X44" s="30">
        <f>DATA!CT141</f>
        <v>0</v>
      </c>
      <c r="Y44" s="69">
        <f t="shared" si="50"/>
        <v>0</v>
      </c>
      <c r="Z44" s="69">
        <f t="shared" si="51"/>
        <v>0</v>
      </c>
      <c r="AA44" s="33">
        <f>DATA!CW141</f>
        <v>0</v>
      </c>
      <c r="AB44" s="30">
        <f>DATA!CY141</f>
        <v>0</v>
      </c>
      <c r="AC44" s="73">
        <f t="shared" si="52"/>
        <v>0</v>
      </c>
      <c r="AD44" s="73">
        <f t="shared" si="53"/>
        <v>0</v>
      </c>
      <c r="AE44" s="33">
        <f>DATA!DB141</f>
        <v>0</v>
      </c>
      <c r="AF44" s="30">
        <f>DATA!DD141</f>
        <v>0</v>
      </c>
      <c r="AG44" s="69">
        <f t="shared" si="54"/>
        <v>0</v>
      </c>
      <c r="AH44" s="69">
        <f t="shared" si="55"/>
        <v>0</v>
      </c>
    </row>
    <row r="45" spans="1:34" ht="22.15" customHeight="1" x14ac:dyDescent="0.25">
      <c r="A45" s="477"/>
      <c r="B45" s="46" t="s">
        <v>37</v>
      </c>
      <c r="C45" s="33">
        <f>DATA!BS145</f>
        <v>0</v>
      </c>
      <c r="D45" s="30">
        <f>DATA!BU145</f>
        <v>0</v>
      </c>
      <c r="E45" s="73">
        <f t="shared" si="40"/>
        <v>0</v>
      </c>
      <c r="F45" s="73">
        <f t="shared" si="41"/>
        <v>0</v>
      </c>
      <c r="G45" s="33">
        <f>DATA!BX145</f>
        <v>0</v>
      </c>
      <c r="H45" s="30">
        <f>DATA!BZ145</f>
        <v>0</v>
      </c>
      <c r="I45" s="69">
        <f t="shared" si="42"/>
        <v>0</v>
      </c>
      <c r="J45" s="69">
        <f t="shared" si="43"/>
        <v>0</v>
      </c>
      <c r="K45" s="33">
        <f>DATA!CC145</f>
        <v>0</v>
      </c>
      <c r="L45" s="30">
        <f>DATA!CE145</f>
        <v>0</v>
      </c>
      <c r="M45" s="73">
        <f t="shared" si="44"/>
        <v>0</v>
      </c>
      <c r="N45" s="73">
        <f t="shared" si="45"/>
        <v>0</v>
      </c>
      <c r="O45" s="33">
        <f>DATA!CH145</f>
        <v>0</v>
      </c>
      <c r="P45" s="30">
        <f>DATA!CJ145</f>
        <v>0</v>
      </c>
      <c r="Q45" s="69">
        <f t="shared" si="46"/>
        <v>0</v>
      </c>
      <c r="R45" s="69">
        <f t="shared" si="47"/>
        <v>0</v>
      </c>
      <c r="S45" s="33">
        <f>DATA!CM145</f>
        <v>0</v>
      </c>
      <c r="T45" s="30">
        <f>DATA!CO145</f>
        <v>0</v>
      </c>
      <c r="U45" s="73">
        <f t="shared" si="48"/>
        <v>0</v>
      </c>
      <c r="V45" s="73">
        <f t="shared" si="49"/>
        <v>0</v>
      </c>
      <c r="W45" s="33">
        <f>DATA!CR145</f>
        <v>0</v>
      </c>
      <c r="X45" s="30">
        <f>DATA!CT145</f>
        <v>0</v>
      </c>
      <c r="Y45" s="69">
        <f t="shared" si="50"/>
        <v>0</v>
      </c>
      <c r="Z45" s="69">
        <f t="shared" si="51"/>
        <v>0</v>
      </c>
      <c r="AA45" s="33">
        <f>DATA!CW145</f>
        <v>0</v>
      </c>
      <c r="AB45" s="30">
        <f>DATA!CY145</f>
        <v>0</v>
      </c>
      <c r="AC45" s="73">
        <f t="shared" si="52"/>
        <v>0</v>
      </c>
      <c r="AD45" s="73">
        <f t="shared" si="53"/>
        <v>0</v>
      </c>
      <c r="AE45" s="33">
        <f>DATA!DB145</f>
        <v>0</v>
      </c>
      <c r="AF45" s="30">
        <f>DATA!DD145</f>
        <v>0</v>
      </c>
      <c r="AG45" s="69">
        <f t="shared" si="54"/>
        <v>0</v>
      </c>
      <c r="AH45" s="69">
        <f t="shared" si="55"/>
        <v>0</v>
      </c>
    </row>
    <row r="46" spans="1:34" ht="22.15" customHeight="1" x14ac:dyDescent="0.25">
      <c r="A46" s="477"/>
      <c r="B46" s="14" t="s">
        <v>183</v>
      </c>
      <c r="C46" s="51">
        <f>AVERAGE(C34:C45)</f>
        <v>0</v>
      </c>
      <c r="D46" s="51">
        <f>AVERAGE(D34:D45)</f>
        <v>0</v>
      </c>
      <c r="E46" s="585"/>
      <c r="F46" s="585"/>
      <c r="G46" s="50">
        <f>AVERAGE(G34:G45)</f>
        <v>0</v>
      </c>
      <c r="H46" s="50">
        <f>AVERAGE(H34:H45)</f>
        <v>0</v>
      </c>
      <c r="I46" s="489"/>
      <c r="J46" s="585"/>
      <c r="K46" s="50">
        <f>AVERAGE(K34:K45)</f>
        <v>0</v>
      </c>
      <c r="L46" s="50">
        <f>AVERAGE(L34:L45)</f>
        <v>0</v>
      </c>
      <c r="M46" s="585"/>
      <c r="N46" s="585"/>
      <c r="O46" s="50">
        <f>AVERAGE(O34:O45)</f>
        <v>0</v>
      </c>
      <c r="P46" s="50">
        <f>AVERAGE(P34:P45)</f>
        <v>0</v>
      </c>
      <c r="Q46" s="489"/>
      <c r="R46" s="585"/>
      <c r="S46" s="50">
        <f>AVERAGE(S34:S45)</f>
        <v>0</v>
      </c>
      <c r="T46" s="50">
        <f>AVERAGE(T34:T45)</f>
        <v>0</v>
      </c>
      <c r="U46" s="585"/>
      <c r="V46" s="585"/>
      <c r="W46" s="147">
        <f>AVERAGE(W34:W45)</f>
        <v>0</v>
      </c>
      <c r="X46" s="50">
        <f>AVERAGE(X34:X45)</f>
        <v>0</v>
      </c>
      <c r="Y46" s="489"/>
      <c r="Z46" s="585"/>
      <c r="AA46" s="147">
        <f>AVERAGE(AA34:AA45)</f>
        <v>0</v>
      </c>
      <c r="AB46" s="147">
        <f>AVERAGE(AB34:AB45)</f>
        <v>0</v>
      </c>
      <c r="AC46" s="585"/>
      <c r="AD46" s="585"/>
      <c r="AE46" s="147">
        <f>AVERAGE(AE34:AE45)</f>
        <v>0</v>
      </c>
      <c r="AF46" s="50">
        <f>AVERAGE(AF34:AF45)</f>
        <v>0</v>
      </c>
      <c r="AG46" s="489"/>
      <c r="AH46" s="585"/>
    </row>
    <row r="47" spans="1:34" ht="22.15" customHeight="1" x14ac:dyDescent="0.25">
      <c r="A47" s="477"/>
      <c r="B47" s="15" t="s">
        <v>184</v>
      </c>
      <c r="C47" s="74">
        <f>MAX(C34:C45)</f>
        <v>0</v>
      </c>
      <c r="D47" s="74">
        <f>MAX(D34:D45)</f>
        <v>0</v>
      </c>
      <c r="E47" s="586"/>
      <c r="F47" s="586"/>
      <c r="G47" s="74">
        <f>MAX(G34:G45)</f>
        <v>0</v>
      </c>
      <c r="H47" s="74">
        <f>MAX(H34:H45)</f>
        <v>0</v>
      </c>
      <c r="I47" s="491"/>
      <c r="J47" s="586"/>
      <c r="K47" s="74">
        <f>MAX(K34:K45)</f>
        <v>0</v>
      </c>
      <c r="L47" s="74">
        <f>MAX(L34:L45)</f>
        <v>0</v>
      </c>
      <c r="M47" s="586"/>
      <c r="N47" s="586"/>
      <c r="O47" s="74">
        <f>MAX(O34:O45)</f>
        <v>0</v>
      </c>
      <c r="P47" s="74">
        <f>MAX(P34:P45)</f>
        <v>0</v>
      </c>
      <c r="Q47" s="491"/>
      <c r="R47" s="586"/>
      <c r="S47" s="74">
        <f>MAX(S34:S45)</f>
        <v>0</v>
      </c>
      <c r="T47" s="74">
        <f>MAX(T34:T45)</f>
        <v>0</v>
      </c>
      <c r="U47" s="588"/>
      <c r="V47" s="588"/>
      <c r="W47" s="74">
        <f>MAX(W34:W45)</f>
        <v>0</v>
      </c>
      <c r="X47" s="74">
        <f>MAX(X34:X45)</f>
        <v>0</v>
      </c>
      <c r="Y47" s="491"/>
      <c r="Z47" s="586"/>
      <c r="AA47" s="74">
        <f>MAX(AA34:AA45)</f>
        <v>0</v>
      </c>
      <c r="AB47" s="74">
        <f>MAX(AB34:AB45)</f>
        <v>0</v>
      </c>
      <c r="AC47" s="586"/>
      <c r="AD47" s="586"/>
      <c r="AE47" s="74">
        <f>MAX(AE34:AE45)</f>
        <v>0</v>
      </c>
      <c r="AF47" s="74">
        <f>MAX(AF34:AF45)</f>
        <v>0</v>
      </c>
      <c r="AG47" s="491"/>
      <c r="AH47" s="586"/>
    </row>
    <row r="48" spans="1:34" ht="22.15" customHeight="1" x14ac:dyDescent="0.25">
      <c r="A48" s="478"/>
      <c r="B48" s="16" t="s">
        <v>185</v>
      </c>
      <c r="C48" s="75">
        <f>MIN(C34:C45)</f>
        <v>0</v>
      </c>
      <c r="D48" s="75">
        <f>MIN(D34:D45)</f>
        <v>0</v>
      </c>
      <c r="E48" s="586"/>
      <c r="F48" s="586"/>
      <c r="G48" s="75">
        <f>MIN(G34:G45)</f>
        <v>0</v>
      </c>
      <c r="H48" s="75">
        <f>MIN(H34:H45)</f>
        <v>0</v>
      </c>
      <c r="I48" s="491"/>
      <c r="J48" s="586"/>
      <c r="K48" s="75">
        <f>MIN(K34:K45)</f>
        <v>0</v>
      </c>
      <c r="L48" s="75">
        <f>MIN(L34:L45)</f>
        <v>0</v>
      </c>
      <c r="M48" s="586"/>
      <c r="N48" s="586"/>
      <c r="O48" s="75">
        <f>MIN(O34:O45)</f>
        <v>0</v>
      </c>
      <c r="P48" s="75">
        <f>MIN(P34:P45)</f>
        <v>0</v>
      </c>
      <c r="Q48" s="491"/>
      <c r="R48" s="586"/>
      <c r="S48" s="75">
        <f>MIN(S34:S45)</f>
        <v>0</v>
      </c>
      <c r="T48" s="75">
        <f>MIN(T34:T45)</f>
        <v>0</v>
      </c>
      <c r="U48" s="588"/>
      <c r="V48" s="588"/>
      <c r="W48" s="75">
        <f>MIN(W34:W45)</f>
        <v>0</v>
      </c>
      <c r="X48" s="75">
        <f>MIN(X34:X45)</f>
        <v>0</v>
      </c>
      <c r="Y48" s="491"/>
      <c r="Z48" s="586"/>
      <c r="AA48" s="75">
        <f>MIN(AA34:AA45)</f>
        <v>0</v>
      </c>
      <c r="AB48" s="75">
        <f>MIN(AB34:AB45)</f>
        <v>0</v>
      </c>
      <c r="AC48" s="586"/>
      <c r="AD48" s="586"/>
      <c r="AE48" s="75">
        <f>MIN(AE34:AE45)</f>
        <v>0</v>
      </c>
      <c r="AF48" s="75">
        <f>MIN(AF34:AF45)</f>
        <v>0</v>
      </c>
      <c r="AG48" s="491"/>
      <c r="AH48" s="586"/>
    </row>
  </sheetData>
  <mergeCells count="52">
    <mergeCell ref="E46:F48"/>
    <mergeCell ref="AG46:AH48"/>
    <mergeCell ref="AC46:AD48"/>
    <mergeCell ref="M31:N33"/>
    <mergeCell ref="Q31:R33"/>
    <mergeCell ref="U31:V33"/>
    <mergeCell ref="Y46:Z48"/>
    <mergeCell ref="U46:V48"/>
    <mergeCell ref="Q46:R48"/>
    <mergeCell ref="M46:N48"/>
    <mergeCell ref="M16:N18"/>
    <mergeCell ref="Q16:R18"/>
    <mergeCell ref="U16:V18"/>
    <mergeCell ref="Y16:Z18"/>
    <mergeCell ref="I46:J48"/>
    <mergeCell ref="AE1:AF1"/>
    <mergeCell ref="C1:D1"/>
    <mergeCell ref="G1:H1"/>
    <mergeCell ref="E2:F2"/>
    <mergeCell ref="M2:N2"/>
    <mergeCell ref="I2:J2"/>
    <mergeCell ref="Q2:R2"/>
    <mergeCell ref="Y2:Z2"/>
    <mergeCell ref="K1:L1"/>
    <mergeCell ref="O1:P1"/>
    <mergeCell ref="S1:T1"/>
    <mergeCell ref="W1:X1"/>
    <mergeCell ref="AA1:AB1"/>
    <mergeCell ref="A4:A18"/>
    <mergeCell ref="A19:A33"/>
    <mergeCell ref="A34:A48"/>
    <mergeCell ref="A3:B3"/>
    <mergeCell ref="AG2:AH2"/>
    <mergeCell ref="U2:V2"/>
    <mergeCell ref="AC2:AD2"/>
    <mergeCell ref="AC16:AD18"/>
    <mergeCell ref="AG16:AH18"/>
    <mergeCell ref="Y31:Z33"/>
    <mergeCell ref="AC31:AD33"/>
    <mergeCell ref="AG31:AH33"/>
    <mergeCell ref="E31:F33"/>
    <mergeCell ref="I31:J33"/>
    <mergeCell ref="E16:F18"/>
    <mergeCell ref="I16:J18"/>
    <mergeCell ref="BF1:BG1"/>
    <mergeCell ref="BJ1:BK1"/>
    <mergeCell ref="BN1:BO1"/>
    <mergeCell ref="AL1:AM1"/>
    <mergeCell ref="AP1:AQ1"/>
    <mergeCell ref="AT1:AU1"/>
    <mergeCell ref="AX1:AY1"/>
    <mergeCell ref="BB1:BC1"/>
  </mergeCells>
  <conditionalFormatting sqref="E49:F1048576 E1:F15">
    <cfRule type="iconSet" priority="268">
      <iconSet>
        <cfvo type="percent" val="0"/>
        <cfvo type="num" val="0"/>
        <cfvo type="num" val="0"/>
      </iconSet>
    </cfRule>
  </conditionalFormatting>
  <conditionalFormatting sqref="M49:N1048576 M1:N15">
    <cfRule type="iconSet" priority="267">
      <iconSet>
        <cfvo type="percent" val="0"/>
        <cfvo type="num" val="0"/>
        <cfvo type="num" val="0"/>
      </iconSet>
    </cfRule>
  </conditionalFormatting>
  <conditionalFormatting sqref="U49:V1048576 U1:V15">
    <cfRule type="iconSet" priority="266">
      <iconSet>
        <cfvo type="percent" val="0"/>
        <cfvo type="num" val="0"/>
        <cfvo type="num" val="0"/>
      </iconSet>
    </cfRule>
  </conditionalFormatting>
  <conditionalFormatting sqref="AC49:AD1048576 AC1:AD15">
    <cfRule type="iconSet" priority="265">
      <iconSet>
        <cfvo type="percent" val="0"/>
        <cfvo type="num" val="0"/>
        <cfvo type="num" val="0"/>
      </iconSet>
    </cfRule>
  </conditionalFormatting>
  <conditionalFormatting sqref="Y49:Z1048576 Y1:Z15 Y16">
    <cfRule type="iconSet" priority="264">
      <iconSet>
        <cfvo type="percent" val="0"/>
        <cfvo type="num" val="0"/>
        <cfvo type="num" val="0"/>
      </iconSet>
    </cfRule>
  </conditionalFormatting>
  <conditionalFormatting sqref="AG49:AH1048576 AG1:AH15 AG16">
    <cfRule type="iconSet" priority="263">
      <iconSet>
        <cfvo type="percent" val="0"/>
        <cfvo type="num" val="0"/>
        <cfvo type="num" val="0"/>
      </iconSet>
    </cfRule>
  </conditionalFormatting>
  <conditionalFormatting sqref="Q49:R1048576 Q1:R3 Q5:R15 Q16">
    <cfRule type="iconSet" priority="262">
      <iconSet>
        <cfvo type="percent" val="0"/>
        <cfvo type="num" val="0"/>
        <cfvo type="num" val="0"/>
      </iconSet>
    </cfRule>
  </conditionalFormatting>
  <conditionalFormatting sqref="I49:J1048576 I1:J15 I16">
    <cfRule type="iconSet" priority="261">
      <iconSet>
        <cfvo type="percent" val="0"/>
        <cfvo type="num" val="0"/>
        <cfvo type="num" val="0"/>
      </iconSet>
    </cfRule>
  </conditionalFormatting>
  <conditionalFormatting sqref="Q4:R4">
    <cfRule type="iconSet" priority="211">
      <iconSet>
        <cfvo type="percent" val="0"/>
        <cfvo type="num" val="0"/>
        <cfvo type="num" val="0"/>
      </iconSet>
    </cfRule>
  </conditionalFormatting>
  <conditionalFormatting sqref="E19:F30">
    <cfRule type="iconSet" priority="122">
      <iconSet>
        <cfvo type="percent" val="0"/>
        <cfvo type="num" val="0"/>
        <cfvo type="num" val="0"/>
      </iconSet>
    </cfRule>
  </conditionalFormatting>
  <conditionalFormatting sqref="M20:N30">
    <cfRule type="iconSet" priority="121">
      <iconSet>
        <cfvo type="percent" val="0"/>
        <cfvo type="num" val="0"/>
        <cfvo type="num" val="0"/>
      </iconSet>
    </cfRule>
  </conditionalFormatting>
  <conditionalFormatting sqref="U20:V30">
    <cfRule type="iconSet" priority="120">
      <iconSet>
        <cfvo type="percent" val="0"/>
        <cfvo type="num" val="0"/>
        <cfvo type="num" val="0"/>
      </iconSet>
    </cfRule>
  </conditionalFormatting>
  <conditionalFormatting sqref="AC20:AD30">
    <cfRule type="iconSet" priority="119">
      <iconSet>
        <cfvo type="percent" val="0"/>
        <cfvo type="num" val="0"/>
        <cfvo type="num" val="0"/>
      </iconSet>
    </cfRule>
  </conditionalFormatting>
  <conditionalFormatting sqref="Y20:Z30 Y31">
    <cfRule type="iconSet" priority="118">
      <iconSet>
        <cfvo type="percent" val="0"/>
        <cfvo type="num" val="0"/>
        <cfvo type="num" val="0"/>
      </iconSet>
    </cfRule>
  </conditionalFormatting>
  <conditionalFormatting sqref="AG20:AH30 AG31">
    <cfRule type="iconSet" priority="117">
      <iconSet>
        <cfvo type="percent" val="0"/>
        <cfvo type="num" val="0"/>
        <cfvo type="num" val="0"/>
      </iconSet>
    </cfRule>
  </conditionalFormatting>
  <conditionalFormatting sqref="Q20:R30 Q31">
    <cfRule type="iconSet" priority="116">
      <iconSet>
        <cfvo type="percent" val="0"/>
        <cfvo type="num" val="0"/>
        <cfvo type="num" val="0"/>
      </iconSet>
    </cfRule>
  </conditionalFormatting>
  <conditionalFormatting sqref="I20:J30 I31">
    <cfRule type="iconSet" priority="115">
      <iconSet>
        <cfvo type="percent" val="0"/>
        <cfvo type="num" val="0"/>
        <cfvo type="num" val="0"/>
      </iconSet>
    </cfRule>
  </conditionalFormatting>
  <conditionalFormatting sqref="E34:F45">
    <cfRule type="iconSet" priority="24">
      <iconSet>
        <cfvo type="percent" val="0"/>
        <cfvo type="num" val="0"/>
        <cfvo type="num" val="0"/>
      </iconSet>
    </cfRule>
  </conditionalFormatting>
  <conditionalFormatting sqref="M35:N45">
    <cfRule type="iconSet" priority="23">
      <iconSet>
        <cfvo type="percent" val="0"/>
        <cfvo type="num" val="0"/>
        <cfvo type="num" val="0"/>
      </iconSet>
    </cfRule>
  </conditionalFormatting>
  <conditionalFormatting sqref="U34:V45">
    <cfRule type="iconSet" priority="22">
      <iconSet>
        <cfvo type="percent" val="0"/>
        <cfvo type="num" val="0"/>
        <cfvo type="num" val="0"/>
      </iconSet>
    </cfRule>
  </conditionalFormatting>
  <conditionalFormatting sqref="AC34:AD45">
    <cfRule type="iconSet" priority="21">
      <iconSet>
        <cfvo type="percent" val="0"/>
        <cfvo type="num" val="0"/>
        <cfvo type="num" val="0"/>
      </iconSet>
    </cfRule>
  </conditionalFormatting>
  <conditionalFormatting sqref="Y34:Z45 Y46">
    <cfRule type="iconSet" priority="20">
      <iconSet>
        <cfvo type="percent" val="0"/>
        <cfvo type="num" val="0"/>
        <cfvo type="num" val="0"/>
      </iconSet>
    </cfRule>
  </conditionalFormatting>
  <conditionalFormatting sqref="AG34:AH45 AG46">
    <cfRule type="iconSet" priority="19">
      <iconSet>
        <cfvo type="percent" val="0"/>
        <cfvo type="num" val="0"/>
        <cfvo type="num" val="0"/>
      </iconSet>
    </cfRule>
  </conditionalFormatting>
  <conditionalFormatting sqref="Q35:R45 Q46">
    <cfRule type="iconSet" priority="18">
      <iconSet>
        <cfvo type="percent" val="0"/>
        <cfvo type="num" val="0"/>
        <cfvo type="num" val="0"/>
      </iconSet>
    </cfRule>
  </conditionalFormatting>
  <conditionalFormatting sqref="I34:J45 I46">
    <cfRule type="iconSet" priority="17">
      <iconSet>
        <cfvo type="percent" val="0"/>
        <cfvo type="num" val="0"/>
        <cfvo type="num" val="0"/>
      </iconSet>
    </cfRule>
  </conditionalFormatting>
  <conditionalFormatting sqref="M34:N34">
    <cfRule type="iconSet" priority="16">
      <iconSet>
        <cfvo type="percent" val="0"/>
        <cfvo type="num" val="0"/>
        <cfvo type="num" val="0"/>
      </iconSet>
    </cfRule>
  </conditionalFormatting>
  <conditionalFormatting sqref="Q34:R34">
    <cfRule type="iconSet" priority="15">
      <iconSet>
        <cfvo type="percent" val="0"/>
        <cfvo type="num" val="0"/>
        <cfvo type="num" val="0"/>
      </iconSet>
    </cfRule>
  </conditionalFormatting>
  <conditionalFormatting sqref="I19:J19">
    <cfRule type="iconSet" priority="14">
      <iconSet>
        <cfvo type="percent" val="0"/>
        <cfvo type="num" val="0"/>
        <cfvo type="num" val="0"/>
      </iconSet>
    </cfRule>
  </conditionalFormatting>
  <conditionalFormatting sqref="M19:N19">
    <cfRule type="iconSet" priority="13">
      <iconSet>
        <cfvo type="percent" val="0"/>
        <cfvo type="num" val="0"/>
        <cfvo type="num" val="0"/>
      </iconSet>
    </cfRule>
  </conditionalFormatting>
  <conditionalFormatting sqref="Q19:R19">
    <cfRule type="iconSet" priority="12">
      <iconSet>
        <cfvo type="percent" val="0"/>
        <cfvo type="num" val="0"/>
        <cfvo type="num" val="0"/>
      </iconSet>
    </cfRule>
  </conditionalFormatting>
  <conditionalFormatting sqref="U19:V19">
    <cfRule type="iconSet" priority="11">
      <iconSet>
        <cfvo type="percent" val="0"/>
        <cfvo type="num" val="0"/>
        <cfvo type="num" val="0"/>
      </iconSet>
    </cfRule>
  </conditionalFormatting>
  <conditionalFormatting sqref="Y19:Z19">
    <cfRule type="iconSet" priority="10">
      <iconSet>
        <cfvo type="percent" val="0"/>
        <cfvo type="num" val="0"/>
        <cfvo type="num" val="0"/>
      </iconSet>
    </cfRule>
  </conditionalFormatting>
  <conditionalFormatting sqref="AC19:AD19">
    <cfRule type="iconSet" priority="9">
      <iconSet>
        <cfvo type="percent" val="0"/>
        <cfvo type="num" val="0"/>
        <cfvo type="num" val="0"/>
      </iconSet>
    </cfRule>
  </conditionalFormatting>
  <conditionalFormatting sqref="AG19:AH19">
    <cfRule type="iconSet" priority="8">
      <iconSet>
        <cfvo type="percent" val="0"/>
        <cfvo type="num" val="0"/>
        <cfvo type="num" val="0"/>
      </iconSet>
    </cfRule>
  </conditionalFormatting>
  <conditionalFormatting sqref="AN1:AO1">
    <cfRule type="iconSet" priority="7">
      <iconSet>
        <cfvo type="percent" val="0"/>
        <cfvo type="num" val="0"/>
        <cfvo type="num" val="0"/>
      </iconSet>
    </cfRule>
  </conditionalFormatting>
  <conditionalFormatting sqref="AV1:AW1">
    <cfRule type="iconSet" priority="6">
      <iconSet>
        <cfvo type="percent" val="0"/>
        <cfvo type="num" val="0"/>
        <cfvo type="num" val="0"/>
      </iconSet>
    </cfRule>
  </conditionalFormatting>
  <conditionalFormatting sqref="BD1:BE1">
    <cfRule type="iconSet" priority="5">
      <iconSet>
        <cfvo type="percent" val="0"/>
        <cfvo type="num" val="0"/>
        <cfvo type="num" val="0"/>
      </iconSet>
    </cfRule>
  </conditionalFormatting>
  <conditionalFormatting sqref="BL1:BM1">
    <cfRule type="iconSet" priority="4">
      <iconSet>
        <cfvo type="percent" val="0"/>
        <cfvo type="num" val="0"/>
        <cfvo type="num" val="0"/>
      </iconSet>
    </cfRule>
  </conditionalFormatting>
  <conditionalFormatting sqref="BH1:BI1">
    <cfRule type="iconSet" priority="3">
      <iconSet>
        <cfvo type="percent" val="0"/>
        <cfvo type="num" val="0"/>
        <cfvo type="num" val="0"/>
      </iconSet>
    </cfRule>
  </conditionalFormatting>
  <conditionalFormatting sqref="AZ1:BA1">
    <cfRule type="iconSet" priority="2">
      <iconSet>
        <cfvo type="percent" val="0"/>
        <cfvo type="num" val="0"/>
        <cfvo type="num" val="0"/>
      </iconSet>
    </cfRule>
  </conditionalFormatting>
  <conditionalFormatting sqref="AR1:AS1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scale="43"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5" tint="0.59999389629810485"/>
  </sheetPr>
  <dimension ref="A1:AP48"/>
  <sheetViews>
    <sheetView zoomScale="60" zoomScaleNormal="60" workbookViewId="0">
      <pane xSplit="2" ySplit="1" topLeftCell="C2" activePane="bottomRight" state="frozen"/>
      <selection sqref="A1:XFD6"/>
      <selection pane="topRight" sqref="A1:XFD6"/>
      <selection pane="bottomLeft" sqref="A1:XFD6"/>
      <selection pane="bottomRight" sqref="A1:XFD6"/>
    </sheetView>
  </sheetViews>
  <sheetFormatPr baseColWidth="10" defaultColWidth="11.5703125" defaultRowHeight="15" x14ac:dyDescent="0.25"/>
  <cols>
    <col min="1" max="22" width="11.7109375" style="3" customWidth="1"/>
    <col min="23" max="24" width="11.5703125" style="3"/>
    <col min="25" max="42" width="0" style="3" hidden="1" customWidth="1"/>
    <col min="43" max="16384" width="11.5703125" style="3"/>
  </cols>
  <sheetData>
    <row r="1" spans="1:42" ht="67.5" customHeight="1" x14ac:dyDescent="0.25">
      <c r="B1" s="7"/>
      <c r="C1" s="589"/>
      <c r="D1" s="590"/>
      <c r="G1" s="589"/>
      <c r="H1" s="590"/>
      <c r="K1" s="589"/>
      <c r="L1" s="590"/>
      <c r="O1" s="589"/>
      <c r="P1" s="590"/>
      <c r="S1" s="589"/>
      <c r="T1" s="590"/>
      <c r="Y1" s="589" t="s">
        <v>18</v>
      </c>
      <c r="Z1" s="590"/>
      <c r="AA1" s="145"/>
      <c r="AB1" s="145"/>
      <c r="AC1" s="589" t="s">
        <v>19</v>
      </c>
      <c r="AD1" s="590"/>
      <c r="AE1" s="145"/>
      <c r="AF1" s="145"/>
      <c r="AG1" s="589" t="s">
        <v>20</v>
      </c>
      <c r="AH1" s="590"/>
      <c r="AI1" s="145"/>
      <c r="AJ1" s="145"/>
      <c r="AK1" s="589" t="s">
        <v>21</v>
      </c>
      <c r="AL1" s="590"/>
      <c r="AM1" s="145"/>
      <c r="AN1" s="145"/>
      <c r="AO1" s="589" t="s">
        <v>27</v>
      </c>
      <c r="AP1" s="590"/>
    </row>
    <row r="2" spans="1:42" ht="22.15" customHeight="1" x14ac:dyDescent="0.25">
      <c r="B2" s="8"/>
      <c r="C2" s="1" t="s">
        <v>198</v>
      </c>
      <c r="D2" s="34" t="s">
        <v>208</v>
      </c>
      <c r="E2" s="474" t="s">
        <v>46</v>
      </c>
      <c r="F2" s="474"/>
      <c r="G2" s="1" t="s">
        <v>198</v>
      </c>
      <c r="H2" s="34" t="s">
        <v>208</v>
      </c>
      <c r="I2" s="474" t="s">
        <v>46</v>
      </c>
      <c r="J2" s="474"/>
      <c r="K2" s="1" t="s">
        <v>198</v>
      </c>
      <c r="L2" s="34" t="s">
        <v>208</v>
      </c>
      <c r="M2" s="474" t="s">
        <v>46</v>
      </c>
      <c r="N2" s="474"/>
      <c r="O2" s="1" t="s">
        <v>198</v>
      </c>
      <c r="P2" s="34" t="s">
        <v>208</v>
      </c>
      <c r="Q2" s="474" t="s">
        <v>46</v>
      </c>
      <c r="R2" s="474"/>
      <c r="S2" s="1" t="s">
        <v>198</v>
      </c>
      <c r="T2" s="34" t="s">
        <v>208</v>
      </c>
      <c r="U2" s="474" t="s">
        <v>46</v>
      </c>
      <c r="V2" s="474"/>
    </row>
    <row r="3" spans="1:42" ht="22.15" customHeight="1" x14ac:dyDescent="0.25">
      <c r="A3" s="488" t="s">
        <v>37</v>
      </c>
      <c r="B3" s="539"/>
      <c r="C3" s="48">
        <f t="shared" ref="C3:F3" si="0">C30</f>
        <v>0</v>
      </c>
      <c r="D3" s="27">
        <f t="shared" si="0"/>
        <v>0</v>
      </c>
      <c r="E3" s="53">
        <f t="shared" si="0"/>
        <v>0</v>
      </c>
      <c r="F3" s="53">
        <f t="shared" si="0"/>
        <v>0</v>
      </c>
      <c r="G3" s="49">
        <f t="shared" ref="G3:J3" si="1">G30</f>
        <v>0</v>
      </c>
      <c r="H3" s="54">
        <f t="shared" si="1"/>
        <v>0</v>
      </c>
      <c r="I3" s="53">
        <f t="shared" si="1"/>
        <v>0</v>
      </c>
      <c r="J3" s="53">
        <f t="shared" si="1"/>
        <v>0</v>
      </c>
      <c r="K3" s="49">
        <f t="shared" ref="K3:N3" si="2">K30</f>
        <v>0</v>
      </c>
      <c r="L3" s="54">
        <f t="shared" si="2"/>
        <v>0</v>
      </c>
      <c r="M3" s="53">
        <f t="shared" si="2"/>
        <v>0</v>
      </c>
      <c r="N3" s="53">
        <f t="shared" si="2"/>
        <v>0</v>
      </c>
      <c r="O3" s="49">
        <f t="shared" ref="O3:R3" si="3">O30</f>
        <v>0</v>
      </c>
      <c r="P3" s="54">
        <f t="shared" si="3"/>
        <v>0</v>
      </c>
      <c r="Q3" s="53">
        <f t="shared" si="3"/>
        <v>0</v>
      </c>
      <c r="R3" s="53">
        <f t="shared" si="3"/>
        <v>0</v>
      </c>
      <c r="S3" s="49">
        <f t="shared" ref="S3:V3" si="4">S30</f>
        <v>0</v>
      </c>
      <c r="T3" s="54">
        <f t="shared" si="4"/>
        <v>0</v>
      </c>
      <c r="U3" s="53">
        <f t="shared" si="4"/>
        <v>0</v>
      </c>
      <c r="V3" s="53">
        <f t="shared" si="4"/>
        <v>0</v>
      </c>
    </row>
    <row r="4" spans="1:42" ht="22.15" customHeight="1" x14ac:dyDescent="0.25">
      <c r="A4" s="482">
        <f>DATA!A3</f>
        <v>2030</v>
      </c>
      <c r="B4" s="238" t="s">
        <v>34</v>
      </c>
      <c r="C4" s="32">
        <f>DATA!DG3</f>
        <v>58.500000000000007</v>
      </c>
      <c r="D4" s="31">
        <f>DATA!DI3</f>
        <v>35.099999999999994</v>
      </c>
      <c r="E4" s="55">
        <f t="shared" ref="E4:E15" si="5">C4-C3</f>
        <v>58.500000000000007</v>
      </c>
      <c r="F4" s="55">
        <f t="shared" ref="F4:F15" si="6">D4-D3</f>
        <v>35.099999999999994</v>
      </c>
      <c r="G4" s="32">
        <f>DATA!DL3</f>
        <v>51.2</v>
      </c>
      <c r="H4" s="31">
        <f>DATA!DN3</f>
        <v>31.000000000000004</v>
      </c>
      <c r="I4" s="55">
        <f t="shared" ref="I4:I15" si="7">G4-G3</f>
        <v>51.2</v>
      </c>
      <c r="J4" s="55">
        <f t="shared" ref="J4:J15" si="8">H4-H3</f>
        <v>31.000000000000004</v>
      </c>
      <c r="K4" s="32">
        <f>DATA!DQ3</f>
        <v>58.5</v>
      </c>
      <c r="L4" s="31">
        <f>DATA!DS3</f>
        <v>49.3</v>
      </c>
      <c r="M4" s="55">
        <f t="shared" ref="M4:M15" si="9">K4-K3</f>
        <v>58.5</v>
      </c>
      <c r="N4" s="55">
        <f t="shared" ref="N4:N15" si="10">L4-L3</f>
        <v>49.3</v>
      </c>
      <c r="O4" s="32">
        <f>DATA!DV3</f>
        <v>65</v>
      </c>
      <c r="P4" s="31">
        <f>DATA!DX3</f>
        <v>67.599999999999994</v>
      </c>
      <c r="Q4" s="55">
        <f t="shared" ref="Q4:Q15" si="11">O4-O3</f>
        <v>65</v>
      </c>
      <c r="R4" s="55">
        <f t="shared" ref="R4:R15" si="12">P4-P3</f>
        <v>67.599999999999994</v>
      </c>
      <c r="S4" s="32">
        <f>DATA!EA3</f>
        <v>60.100000000000009</v>
      </c>
      <c r="T4" s="31">
        <f>DATA!EC3</f>
        <v>53.599999999999994</v>
      </c>
      <c r="U4" s="55">
        <f t="shared" ref="U4:U15" si="13">S4-S3</f>
        <v>60.100000000000009</v>
      </c>
      <c r="V4" s="55">
        <f t="shared" ref="V4:V15" si="14">T4-T3</f>
        <v>53.599999999999994</v>
      </c>
    </row>
    <row r="5" spans="1:42" ht="22.15" customHeight="1" x14ac:dyDescent="0.25">
      <c r="A5" s="483"/>
      <c r="B5" s="238" t="s">
        <v>35</v>
      </c>
      <c r="C5" s="32">
        <f>DATA!DG7</f>
        <v>55.8</v>
      </c>
      <c r="D5" s="31">
        <f>DATA!DI7</f>
        <v>34.800000000000004</v>
      </c>
      <c r="E5" s="55">
        <f t="shared" si="5"/>
        <v>-2.7000000000000099</v>
      </c>
      <c r="F5" s="55">
        <f t="shared" si="6"/>
        <v>-0.29999999999999005</v>
      </c>
      <c r="G5" s="32">
        <f>DATA!DL7</f>
        <v>70.099999999999994</v>
      </c>
      <c r="H5" s="31">
        <f>DATA!DN7</f>
        <v>30.500000000000004</v>
      </c>
      <c r="I5" s="55">
        <f t="shared" si="7"/>
        <v>18.899999999999991</v>
      </c>
      <c r="J5" s="55">
        <f t="shared" si="8"/>
        <v>-0.5</v>
      </c>
      <c r="K5" s="32">
        <f>DATA!DQ7</f>
        <v>63.599999999999994</v>
      </c>
      <c r="L5" s="31">
        <f>DATA!DS7</f>
        <v>39.099999999999994</v>
      </c>
      <c r="M5" s="55">
        <f t="shared" si="9"/>
        <v>5.0999999999999943</v>
      </c>
      <c r="N5" s="55">
        <f t="shared" si="10"/>
        <v>-10.200000000000003</v>
      </c>
      <c r="O5" s="32">
        <f>DATA!DV7</f>
        <v>64.899999999999991</v>
      </c>
      <c r="P5" s="31">
        <f>DATA!DX7</f>
        <v>36.9</v>
      </c>
      <c r="Q5" s="55">
        <f t="shared" si="11"/>
        <v>-0.10000000000000853</v>
      </c>
      <c r="R5" s="55">
        <f t="shared" si="12"/>
        <v>-30.699999999999996</v>
      </c>
      <c r="S5" s="32">
        <f>DATA!EA7</f>
        <v>57.099999999999994</v>
      </c>
      <c r="T5" s="31">
        <f>DATA!EC7</f>
        <v>26.099999999999998</v>
      </c>
      <c r="U5" s="55">
        <f t="shared" si="13"/>
        <v>-3.0000000000000142</v>
      </c>
      <c r="V5" s="55">
        <f t="shared" si="14"/>
        <v>-27.499999999999996</v>
      </c>
    </row>
    <row r="6" spans="1:42" ht="22.15" customHeight="1" x14ac:dyDescent="0.25">
      <c r="A6" s="483"/>
      <c r="B6" s="238" t="s">
        <v>36</v>
      </c>
      <c r="C6" s="32">
        <f>DATA!DG11</f>
        <v>0</v>
      </c>
      <c r="D6" s="31">
        <f>DATA!DI11</f>
        <v>0</v>
      </c>
      <c r="E6" s="55">
        <f t="shared" si="5"/>
        <v>-55.8</v>
      </c>
      <c r="F6" s="55">
        <f t="shared" si="6"/>
        <v>-34.800000000000004</v>
      </c>
      <c r="G6" s="32">
        <f>DATA!DL11</f>
        <v>0</v>
      </c>
      <c r="H6" s="31">
        <f>DATA!DN11</f>
        <v>0</v>
      </c>
      <c r="I6" s="55">
        <f t="shared" si="7"/>
        <v>-70.099999999999994</v>
      </c>
      <c r="J6" s="55">
        <f t="shared" si="8"/>
        <v>-30.500000000000004</v>
      </c>
      <c r="K6" s="32">
        <f>DATA!DQ11</f>
        <v>0</v>
      </c>
      <c r="L6" s="31">
        <f>DATA!DS11</f>
        <v>0</v>
      </c>
      <c r="M6" s="55">
        <f t="shared" si="9"/>
        <v>-63.599999999999994</v>
      </c>
      <c r="N6" s="55">
        <f t="shared" si="10"/>
        <v>-39.099999999999994</v>
      </c>
      <c r="O6" s="32">
        <f>DATA!DV11</f>
        <v>0</v>
      </c>
      <c r="P6" s="31">
        <f>DATA!DX11</f>
        <v>0</v>
      </c>
      <c r="Q6" s="55">
        <f t="shared" si="11"/>
        <v>-64.899999999999991</v>
      </c>
      <c r="R6" s="55">
        <f t="shared" si="12"/>
        <v>-36.9</v>
      </c>
      <c r="S6" s="32">
        <f>DATA!EA11</f>
        <v>0</v>
      </c>
      <c r="T6" s="31">
        <f>DATA!EC11</f>
        <v>0</v>
      </c>
      <c r="U6" s="55">
        <f t="shared" si="13"/>
        <v>-57.099999999999994</v>
      </c>
      <c r="V6" s="55">
        <f t="shared" si="14"/>
        <v>-26.099999999999998</v>
      </c>
    </row>
    <row r="7" spans="1:42" ht="22.15" customHeight="1" x14ac:dyDescent="0.25">
      <c r="A7" s="483"/>
      <c r="B7" s="238" t="s">
        <v>39</v>
      </c>
      <c r="C7" s="32">
        <f>DATA!DG15</f>
        <v>0</v>
      </c>
      <c r="D7" s="31">
        <f>DATA!DI15</f>
        <v>0</v>
      </c>
      <c r="E7" s="55">
        <f t="shared" si="5"/>
        <v>0</v>
      </c>
      <c r="F7" s="55">
        <f t="shared" si="6"/>
        <v>0</v>
      </c>
      <c r="G7" s="32">
        <f>DATA!DL15</f>
        <v>0</v>
      </c>
      <c r="H7" s="31">
        <f>DATA!DN15</f>
        <v>0</v>
      </c>
      <c r="I7" s="55">
        <f t="shared" si="7"/>
        <v>0</v>
      </c>
      <c r="J7" s="55">
        <f t="shared" si="8"/>
        <v>0</v>
      </c>
      <c r="K7" s="32">
        <f>DATA!DQ15</f>
        <v>0</v>
      </c>
      <c r="L7" s="31">
        <f>DATA!DS15</f>
        <v>0</v>
      </c>
      <c r="M7" s="55">
        <f t="shared" si="9"/>
        <v>0</v>
      </c>
      <c r="N7" s="55">
        <f t="shared" si="10"/>
        <v>0</v>
      </c>
      <c r="O7" s="32">
        <f>DATA!DV15</f>
        <v>0</v>
      </c>
      <c r="P7" s="31">
        <f>DATA!DX15</f>
        <v>0</v>
      </c>
      <c r="Q7" s="55">
        <f t="shared" si="11"/>
        <v>0</v>
      </c>
      <c r="R7" s="55">
        <f t="shared" si="12"/>
        <v>0</v>
      </c>
      <c r="S7" s="32">
        <f>DATA!EA15</f>
        <v>0</v>
      </c>
      <c r="T7" s="31">
        <f>DATA!EC15</f>
        <v>0</v>
      </c>
      <c r="U7" s="55">
        <f t="shared" si="13"/>
        <v>0</v>
      </c>
      <c r="V7" s="55">
        <f t="shared" si="14"/>
        <v>0</v>
      </c>
    </row>
    <row r="8" spans="1:42" ht="22.15" customHeight="1" x14ac:dyDescent="0.25">
      <c r="A8" s="483"/>
      <c r="B8" s="238" t="s">
        <v>41</v>
      </c>
      <c r="C8" s="32">
        <f>DATA!DG19</f>
        <v>0</v>
      </c>
      <c r="D8" s="31">
        <f>DATA!DI19</f>
        <v>0</v>
      </c>
      <c r="E8" s="55">
        <f t="shared" si="5"/>
        <v>0</v>
      </c>
      <c r="F8" s="55">
        <f t="shared" si="6"/>
        <v>0</v>
      </c>
      <c r="G8" s="32">
        <f>DATA!DL19</f>
        <v>0</v>
      </c>
      <c r="H8" s="31">
        <f>DATA!DN19</f>
        <v>0</v>
      </c>
      <c r="I8" s="55">
        <f t="shared" si="7"/>
        <v>0</v>
      </c>
      <c r="J8" s="55">
        <f t="shared" si="8"/>
        <v>0</v>
      </c>
      <c r="K8" s="32">
        <f>DATA!DQ19</f>
        <v>0</v>
      </c>
      <c r="L8" s="31">
        <f>DATA!DS19</f>
        <v>0</v>
      </c>
      <c r="M8" s="55">
        <f t="shared" si="9"/>
        <v>0</v>
      </c>
      <c r="N8" s="55">
        <f t="shared" si="10"/>
        <v>0</v>
      </c>
      <c r="O8" s="32">
        <f>DATA!DV19</f>
        <v>0</v>
      </c>
      <c r="P8" s="31">
        <f>DATA!DX19</f>
        <v>0</v>
      </c>
      <c r="Q8" s="55">
        <f t="shared" si="11"/>
        <v>0</v>
      </c>
      <c r="R8" s="55">
        <f t="shared" si="12"/>
        <v>0</v>
      </c>
      <c r="S8" s="32">
        <f>DATA!EA19</f>
        <v>0</v>
      </c>
      <c r="T8" s="31">
        <f>DATA!EC19</f>
        <v>0</v>
      </c>
      <c r="U8" s="55">
        <f t="shared" si="13"/>
        <v>0</v>
      </c>
      <c r="V8" s="55">
        <f t="shared" si="14"/>
        <v>0</v>
      </c>
    </row>
    <row r="9" spans="1:42" ht="22.15" customHeight="1" x14ac:dyDescent="0.25">
      <c r="A9" s="483"/>
      <c r="B9" s="238" t="s">
        <v>42</v>
      </c>
      <c r="C9" s="32">
        <f>DATA!DG23</f>
        <v>0</v>
      </c>
      <c r="D9" s="31">
        <f>DATA!DI23</f>
        <v>0</v>
      </c>
      <c r="E9" s="55">
        <f t="shared" si="5"/>
        <v>0</v>
      </c>
      <c r="F9" s="55">
        <f t="shared" si="6"/>
        <v>0</v>
      </c>
      <c r="G9" s="32">
        <f>DATA!DL23</f>
        <v>0</v>
      </c>
      <c r="H9" s="31">
        <f>DATA!DN23</f>
        <v>0</v>
      </c>
      <c r="I9" s="55">
        <f t="shared" si="7"/>
        <v>0</v>
      </c>
      <c r="J9" s="55">
        <f t="shared" si="8"/>
        <v>0</v>
      </c>
      <c r="K9" s="32">
        <f>DATA!DQ23</f>
        <v>0</v>
      </c>
      <c r="L9" s="31">
        <f>DATA!DS23</f>
        <v>0</v>
      </c>
      <c r="M9" s="55">
        <f t="shared" si="9"/>
        <v>0</v>
      </c>
      <c r="N9" s="55">
        <f t="shared" si="10"/>
        <v>0</v>
      </c>
      <c r="O9" s="32">
        <f>DATA!DV23</f>
        <v>0</v>
      </c>
      <c r="P9" s="31">
        <f>DATA!DX23</f>
        <v>0</v>
      </c>
      <c r="Q9" s="55">
        <f t="shared" si="11"/>
        <v>0</v>
      </c>
      <c r="R9" s="55">
        <f t="shared" si="12"/>
        <v>0</v>
      </c>
      <c r="S9" s="32">
        <f>DATA!EA23</f>
        <v>0</v>
      </c>
      <c r="T9" s="31">
        <f>DATA!EC23</f>
        <v>0</v>
      </c>
      <c r="U9" s="55">
        <f t="shared" si="13"/>
        <v>0</v>
      </c>
      <c r="V9" s="55">
        <f t="shared" si="14"/>
        <v>0</v>
      </c>
    </row>
    <row r="10" spans="1:42" ht="22.15" customHeight="1" x14ac:dyDescent="0.25">
      <c r="A10" s="483"/>
      <c r="B10" s="238" t="s">
        <v>25</v>
      </c>
      <c r="C10" s="32">
        <f>DATA!DG27</f>
        <v>0</v>
      </c>
      <c r="D10" s="31">
        <f>DATA!DI27</f>
        <v>0</v>
      </c>
      <c r="E10" s="55">
        <f t="shared" si="5"/>
        <v>0</v>
      </c>
      <c r="F10" s="55">
        <f t="shared" si="6"/>
        <v>0</v>
      </c>
      <c r="G10" s="32">
        <f>DATA!DL27</f>
        <v>0</v>
      </c>
      <c r="H10" s="31">
        <f>DATA!DN27</f>
        <v>0</v>
      </c>
      <c r="I10" s="55">
        <f t="shared" si="7"/>
        <v>0</v>
      </c>
      <c r="J10" s="55">
        <f t="shared" si="8"/>
        <v>0</v>
      </c>
      <c r="K10" s="32">
        <f>DATA!DQ27</f>
        <v>0</v>
      </c>
      <c r="L10" s="31">
        <f>DATA!DS27</f>
        <v>0</v>
      </c>
      <c r="M10" s="55">
        <f t="shared" si="9"/>
        <v>0</v>
      </c>
      <c r="N10" s="55">
        <f t="shared" si="10"/>
        <v>0</v>
      </c>
      <c r="O10" s="32">
        <f>DATA!DV27</f>
        <v>0</v>
      </c>
      <c r="P10" s="31">
        <f>DATA!DX27</f>
        <v>0</v>
      </c>
      <c r="Q10" s="55">
        <f t="shared" si="11"/>
        <v>0</v>
      </c>
      <c r="R10" s="55">
        <f t="shared" si="12"/>
        <v>0</v>
      </c>
      <c r="S10" s="32">
        <f>DATA!EA27</f>
        <v>0</v>
      </c>
      <c r="T10" s="31">
        <f>DATA!EC27</f>
        <v>0</v>
      </c>
      <c r="U10" s="55">
        <f t="shared" si="13"/>
        <v>0</v>
      </c>
      <c r="V10" s="55">
        <f t="shared" si="14"/>
        <v>0</v>
      </c>
    </row>
    <row r="11" spans="1:42" ht="22.15" customHeight="1" x14ac:dyDescent="0.25">
      <c r="A11" s="483"/>
      <c r="B11" s="238" t="s">
        <v>44</v>
      </c>
      <c r="C11" s="32">
        <f>DATA!DG31</f>
        <v>0</v>
      </c>
      <c r="D11" s="31">
        <f>DATA!DI31</f>
        <v>0</v>
      </c>
      <c r="E11" s="55">
        <f t="shared" si="5"/>
        <v>0</v>
      </c>
      <c r="F11" s="55">
        <f t="shared" si="6"/>
        <v>0</v>
      </c>
      <c r="G11" s="32">
        <f>DATA!DL31</f>
        <v>0</v>
      </c>
      <c r="H11" s="31">
        <f>DATA!DN31</f>
        <v>0</v>
      </c>
      <c r="I11" s="55">
        <f t="shared" si="7"/>
        <v>0</v>
      </c>
      <c r="J11" s="55">
        <f t="shared" si="8"/>
        <v>0</v>
      </c>
      <c r="K11" s="32">
        <f>DATA!DQ31</f>
        <v>0</v>
      </c>
      <c r="L11" s="31">
        <f>DATA!DS31</f>
        <v>0</v>
      </c>
      <c r="M11" s="55">
        <f t="shared" si="9"/>
        <v>0</v>
      </c>
      <c r="N11" s="55">
        <f t="shared" si="10"/>
        <v>0</v>
      </c>
      <c r="O11" s="32">
        <f>DATA!DV31</f>
        <v>0</v>
      </c>
      <c r="P11" s="31">
        <f>DATA!DX31</f>
        <v>0</v>
      </c>
      <c r="Q11" s="55">
        <f t="shared" si="11"/>
        <v>0</v>
      </c>
      <c r="R11" s="55">
        <f t="shared" si="12"/>
        <v>0</v>
      </c>
      <c r="S11" s="32">
        <f>DATA!EA31</f>
        <v>0</v>
      </c>
      <c r="T11" s="31">
        <f>DATA!EC31</f>
        <v>0</v>
      </c>
      <c r="U11" s="55">
        <f t="shared" si="13"/>
        <v>0</v>
      </c>
      <c r="V11" s="55">
        <f t="shared" si="14"/>
        <v>0</v>
      </c>
    </row>
    <row r="12" spans="1:42" ht="22.15" customHeight="1" x14ac:dyDescent="0.25">
      <c r="A12" s="483"/>
      <c r="B12" s="238" t="s">
        <v>31</v>
      </c>
      <c r="C12" s="32">
        <f>DATA!DG35</f>
        <v>0</v>
      </c>
      <c r="D12" s="31">
        <f>DATA!DI35</f>
        <v>0</v>
      </c>
      <c r="E12" s="55">
        <f t="shared" si="5"/>
        <v>0</v>
      </c>
      <c r="F12" s="55">
        <f t="shared" si="6"/>
        <v>0</v>
      </c>
      <c r="G12" s="32">
        <f>DATA!DL35</f>
        <v>0</v>
      </c>
      <c r="H12" s="31">
        <f>DATA!DN35</f>
        <v>0</v>
      </c>
      <c r="I12" s="55">
        <f t="shared" si="7"/>
        <v>0</v>
      </c>
      <c r="J12" s="55">
        <f t="shared" si="8"/>
        <v>0</v>
      </c>
      <c r="K12" s="32">
        <f>DATA!DQ35</f>
        <v>0</v>
      </c>
      <c r="L12" s="31">
        <f>DATA!DS35</f>
        <v>0</v>
      </c>
      <c r="M12" s="55">
        <f t="shared" si="9"/>
        <v>0</v>
      </c>
      <c r="N12" s="55">
        <f t="shared" si="10"/>
        <v>0</v>
      </c>
      <c r="O12" s="32">
        <f>DATA!DV35</f>
        <v>0</v>
      </c>
      <c r="P12" s="31">
        <f>DATA!DX35</f>
        <v>0</v>
      </c>
      <c r="Q12" s="55">
        <f t="shared" si="11"/>
        <v>0</v>
      </c>
      <c r="R12" s="55">
        <f t="shared" si="12"/>
        <v>0</v>
      </c>
      <c r="S12" s="32">
        <f>DATA!EA35</f>
        <v>0</v>
      </c>
      <c r="T12" s="31">
        <f>DATA!EC35</f>
        <v>0</v>
      </c>
      <c r="U12" s="55">
        <f t="shared" si="13"/>
        <v>0</v>
      </c>
      <c r="V12" s="55">
        <f t="shared" si="14"/>
        <v>0</v>
      </c>
    </row>
    <row r="13" spans="1:42" ht="22.15" customHeight="1" x14ac:dyDescent="0.25">
      <c r="A13" s="483"/>
      <c r="B13" s="238" t="s">
        <v>32</v>
      </c>
      <c r="C13" s="32">
        <f>DATA!DG39</f>
        <v>0</v>
      </c>
      <c r="D13" s="31">
        <f>DATA!DI39</f>
        <v>0</v>
      </c>
      <c r="E13" s="55">
        <f t="shared" si="5"/>
        <v>0</v>
      </c>
      <c r="F13" s="55">
        <f t="shared" si="6"/>
        <v>0</v>
      </c>
      <c r="G13" s="32">
        <f>DATA!DL39</f>
        <v>0</v>
      </c>
      <c r="H13" s="31">
        <f>DATA!DN39</f>
        <v>0</v>
      </c>
      <c r="I13" s="55">
        <f t="shared" si="7"/>
        <v>0</v>
      </c>
      <c r="J13" s="55">
        <f t="shared" si="8"/>
        <v>0</v>
      </c>
      <c r="K13" s="32">
        <f>DATA!DQ39</f>
        <v>0</v>
      </c>
      <c r="L13" s="31">
        <f>DATA!DS39</f>
        <v>0</v>
      </c>
      <c r="M13" s="55">
        <f t="shared" si="9"/>
        <v>0</v>
      </c>
      <c r="N13" s="55">
        <f t="shared" si="10"/>
        <v>0</v>
      </c>
      <c r="O13" s="32">
        <f>DATA!DV39</f>
        <v>0</v>
      </c>
      <c r="P13" s="31">
        <f>DATA!DX39</f>
        <v>0</v>
      </c>
      <c r="Q13" s="55">
        <f t="shared" si="11"/>
        <v>0</v>
      </c>
      <c r="R13" s="55">
        <f t="shared" si="12"/>
        <v>0</v>
      </c>
      <c r="S13" s="32">
        <f>DATA!EA39</f>
        <v>0</v>
      </c>
      <c r="T13" s="31">
        <f>DATA!EC39</f>
        <v>0</v>
      </c>
      <c r="U13" s="55">
        <f t="shared" si="13"/>
        <v>0</v>
      </c>
      <c r="V13" s="55">
        <f t="shared" si="14"/>
        <v>0</v>
      </c>
    </row>
    <row r="14" spans="1:42" ht="22.15" customHeight="1" x14ac:dyDescent="0.25">
      <c r="A14" s="483"/>
      <c r="B14" s="238" t="s">
        <v>33</v>
      </c>
      <c r="C14" s="32">
        <f>DATA!DG43</f>
        <v>0</v>
      </c>
      <c r="D14" s="31">
        <f>DATA!DI43</f>
        <v>0</v>
      </c>
      <c r="E14" s="55">
        <f t="shared" si="5"/>
        <v>0</v>
      </c>
      <c r="F14" s="55">
        <f t="shared" si="6"/>
        <v>0</v>
      </c>
      <c r="G14" s="32">
        <f>DATA!DL43</f>
        <v>0</v>
      </c>
      <c r="H14" s="31">
        <f>DATA!DN43</f>
        <v>0</v>
      </c>
      <c r="I14" s="55">
        <f t="shared" si="7"/>
        <v>0</v>
      </c>
      <c r="J14" s="55">
        <f t="shared" si="8"/>
        <v>0</v>
      </c>
      <c r="K14" s="32">
        <f>DATA!DQ43</f>
        <v>0</v>
      </c>
      <c r="L14" s="31">
        <f>DATA!DS43</f>
        <v>0</v>
      </c>
      <c r="M14" s="55">
        <f t="shared" si="9"/>
        <v>0</v>
      </c>
      <c r="N14" s="55">
        <f t="shared" si="10"/>
        <v>0</v>
      </c>
      <c r="O14" s="32">
        <f>DATA!DV43</f>
        <v>0</v>
      </c>
      <c r="P14" s="31">
        <f>DATA!DX43</f>
        <v>0</v>
      </c>
      <c r="Q14" s="55">
        <f t="shared" si="11"/>
        <v>0</v>
      </c>
      <c r="R14" s="55">
        <f t="shared" si="12"/>
        <v>0</v>
      </c>
      <c r="S14" s="32">
        <f>DATA!EA43</f>
        <v>0</v>
      </c>
      <c r="T14" s="31">
        <f>DATA!EC43</f>
        <v>0</v>
      </c>
      <c r="U14" s="55">
        <f t="shared" si="13"/>
        <v>0</v>
      </c>
      <c r="V14" s="55">
        <f t="shared" si="14"/>
        <v>0</v>
      </c>
    </row>
    <row r="15" spans="1:42" ht="22.15" customHeight="1" x14ac:dyDescent="0.25">
      <c r="A15" s="483"/>
      <c r="B15" s="238" t="s">
        <v>37</v>
      </c>
      <c r="C15" s="32">
        <f>DATA!DG47</f>
        <v>0</v>
      </c>
      <c r="D15" s="31">
        <f>DATA!DI47</f>
        <v>0</v>
      </c>
      <c r="E15" s="56">
        <f t="shared" si="5"/>
        <v>0</v>
      </c>
      <c r="F15" s="56">
        <f t="shared" si="6"/>
        <v>0</v>
      </c>
      <c r="G15" s="32">
        <f>DATA!DL47</f>
        <v>0</v>
      </c>
      <c r="H15" s="31">
        <f>DATA!DN47</f>
        <v>0</v>
      </c>
      <c r="I15" s="56">
        <f t="shared" si="7"/>
        <v>0</v>
      </c>
      <c r="J15" s="56">
        <f t="shared" si="8"/>
        <v>0</v>
      </c>
      <c r="K15" s="32">
        <f>DATA!DQ47</f>
        <v>0</v>
      </c>
      <c r="L15" s="31">
        <f>DATA!DS47</f>
        <v>0</v>
      </c>
      <c r="M15" s="56">
        <f t="shared" si="9"/>
        <v>0</v>
      </c>
      <c r="N15" s="56">
        <f t="shared" si="10"/>
        <v>0</v>
      </c>
      <c r="O15" s="32">
        <f>DATA!DV47</f>
        <v>0</v>
      </c>
      <c r="P15" s="31">
        <f>DATA!DX47</f>
        <v>0</v>
      </c>
      <c r="Q15" s="56">
        <f t="shared" si="11"/>
        <v>0</v>
      </c>
      <c r="R15" s="56">
        <f t="shared" si="12"/>
        <v>0</v>
      </c>
      <c r="S15" s="32">
        <f>DATA!EA47</f>
        <v>0</v>
      </c>
      <c r="T15" s="31">
        <f>DATA!EC47</f>
        <v>0</v>
      </c>
      <c r="U15" s="56">
        <f t="shared" si="13"/>
        <v>0</v>
      </c>
      <c r="V15" s="56">
        <f t="shared" si="14"/>
        <v>0</v>
      </c>
    </row>
    <row r="16" spans="1:42" ht="22.15" customHeight="1" x14ac:dyDescent="0.25">
      <c r="A16" s="483"/>
      <c r="B16" s="239" t="s">
        <v>183</v>
      </c>
      <c r="C16" s="262">
        <f>AVERAGE(C4:C15)</f>
        <v>9.5250000000000004</v>
      </c>
      <c r="D16" s="262">
        <f>AVERAGE(D4:D15)</f>
        <v>5.8250000000000002</v>
      </c>
      <c r="E16" s="611"/>
      <c r="F16" s="612"/>
      <c r="G16" s="262">
        <f>AVERAGE(G4:G15)</f>
        <v>10.108333333333333</v>
      </c>
      <c r="H16" s="262">
        <f>AVERAGE(H4:H15)</f>
        <v>5.1250000000000009</v>
      </c>
      <c r="I16" s="601"/>
      <c r="J16" s="613"/>
      <c r="K16" s="262">
        <f>AVERAGE(K4:K15)</f>
        <v>10.174999999999999</v>
      </c>
      <c r="L16" s="262">
        <f>AVERAGE(L4:L15)</f>
        <v>7.3666666666666663</v>
      </c>
      <c r="M16" s="601"/>
      <c r="N16" s="613"/>
      <c r="O16" s="262">
        <f>AVERAGE(O4:O15)</f>
        <v>10.824999999999998</v>
      </c>
      <c r="P16" s="262">
        <f>AVERAGE(P4:P15)</f>
        <v>8.7083333333333339</v>
      </c>
      <c r="Q16" s="601"/>
      <c r="R16" s="602"/>
      <c r="S16" s="240">
        <f>AVERAGE(S4:S15)</f>
        <v>9.7666666666666675</v>
      </c>
      <c r="T16" s="262">
        <f>AVERAGE(T4:T15)</f>
        <v>6.6416666666666657</v>
      </c>
      <c r="U16" s="601"/>
      <c r="V16" s="602"/>
    </row>
    <row r="17" spans="1:22" ht="22.15" customHeight="1" x14ac:dyDescent="0.25">
      <c r="A17" s="483"/>
      <c r="B17" s="226" t="s">
        <v>184</v>
      </c>
      <c r="C17" s="243">
        <f>MAX(C4:C15)</f>
        <v>58.500000000000007</v>
      </c>
      <c r="D17" s="243">
        <f>MAX(D4:D15)</f>
        <v>35.099999999999994</v>
      </c>
      <c r="E17" s="601"/>
      <c r="F17" s="613"/>
      <c r="G17" s="243">
        <f>MAX(G4:G15)</f>
        <v>70.099999999999994</v>
      </c>
      <c r="H17" s="243">
        <f>MAX(H4:H15)</f>
        <v>31.000000000000004</v>
      </c>
      <c r="I17" s="601"/>
      <c r="J17" s="613"/>
      <c r="K17" s="243">
        <f>MAX(K4:K15)</f>
        <v>63.599999999999994</v>
      </c>
      <c r="L17" s="243">
        <f>MAX(L4:L15)</f>
        <v>49.3</v>
      </c>
      <c r="M17" s="601"/>
      <c r="N17" s="613"/>
      <c r="O17" s="243">
        <f>MAX(O4:O15)</f>
        <v>65</v>
      </c>
      <c r="P17" s="243">
        <f>MAX(P4:P15)</f>
        <v>67.599999999999994</v>
      </c>
      <c r="Q17" s="601"/>
      <c r="R17" s="602"/>
      <c r="S17" s="243">
        <f>MAX(S4:S15)</f>
        <v>60.100000000000009</v>
      </c>
      <c r="T17" s="243">
        <f>MAX(T4:T15)</f>
        <v>53.599999999999994</v>
      </c>
      <c r="U17" s="601"/>
      <c r="V17" s="602"/>
    </row>
    <row r="18" spans="1:22" ht="22.15" customHeight="1" x14ac:dyDescent="0.25">
      <c r="A18" s="484"/>
      <c r="B18" s="234" t="s">
        <v>185</v>
      </c>
      <c r="C18" s="246">
        <f>MIN(C4:C15)</f>
        <v>0</v>
      </c>
      <c r="D18" s="246">
        <f>MIN(D4:D15)</f>
        <v>0</v>
      </c>
      <c r="E18" s="603"/>
      <c r="F18" s="614"/>
      <c r="G18" s="246">
        <f>MIN(G4:G15)</f>
        <v>0</v>
      </c>
      <c r="H18" s="246">
        <f>MIN(H4:H15)</f>
        <v>0</v>
      </c>
      <c r="I18" s="603"/>
      <c r="J18" s="614"/>
      <c r="K18" s="246">
        <f>MIN(K4:K15)</f>
        <v>0</v>
      </c>
      <c r="L18" s="246">
        <f>MIN(L4:L15)</f>
        <v>0</v>
      </c>
      <c r="M18" s="603"/>
      <c r="N18" s="614"/>
      <c r="O18" s="246">
        <f>MIN(O4:O15)</f>
        <v>0</v>
      </c>
      <c r="P18" s="246">
        <f>MIN(P4:P15)</f>
        <v>0</v>
      </c>
      <c r="Q18" s="603"/>
      <c r="R18" s="604"/>
      <c r="S18" s="246">
        <f>MIN(S4:S15)</f>
        <v>0</v>
      </c>
      <c r="T18" s="246">
        <f>MIN(T4:T15)</f>
        <v>0</v>
      </c>
      <c r="U18" s="603"/>
      <c r="V18" s="604"/>
    </row>
    <row r="19" spans="1:22" ht="22.15" customHeight="1" x14ac:dyDescent="0.25">
      <c r="A19" s="479">
        <f>DATA!A52</f>
        <v>2029</v>
      </c>
      <c r="B19" s="204" t="s">
        <v>34</v>
      </c>
      <c r="C19" s="32">
        <f>DATA!DG52</f>
        <v>0</v>
      </c>
      <c r="D19" s="31">
        <f>DATA!DI52</f>
        <v>0</v>
      </c>
      <c r="E19" s="59">
        <f>C19-C45</f>
        <v>0</v>
      </c>
      <c r="F19" s="55">
        <f>D19-D45</f>
        <v>0</v>
      </c>
      <c r="G19" s="32">
        <f>DATA!DL52</f>
        <v>0</v>
      </c>
      <c r="H19" s="31">
        <f>DATA!DN52</f>
        <v>0</v>
      </c>
      <c r="I19" s="55">
        <f>G19-G45</f>
        <v>0</v>
      </c>
      <c r="J19" s="55">
        <f>H19-H45</f>
        <v>0</v>
      </c>
      <c r="K19" s="32">
        <f>DATA!DQ52</f>
        <v>0</v>
      </c>
      <c r="L19" s="31">
        <f>DATA!DS52</f>
        <v>0</v>
      </c>
      <c r="M19" s="55">
        <f>K19-K45</f>
        <v>0</v>
      </c>
      <c r="N19" s="55">
        <f>L19-L45</f>
        <v>0</v>
      </c>
      <c r="O19" s="32">
        <f>DATA!DV52</f>
        <v>0</v>
      </c>
      <c r="P19" s="31">
        <f>DATA!DX52</f>
        <v>0</v>
      </c>
      <c r="Q19" s="55">
        <f>O19-O45</f>
        <v>0</v>
      </c>
      <c r="R19" s="55">
        <f>P19-P45</f>
        <v>0</v>
      </c>
      <c r="S19" s="32">
        <f>DATA!EA52</f>
        <v>0</v>
      </c>
      <c r="T19" s="31">
        <f>DATA!EC52</f>
        <v>0</v>
      </c>
      <c r="U19" s="55">
        <f>S19-S45</f>
        <v>0</v>
      </c>
      <c r="V19" s="55">
        <f>T19-T45</f>
        <v>0</v>
      </c>
    </row>
    <row r="20" spans="1:22" ht="22.15" customHeight="1" x14ac:dyDescent="0.25">
      <c r="A20" s="480"/>
      <c r="B20" s="204" t="s">
        <v>35</v>
      </c>
      <c r="C20" s="32">
        <f>DATA!DG56</f>
        <v>0</v>
      </c>
      <c r="D20" s="31">
        <f>DATA!DI56</f>
        <v>0</v>
      </c>
      <c r="E20" s="55">
        <f t="shared" ref="E20:E30" si="15">C20-C19</f>
        <v>0</v>
      </c>
      <c r="F20" s="55">
        <f t="shared" ref="F20:F30" si="16">D20-D19</f>
        <v>0</v>
      </c>
      <c r="G20" s="32">
        <f>DATA!DL56</f>
        <v>0</v>
      </c>
      <c r="H20" s="31">
        <f>DATA!DN56</f>
        <v>0</v>
      </c>
      <c r="I20" s="55">
        <f t="shared" ref="I20:I30" si="17">G20-G19</f>
        <v>0</v>
      </c>
      <c r="J20" s="55">
        <f t="shared" ref="J20:J30" si="18">H20-H19</f>
        <v>0</v>
      </c>
      <c r="K20" s="32">
        <f>DATA!DQ56</f>
        <v>0</v>
      </c>
      <c r="L20" s="31">
        <f>DATA!DS56</f>
        <v>0</v>
      </c>
      <c r="M20" s="55">
        <f t="shared" ref="M20:M30" si="19">K20-K19</f>
        <v>0</v>
      </c>
      <c r="N20" s="55">
        <f t="shared" ref="N20:N30" si="20">L20-L19</f>
        <v>0</v>
      </c>
      <c r="O20" s="32">
        <f>DATA!DV56</f>
        <v>0</v>
      </c>
      <c r="P20" s="31">
        <f>DATA!DX56</f>
        <v>0</v>
      </c>
      <c r="Q20" s="55">
        <f t="shared" ref="Q20:Q30" si="21">O20-O19</f>
        <v>0</v>
      </c>
      <c r="R20" s="55">
        <f t="shared" ref="R20:R30" si="22">P20-P19</f>
        <v>0</v>
      </c>
      <c r="S20" s="32">
        <f>DATA!EA56</f>
        <v>0</v>
      </c>
      <c r="T20" s="31">
        <f>DATA!EC56</f>
        <v>0</v>
      </c>
      <c r="U20" s="55">
        <f t="shared" ref="U20:U30" si="23">S20-S19</f>
        <v>0</v>
      </c>
      <c r="V20" s="55">
        <f t="shared" ref="V20:V30" si="24">T20-T19</f>
        <v>0</v>
      </c>
    </row>
    <row r="21" spans="1:22" ht="22.15" customHeight="1" x14ac:dyDescent="0.25">
      <c r="A21" s="480"/>
      <c r="B21" s="204" t="s">
        <v>36</v>
      </c>
      <c r="C21" s="32">
        <f>DATA!DG60</f>
        <v>0</v>
      </c>
      <c r="D21" s="31">
        <f>DATA!DI60</f>
        <v>0</v>
      </c>
      <c r="E21" s="55">
        <f t="shared" si="15"/>
        <v>0</v>
      </c>
      <c r="F21" s="55">
        <f t="shared" si="16"/>
        <v>0</v>
      </c>
      <c r="G21" s="32">
        <f>DATA!DL60</f>
        <v>0</v>
      </c>
      <c r="H21" s="31">
        <f>DATA!DN60</f>
        <v>0</v>
      </c>
      <c r="I21" s="55">
        <f t="shared" si="17"/>
        <v>0</v>
      </c>
      <c r="J21" s="55">
        <f t="shared" si="18"/>
        <v>0</v>
      </c>
      <c r="K21" s="32">
        <f>DATA!DQ60</f>
        <v>0</v>
      </c>
      <c r="L21" s="31">
        <f>DATA!DS60</f>
        <v>0</v>
      </c>
      <c r="M21" s="55">
        <f t="shared" si="19"/>
        <v>0</v>
      </c>
      <c r="N21" s="55">
        <f t="shared" si="20"/>
        <v>0</v>
      </c>
      <c r="O21" s="32">
        <f>DATA!DV60</f>
        <v>0</v>
      </c>
      <c r="P21" s="31">
        <f>DATA!DX60</f>
        <v>0</v>
      </c>
      <c r="Q21" s="55">
        <f t="shared" si="21"/>
        <v>0</v>
      </c>
      <c r="R21" s="55">
        <f t="shared" si="22"/>
        <v>0</v>
      </c>
      <c r="S21" s="32">
        <f>DATA!EA60</f>
        <v>0</v>
      </c>
      <c r="T21" s="31">
        <f>DATA!EC60</f>
        <v>0</v>
      </c>
      <c r="U21" s="55">
        <f t="shared" si="23"/>
        <v>0</v>
      </c>
      <c r="V21" s="55">
        <f t="shared" si="24"/>
        <v>0</v>
      </c>
    </row>
    <row r="22" spans="1:22" ht="22.15" customHeight="1" x14ac:dyDescent="0.25">
      <c r="A22" s="480"/>
      <c r="B22" s="204" t="s">
        <v>39</v>
      </c>
      <c r="C22" s="32">
        <f>DATA!DG64</f>
        <v>0</v>
      </c>
      <c r="D22" s="31">
        <f>DATA!DI64</f>
        <v>0</v>
      </c>
      <c r="E22" s="55">
        <f t="shared" si="15"/>
        <v>0</v>
      </c>
      <c r="F22" s="55">
        <f t="shared" si="16"/>
        <v>0</v>
      </c>
      <c r="G22" s="32">
        <f>DATA!DL64</f>
        <v>0</v>
      </c>
      <c r="H22" s="31">
        <f>DATA!DN64</f>
        <v>0</v>
      </c>
      <c r="I22" s="55">
        <f t="shared" si="17"/>
        <v>0</v>
      </c>
      <c r="J22" s="55">
        <f t="shared" si="18"/>
        <v>0</v>
      </c>
      <c r="K22" s="32">
        <f>DATA!DQ64</f>
        <v>0</v>
      </c>
      <c r="L22" s="31">
        <f>DATA!DS64</f>
        <v>0</v>
      </c>
      <c r="M22" s="55">
        <f t="shared" si="19"/>
        <v>0</v>
      </c>
      <c r="N22" s="55">
        <f t="shared" si="20"/>
        <v>0</v>
      </c>
      <c r="O22" s="32">
        <f>DATA!DV64</f>
        <v>0</v>
      </c>
      <c r="P22" s="31">
        <f>DATA!DX64</f>
        <v>0</v>
      </c>
      <c r="Q22" s="55">
        <f t="shared" si="21"/>
        <v>0</v>
      </c>
      <c r="R22" s="55">
        <f t="shared" si="22"/>
        <v>0</v>
      </c>
      <c r="S22" s="32">
        <f>DATA!EA64</f>
        <v>0</v>
      </c>
      <c r="T22" s="31">
        <f>DATA!EC64</f>
        <v>0</v>
      </c>
      <c r="U22" s="55">
        <f t="shared" si="23"/>
        <v>0</v>
      </c>
      <c r="V22" s="55">
        <f t="shared" si="24"/>
        <v>0</v>
      </c>
    </row>
    <row r="23" spans="1:22" ht="22.15" customHeight="1" x14ac:dyDescent="0.25">
      <c r="A23" s="480"/>
      <c r="B23" s="204" t="s">
        <v>41</v>
      </c>
      <c r="C23" s="32">
        <f>DATA!DG68</f>
        <v>0</v>
      </c>
      <c r="D23" s="31">
        <f>DATA!DI68</f>
        <v>0</v>
      </c>
      <c r="E23" s="55">
        <f t="shared" si="15"/>
        <v>0</v>
      </c>
      <c r="F23" s="55">
        <f t="shared" si="16"/>
        <v>0</v>
      </c>
      <c r="G23" s="32">
        <f>DATA!DL68</f>
        <v>0</v>
      </c>
      <c r="H23" s="31">
        <f>DATA!DN68</f>
        <v>0</v>
      </c>
      <c r="I23" s="55">
        <f t="shared" si="17"/>
        <v>0</v>
      </c>
      <c r="J23" s="55">
        <f t="shared" si="18"/>
        <v>0</v>
      </c>
      <c r="K23" s="32">
        <f>DATA!DQ68</f>
        <v>0</v>
      </c>
      <c r="L23" s="31">
        <f>DATA!DS68</f>
        <v>0</v>
      </c>
      <c r="M23" s="55">
        <f t="shared" si="19"/>
        <v>0</v>
      </c>
      <c r="N23" s="55">
        <f t="shared" si="20"/>
        <v>0</v>
      </c>
      <c r="O23" s="32">
        <f>DATA!DV68</f>
        <v>0</v>
      </c>
      <c r="P23" s="31">
        <f>DATA!DX68</f>
        <v>0</v>
      </c>
      <c r="Q23" s="55">
        <f t="shared" si="21"/>
        <v>0</v>
      </c>
      <c r="R23" s="55">
        <f t="shared" si="22"/>
        <v>0</v>
      </c>
      <c r="S23" s="32">
        <f>DATA!EA68</f>
        <v>0</v>
      </c>
      <c r="T23" s="31">
        <f>DATA!EC68</f>
        <v>0</v>
      </c>
      <c r="U23" s="55">
        <f t="shared" si="23"/>
        <v>0</v>
      </c>
      <c r="V23" s="55">
        <f t="shared" si="24"/>
        <v>0</v>
      </c>
    </row>
    <row r="24" spans="1:22" ht="22.15" customHeight="1" x14ac:dyDescent="0.25">
      <c r="A24" s="480"/>
      <c r="B24" s="204" t="s">
        <v>42</v>
      </c>
      <c r="C24" s="32">
        <f>DATA!DG72</f>
        <v>0</v>
      </c>
      <c r="D24" s="31">
        <f>DATA!DI72</f>
        <v>0</v>
      </c>
      <c r="E24" s="55">
        <f t="shared" si="15"/>
        <v>0</v>
      </c>
      <c r="F24" s="55">
        <f t="shared" si="16"/>
        <v>0</v>
      </c>
      <c r="G24" s="32">
        <f>DATA!DL72</f>
        <v>0</v>
      </c>
      <c r="H24" s="31">
        <f>DATA!DN72</f>
        <v>0</v>
      </c>
      <c r="I24" s="55">
        <f t="shared" si="17"/>
        <v>0</v>
      </c>
      <c r="J24" s="55">
        <f t="shared" si="18"/>
        <v>0</v>
      </c>
      <c r="K24" s="32">
        <f>DATA!DQ72</f>
        <v>0</v>
      </c>
      <c r="L24" s="31">
        <f>DATA!DS72</f>
        <v>0</v>
      </c>
      <c r="M24" s="55">
        <f t="shared" si="19"/>
        <v>0</v>
      </c>
      <c r="N24" s="55">
        <f t="shared" si="20"/>
        <v>0</v>
      </c>
      <c r="O24" s="32">
        <f>DATA!DV72</f>
        <v>0</v>
      </c>
      <c r="P24" s="31">
        <f>DATA!DX72</f>
        <v>0</v>
      </c>
      <c r="Q24" s="55">
        <f t="shared" si="21"/>
        <v>0</v>
      </c>
      <c r="R24" s="55">
        <f t="shared" si="22"/>
        <v>0</v>
      </c>
      <c r="S24" s="32">
        <f>DATA!EA72</f>
        <v>0</v>
      </c>
      <c r="T24" s="31">
        <f>DATA!EC72</f>
        <v>0</v>
      </c>
      <c r="U24" s="55">
        <f t="shared" si="23"/>
        <v>0</v>
      </c>
      <c r="V24" s="55">
        <f t="shared" si="24"/>
        <v>0</v>
      </c>
    </row>
    <row r="25" spans="1:22" ht="22.15" customHeight="1" x14ac:dyDescent="0.25">
      <c r="A25" s="480"/>
      <c r="B25" s="204" t="s">
        <v>25</v>
      </c>
      <c r="C25" s="32">
        <f>DATA!DG76</f>
        <v>0</v>
      </c>
      <c r="D25" s="31">
        <f>DATA!DI76</f>
        <v>0</v>
      </c>
      <c r="E25" s="55">
        <f t="shared" si="15"/>
        <v>0</v>
      </c>
      <c r="F25" s="55">
        <f t="shared" si="16"/>
        <v>0</v>
      </c>
      <c r="G25" s="32">
        <f>DATA!DL76</f>
        <v>0</v>
      </c>
      <c r="H25" s="31">
        <f>DATA!DN76</f>
        <v>0</v>
      </c>
      <c r="I25" s="55">
        <f t="shared" si="17"/>
        <v>0</v>
      </c>
      <c r="J25" s="55">
        <f t="shared" si="18"/>
        <v>0</v>
      </c>
      <c r="K25" s="32">
        <f>DATA!DQ76</f>
        <v>0</v>
      </c>
      <c r="L25" s="31">
        <f>DATA!DS76</f>
        <v>0</v>
      </c>
      <c r="M25" s="55">
        <f t="shared" si="19"/>
        <v>0</v>
      </c>
      <c r="N25" s="55">
        <f t="shared" si="20"/>
        <v>0</v>
      </c>
      <c r="O25" s="32">
        <f>DATA!DV76</f>
        <v>0</v>
      </c>
      <c r="P25" s="31">
        <f>DATA!DX76</f>
        <v>0</v>
      </c>
      <c r="Q25" s="55">
        <f t="shared" si="21"/>
        <v>0</v>
      </c>
      <c r="R25" s="55">
        <f t="shared" si="22"/>
        <v>0</v>
      </c>
      <c r="S25" s="32">
        <f>DATA!EA76</f>
        <v>0</v>
      </c>
      <c r="T25" s="31">
        <f>DATA!EC76</f>
        <v>0</v>
      </c>
      <c r="U25" s="55">
        <f t="shared" si="23"/>
        <v>0</v>
      </c>
      <c r="V25" s="55">
        <f t="shared" si="24"/>
        <v>0</v>
      </c>
    </row>
    <row r="26" spans="1:22" ht="22.15" customHeight="1" x14ac:dyDescent="0.25">
      <c r="A26" s="480"/>
      <c r="B26" s="204" t="s">
        <v>44</v>
      </c>
      <c r="C26" s="32">
        <f>DATA!DG80</f>
        <v>0</v>
      </c>
      <c r="D26" s="31">
        <f>DATA!DI80</f>
        <v>0</v>
      </c>
      <c r="E26" s="55">
        <f t="shared" si="15"/>
        <v>0</v>
      </c>
      <c r="F26" s="55">
        <f t="shared" si="16"/>
        <v>0</v>
      </c>
      <c r="G26" s="32">
        <f>DATA!DL80</f>
        <v>0</v>
      </c>
      <c r="H26" s="31">
        <f>DATA!DN80</f>
        <v>0</v>
      </c>
      <c r="I26" s="55">
        <f t="shared" si="17"/>
        <v>0</v>
      </c>
      <c r="J26" s="55">
        <f t="shared" si="18"/>
        <v>0</v>
      </c>
      <c r="K26" s="32">
        <f>DATA!DQ80</f>
        <v>0</v>
      </c>
      <c r="L26" s="31">
        <f>DATA!DS80</f>
        <v>0</v>
      </c>
      <c r="M26" s="55">
        <f t="shared" si="19"/>
        <v>0</v>
      </c>
      <c r="N26" s="55">
        <f t="shared" si="20"/>
        <v>0</v>
      </c>
      <c r="O26" s="32">
        <f>DATA!DV80</f>
        <v>0</v>
      </c>
      <c r="P26" s="31">
        <f>DATA!DX80</f>
        <v>0</v>
      </c>
      <c r="Q26" s="55">
        <f t="shared" si="21"/>
        <v>0</v>
      </c>
      <c r="R26" s="55">
        <f t="shared" si="22"/>
        <v>0</v>
      </c>
      <c r="S26" s="32">
        <f>DATA!EA80</f>
        <v>0</v>
      </c>
      <c r="T26" s="31">
        <f>DATA!EC80</f>
        <v>0</v>
      </c>
      <c r="U26" s="55">
        <f t="shared" si="23"/>
        <v>0</v>
      </c>
      <c r="V26" s="55">
        <f t="shared" si="24"/>
        <v>0</v>
      </c>
    </row>
    <row r="27" spans="1:22" ht="22.15" customHeight="1" x14ac:dyDescent="0.25">
      <c r="A27" s="480"/>
      <c r="B27" s="204" t="s">
        <v>31</v>
      </c>
      <c r="C27" s="32">
        <f>DATA!DG84</f>
        <v>0</v>
      </c>
      <c r="D27" s="31">
        <f>DATA!DI84</f>
        <v>0</v>
      </c>
      <c r="E27" s="55">
        <f t="shared" si="15"/>
        <v>0</v>
      </c>
      <c r="F27" s="55">
        <f t="shared" si="16"/>
        <v>0</v>
      </c>
      <c r="G27" s="32">
        <f>DATA!DL84</f>
        <v>0</v>
      </c>
      <c r="H27" s="31">
        <f>DATA!DN84</f>
        <v>0</v>
      </c>
      <c r="I27" s="55">
        <f t="shared" si="17"/>
        <v>0</v>
      </c>
      <c r="J27" s="55">
        <f t="shared" si="18"/>
        <v>0</v>
      </c>
      <c r="K27" s="32">
        <f>DATA!DQ84</f>
        <v>0</v>
      </c>
      <c r="L27" s="31">
        <f>DATA!DS84</f>
        <v>0</v>
      </c>
      <c r="M27" s="55">
        <f t="shared" si="19"/>
        <v>0</v>
      </c>
      <c r="N27" s="55">
        <f t="shared" si="20"/>
        <v>0</v>
      </c>
      <c r="O27" s="32">
        <f>DATA!DV84</f>
        <v>0</v>
      </c>
      <c r="P27" s="31">
        <f>DATA!DX84</f>
        <v>0</v>
      </c>
      <c r="Q27" s="55">
        <f t="shared" si="21"/>
        <v>0</v>
      </c>
      <c r="R27" s="55">
        <f t="shared" si="22"/>
        <v>0</v>
      </c>
      <c r="S27" s="32">
        <f>DATA!EA84</f>
        <v>0</v>
      </c>
      <c r="T27" s="31">
        <f>DATA!EC84</f>
        <v>0</v>
      </c>
      <c r="U27" s="55">
        <f t="shared" si="23"/>
        <v>0</v>
      </c>
      <c r="V27" s="55">
        <f t="shared" si="24"/>
        <v>0</v>
      </c>
    </row>
    <row r="28" spans="1:22" ht="22.15" customHeight="1" x14ac:dyDescent="0.25">
      <c r="A28" s="480"/>
      <c r="B28" s="204" t="s">
        <v>32</v>
      </c>
      <c r="C28" s="32">
        <f>DATA!DG88</f>
        <v>0</v>
      </c>
      <c r="D28" s="31">
        <f>DATA!DI88</f>
        <v>0</v>
      </c>
      <c r="E28" s="55">
        <f t="shared" si="15"/>
        <v>0</v>
      </c>
      <c r="F28" s="55">
        <f t="shared" si="16"/>
        <v>0</v>
      </c>
      <c r="G28" s="32">
        <f>DATA!DL88</f>
        <v>0</v>
      </c>
      <c r="H28" s="31">
        <f>DATA!DN88</f>
        <v>0</v>
      </c>
      <c r="I28" s="55">
        <f t="shared" si="17"/>
        <v>0</v>
      </c>
      <c r="J28" s="55">
        <f t="shared" si="18"/>
        <v>0</v>
      </c>
      <c r="K28" s="32">
        <f>DATA!DQ88</f>
        <v>0</v>
      </c>
      <c r="L28" s="31">
        <f>DATA!DS88</f>
        <v>0</v>
      </c>
      <c r="M28" s="55">
        <f t="shared" si="19"/>
        <v>0</v>
      </c>
      <c r="N28" s="55">
        <f t="shared" si="20"/>
        <v>0</v>
      </c>
      <c r="O28" s="32">
        <f>DATA!DV88</f>
        <v>0</v>
      </c>
      <c r="P28" s="31">
        <f>DATA!DX88</f>
        <v>0</v>
      </c>
      <c r="Q28" s="55">
        <f t="shared" si="21"/>
        <v>0</v>
      </c>
      <c r="R28" s="55">
        <f t="shared" si="22"/>
        <v>0</v>
      </c>
      <c r="S28" s="32">
        <f>DATA!EA88</f>
        <v>0</v>
      </c>
      <c r="T28" s="31">
        <f>DATA!EC88</f>
        <v>0</v>
      </c>
      <c r="U28" s="55">
        <f t="shared" si="23"/>
        <v>0</v>
      </c>
      <c r="V28" s="55">
        <f t="shared" si="24"/>
        <v>0</v>
      </c>
    </row>
    <row r="29" spans="1:22" ht="22.15" customHeight="1" x14ac:dyDescent="0.25">
      <c r="A29" s="480"/>
      <c r="B29" s="204" t="s">
        <v>33</v>
      </c>
      <c r="C29" s="32">
        <f>DATA!DG92</f>
        <v>0</v>
      </c>
      <c r="D29" s="31">
        <f>DATA!DI92</f>
        <v>0</v>
      </c>
      <c r="E29" s="55">
        <f t="shared" si="15"/>
        <v>0</v>
      </c>
      <c r="F29" s="55">
        <f t="shared" si="16"/>
        <v>0</v>
      </c>
      <c r="G29" s="32">
        <f>DATA!DL92</f>
        <v>0</v>
      </c>
      <c r="H29" s="31">
        <f>DATA!DN92</f>
        <v>0</v>
      </c>
      <c r="I29" s="55">
        <f t="shared" si="17"/>
        <v>0</v>
      </c>
      <c r="J29" s="55">
        <f t="shared" si="18"/>
        <v>0</v>
      </c>
      <c r="K29" s="32">
        <f>DATA!DQ92</f>
        <v>0</v>
      </c>
      <c r="L29" s="31">
        <f>DATA!DS92</f>
        <v>0</v>
      </c>
      <c r="M29" s="55">
        <f t="shared" si="19"/>
        <v>0</v>
      </c>
      <c r="N29" s="55">
        <f t="shared" si="20"/>
        <v>0</v>
      </c>
      <c r="O29" s="32">
        <f>DATA!DV92</f>
        <v>0</v>
      </c>
      <c r="P29" s="31">
        <f>DATA!DX92</f>
        <v>0</v>
      </c>
      <c r="Q29" s="55">
        <f t="shared" si="21"/>
        <v>0</v>
      </c>
      <c r="R29" s="55">
        <f t="shared" si="22"/>
        <v>0</v>
      </c>
      <c r="S29" s="32">
        <f>DATA!EA92</f>
        <v>0</v>
      </c>
      <c r="T29" s="31">
        <f>DATA!EC92</f>
        <v>0</v>
      </c>
      <c r="U29" s="55">
        <f t="shared" si="23"/>
        <v>0</v>
      </c>
      <c r="V29" s="55">
        <f t="shared" si="24"/>
        <v>0</v>
      </c>
    </row>
    <row r="30" spans="1:22" ht="22.15" customHeight="1" x14ac:dyDescent="0.25">
      <c r="A30" s="480"/>
      <c r="B30" s="204" t="s">
        <v>37</v>
      </c>
      <c r="C30" s="32">
        <f>DATA!DG96</f>
        <v>0</v>
      </c>
      <c r="D30" s="31">
        <f>DATA!DI96</f>
        <v>0</v>
      </c>
      <c r="E30" s="56">
        <f t="shared" si="15"/>
        <v>0</v>
      </c>
      <c r="F30" s="56">
        <f t="shared" si="16"/>
        <v>0</v>
      </c>
      <c r="G30" s="32">
        <f>DATA!DL96</f>
        <v>0</v>
      </c>
      <c r="H30" s="31">
        <f>DATA!DN96</f>
        <v>0</v>
      </c>
      <c r="I30" s="56">
        <f t="shared" si="17"/>
        <v>0</v>
      </c>
      <c r="J30" s="56">
        <f t="shared" si="18"/>
        <v>0</v>
      </c>
      <c r="K30" s="32">
        <f>DATA!DQ96</f>
        <v>0</v>
      </c>
      <c r="L30" s="31">
        <f>DATA!DS96</f>
        <v>0</v>
      </c>
      <c r="M30" s="56">
        <f t="shared" si="19"/>
        <v>0</v>
      </c>
      <c r="N30" s="56">
        <f t="shared" si="20"/>
        <v>0</v>
      </c>
      <c r="O30" s="32">
        <f>DATA!DV96</f>
        <v>0</v>
      </c>
      <c r="P30" s="31">
        <f>DATA!DX96</f>
        <v>0</v>
      </c>
      <c r="Q30" s="56">
        <f t="shared" si="21"/>
        <v>0</v>
      </c>
      <c r="R30" s="56">
        <f t="shared" si="22"/>
        <v>0</v>
      </c>
      <c r="S30" s="32">
        <f>DATA!EA96</f>
        <v>0</v>
      </c>
      <c r="T30" s="31">
        <f>DATA!EC96</f>
        <v>0</v>
      </c>
      <c r="U30" s="56">
        <f t="shared" si="23"/>
        <v>0</v>
      </c>
      <c r="V30" s="56">
        <f t="shared" si="24"/>
        <v>0</v>
      </c>
    </row>
    <row r="31" spans="1:22" ht="22.15" customHeight="1" x14ac:dyDescent="0.25">
      <c r="A31" s="480"/>
      <c r="B31" s="205" t="s">
        <v>183</v>
      </c>
      <c r="C31" s="263">
        <f>AVERAGE(C19:C30)</f>
        <v>0</v>
      </c>
      <c r="D31" s="263">
        <f>AVERAGE(D19:D30)</f>
        <v>0</v>
      </c>
      <c r="E31" s="595"/>
      <c r="F31" s="596"/>
      <c r="G31" s="263">
        <f>AVERAGE(G19:G30)</f>
        <v>0</v>
      </c>
      <c r="H31" s="263">
        <f>AVERAGE(H19:H30)</f>
        <v>0</v>
      </c>
      <c r="I31" s="591"/>
      <c r="J31" s="592"/>
      <c r="K31" s="263">
        <f>AVERAGE(K19:K30)</f>
        <v>0</v>
      </c>
      <c r="L31" s="263">
        <f>AVERAGE(L19:L30)</f>
        <v>0</v>
      </c>
      <c r="M31" s="591"/>
      <c r="N31" s="592"/>
      <c r="O31" s="263">
        <f>AVERAGE(O19:O30)</f>
        <v>0</v>
      </c>
      <c r="P31" s="263">
        <f>AVERAGE(P19:P30)</f>
        <v>0</v>
      </c>
      <c r="Q31" s="591"/>
      <c r="R31" s="605"/>
      <c r="S31" s="206">
        <f>AVERAGE(S19:S30)</f>
        <v>0</v>
      </c>
      <c r="T31" s="263">
        <f>AVERAGE(T19:T30)</f>
        <v>0</v>
      </c>
      <c r="U31" s="591"/>
      <c r="V31" s="605"/>
    </row>
    <row r="32" spans="1:22" ht="22.15" customHeight="1" x14ac:dyDescent="0.25">
      <c r="A32" s="480"/>
      <c r="B32" s="193" t="s">
        <v>184</v>
      </c>
      <c r="C32" s="209">
        <f>MAX(C19:C30)</f>
        <v>0</v>
      </c>
      <c r="D32" s="209">
        <f>MAX(D19:D30)</f>
        <v>0</v>
      </c>
      <c r="E32" s="591"/>
      <c r="F32" s="592"/>
      <c r="G32" s="209">
        <f>MAX(G19:G30)</f>
        <v>0</v>
      </c>
      <c r="H32" s="209">
        <f>MAX(H19:H30)</f>
        <v>0</v>
      </c>
      <c r="I32" s="591"/>
      <c r="J32" s="592"/>
      <c r="K32" s="209">
        <f>MAX(K19:K30)</f>
        <v>0</v>
      </c>
      <c r="L32" s="209">
        <f>MAX(L19:L30)</f>
        <v>0</v>
      </c>
      <c r="M32" s="591"/>
      <c r="N32" s="592"/>
      <c r="O32" s="209">
        <f>MAX(O19:O30)</f>
        <v>0</v>
      </c>
      <c r="P32" s="209">
        <f>MAX(P19:P30)</f>
        <v>0</v>
      </c>
      <c r="Q32" s="591"/>
      <c r="R32" s="605"/>
      <c r="S32" s="209">
        <f>MAX(S19:S30)</f>
        <v>0</v>
      </c>
      <c r="T32" s="209">
        <f>MAX(T19:T30)</f>
        <v>0</v>
      </c>
      <c r="U32" s="591"/>
      <c r="V32" s="605"/>
    </row>
    <row r="33" spans="1:22" ht="22.15" customHeight="1" x14ac:dyDescent="0.25">
      <c r="A33" s="481"/>
      <c r="B33" s="201" t="s">
        <v>185</v>
      </c>
      <c r="C33" s="212">
        <f>MIN(C19:C30)</f>
        <v>0</v>
      </c>
      <c r="D33" s="212">
        <f>MIN(D19:D30)</f>
        <v>0</v>
      </c>
      <c r="E33" s="593"/>
      <c r="F33" s="594"/>
      <c r="G33" s="212">
        <f>MIN(G19:G30)</f>
        <v>0</v>
      </c>
      <c r="H33" s="212">
        <f>MIN(H19:H30)</f>
        <v>0</v>
      </c>
      <c r="I33" s="593"/>
      <c r="J33" s="594"/>
      <c r="K33" s="212">
        <f>MIN(K19:K30)</f>
        <v>0</v>
      </c>
      <c r="L33" s="212">
        <f>MIN(L19:L30)</f>
        <v>0</v>
      </c>
      <c r="M33" s="593"/>
      <c r="N33" s="594"/>
      <c r="O33" s="212">
        <f>MIN(O19:O30)</f>
        <v>0</v>
      </c>
      <c r="P33" s="212">
        <f>MIN(P19:P30)</f>
        <v>0</v>
      </c>
      <c r="Q33" s="593"/>
      <c r="R33" s="606"/>
      <c r="S33" s="212">
        <f>MIN(S19:S30)</f>
        <v>0</v>
      </c>
      <c r="T33" s="212">
        <f>MIN(T19:T30)</f>
        <v>0</v>
      </c>
      <c r="U33" s="593"/>
      <c r="V33" s="606"/>
    </row>
    <row r="34" spans="1:22" ht="22.15" customHeight="1" x14ac:dyDescent="0.25">
      <c r="A34" s="476">
        <f>DATA!A101</f>
        <v>2028</v>
      </c>
      <c r="B34" s="46" t="s">
        <v>34</v>
      </c>
      <c r="C34" s="32">
        <f>DATA!DG101</f>
        <v>0</v>
      </c>
      <c r="D34" s="31">
        <f>DATA!DI101</f>
        <v>0</v>
      </c>
      <c r="E34" s="55"/>
      <c r="F34" s="55"/>
      <c r="G34" s="32">
        <f>DATA!DL101</f>
        <v>0</v>
      </c>
      <c r="H34" s="31">
        <f>DATA!DN101</f>
        <v>0</v>
      </c>
      <c r="I34" s="55"/>
      <c r="J34" s="55"/>
      <c r="K34" s="32">
        <f>DATA!DQ101</f>
        <v>0</v>
      </c>
      <c r="L34" s="31">
        <f>DATA!DS101</f>
        <v>0</v>
      </c>
      <c r="M34" s="55"/>
      <c r="N34" s="55"/>
      <c r="O34" s="32">
        <f>DATA!DV101</f>
        <v>0</v>
      </c>
      <c r="P34" s="31">
        <f>DATA!DX101</f>
        <v>0</v>
      </c>
      <c r="Q34" s="55"/>
      <c r="R34" s="55"/>
      <c r="S34" s="32">
        <f>DATA!EA101</f>
        <v>0</v>
      </c>
      <c r="T34" s="31">
        <f>DATA!EC101</f>
        <v>0</v>
      </c>
      <c r="U34" s="55"/>
      <c r="V34" s="55"/>
    </row>
    <row r="35" spans="1:22" ht="22.15" customHeight="1" x14ac:dyDescent="0.25">
      <c r="A35" s="477"/>
      <c r="B35" s="46" t="s">
        <v>35</v>
      </c>
      <c r="C35" s="32">
        <f>DATA!DG105</f>
        <v>0</v>
      </c>
      <c r="D35" s="31">
        <f>DATA!DI105</f>
        <v>0</v>
      </c>
      <c r="E35" s="55">
        <f t="shared" ref="E35:E45" si="25">C35-C34</f>
        <v>0</v>
      </c>
      <c r="F35" s="55">
        <f t="shared" ref="F35:F45" si="26">D35-D34</f>
        <v>0</v>
      </c>
      <c r="G35" s="32">
        <f>DATA!DL105</f>
        <v>0</v>
      </c>
      <c r="H35" s="31">
        <f>DATA!DN105</f>
        <v>0</v>
      </c>
      <c r="I35" s="55">
        <f t="shared" ref="I35:I45" si="27">G35-G34</f>
        <v>0</v>
      </c>
      <c r="J35" s="55">
        <f t="shared" ref="J35:J45" si="28">H35-H34</f>
        <v>0</v>
      </c>
      <c r="K35" s="32">
        <f>DATA!DQ105</f>
        <v>0</v>
      </c>
      <c r="L35" s="31">
        <f>DATA!DS105</f>
        <v>0</v>
      </c>
      <c r="M35" s="55">
        <f t="shared" ref="M35:M45" si="29">K35-K34</f>
        <v>0</v>
      </c>
      <c r="N35" s="55">
        <f t="shared" ref="N35:N45" si="30">L35-L34</f>
        <v>0</v>
      </c>
      <c r="O35" s="32">
        <f>DATA!DV105</f>
        <v>0</v>
      </c>
      <c r="P35" s="31">
        <f>DATA!DX105</f>
        <v>0</v>
      </c>
      <c r="Q35" s="55">
        <f t="shared" ref="Q35:Q45" si="31">O35-O34</f>
        <v>0</v>
      </c>
      <c r="R35" s="55">
        <f t="shared" ref="R35:R45" si="32">P35-P34</f>
        <v>0</v>
      </c>
      <c r="S35" s="32">
        <f>DATA!EA105</f>
        <v>0</v>
      </c>
      <c r="T35" s="31">
        <f>DATA!EC105</f>
        <v>0</v>
      </c>
      <c r="U35" s="55">
        <f t="shared" ref="U35:U45" si="33">S35-S34</f>
        <v>0</v>
      </c>
      <c r="V35" s="55">
        <f t="shared" ref="V35:V45" si="34">T35-T34</f>
        <v>0</v>
      </c>
    </row>
    <row r="36" spans="1:22" ht="22.15" customHeight="1" x14ac:dyDescent="0.25">
      <c r="A36" s="477"/>
      <c r="B36" s="46" t="s">
        <v>36</v>
      </c>
      <c r="C36" s="32">
        <f>DATA!DG109</f>
        <v>0</v>
      </c>
      <c r="D36" s="31">
        <f>DATA!DI109</f>
        <v>0</v>
      </c>
      <c r="E36" s="55">
        <f t="shared" si="25"/>
        <v>0</v>
      </c>
      <c r="F36" s="55">
        <f t="shared" si="26"/>
        <v>0</v>
      </c>
      <c r="G36" s="32">
        <f>DATA!DL109</f>
        <v>0</v>
      </c>
      <c r="H36" s="31">
        <f>DATA!DN109</f>
        <v>0</v>
      </c>
      <c r="I36" s="55">
        <f t="shared" si="27"/>
        <v>0</v>
      </c>
      <c r="J36" s="55">
        <f t="shared" si="28"/>
        <v>0</v>
      </c>
      <c r="K36" s="32">
        <f>DATA!DQ109</f>
        <v>0</v>
      </c>
      <c r="L36" s="31">
        <f>DATA!DS109</f>
        <v>0</v>
      </c>
      <c r="M36" s="55">
        <f t="shared" si="29"/>
        <v>0</v>
      </c>
      <c r="N36" s="55">
        <f t="shared" si="30"/>
        <v>0</v>
      </c>
      <c r="O36" s="32">
        <f>DATA!DV109</f>
        <v>0</v>
      </c>
      <c r="P36" s="31">
        <f>DATA!DX109</f>
        <v>0</v>
      </c>
      <c r="Q36" s="55">
        <f t="shared" si="31"/>
        <v>0</v>
      </c>
      <c r="R36" s="55">
        <f t="shared" si="32"/>
        <v>0</v>
      </c>
      <c r="S36" s="32">
        <f>DATA!EA109</f>
        <v>0</v>
      </c>
      <c r="T36" s="31">
        <f>DATA!EC109</f>
        <v>0</v>
      </c>
      <c r="U36" s="55">
        <f t="shared" si="33"/>
        <v>0</v>
      </c>
      <c r="V36" s="55">
        <f t="shared" si="34"/>
        <v>0</v>
      </c>
    </row>
    <row r="37" spans="1:22" ht="22.15" customHeight="1" x14ac:dyDescent="0.25">
      <c r="A37" s="477"/>
      <c r="B37" s="46" t="s">
        <v>39</v>
      </c>
      <c r="C37" s="32">
        <f>DATA!DG113</f>
        <v>0</v>
      </c>
      <c r="D37" s="31">
        <f>DATA!DI113</f>
        <v>0</v>
      </c>
      <c r="E37" s="55">
        <f t="shared" si="25"/>
        <v>0</v>
      </c>
      <c r="F37" s="55">
        <f t="shared" si="26"/>
        <v>0</v>
      </c>
      <c r="G37" s="32">
        <f>DATA!DL113</f>
        <v>0</v>
      </c>
      <c r="H37" s="31">
        <f>DATA!DN113</f>
        <v>0</v>
      </c>
      <c r="I37" s="55">
        <f t="shared" si="27"/>
        <v>0</v>
      </c>
      <c r="J37" s="55">
        <f t="shared" si="28"/>
        <v>0</v>
      </c>
      <c r="K37" s="32">
        <f>DATA!DQ113</f>
        <v>0</v>
      </c>
      <c r="L37" s="31">
        <f>DATA!DS113</f>
        <v>0</v>
      </c>
      <c r="M37" s="55">
        <f t="shared" si="29"/>
        <v>0</v>
      </c>
      <c r="N37" s="55">
        <f t="shared" si="30"/>
        <v>0</v>
      </c>
      <c r="O37" s="32">
        <f>DATA!DV113</f>
        <v>0</v>
      </c>
      <c r="P37" s="31">
        <f>DATA!DX113</f>
        <v>0</v>
      </c>
      <c r="Q37" s="55">
        <f t="shared" si="31"/>
        <v>0</v>
      </c>
      <c r="R37" s="55">
        <f t="shared" si="32"/>
        <v>0</v>
      </c>
      <c r="S37" s="32">
        <f>DATA!EA113</f>
        <v>0</v>
      </c>
      <c r="T37" s="31">
        <f>DATA!EC113</f>
        <v>0</v>
      </c>
      <c r="U37" s="55">
        <f t="shared" si="33"/>
        <v>0</v>
      </c>
      <c r="V37" s="55">
        <f t="shared" si="34"/>
        <v>0</v>
      </c>
    </row>
    <row r="38" spans="1:22" ht="22.15" customHeight="1" x14ac:dyDescent="0.25">
      <c r="A38" s="477"/>
      <c r="B38" s="46" t="s">
        <v>41</v>
      </c>
      <c r="C38" s="32">
        <f>DATA!DG117</f>
        <v>0</v>
      </c>
      <c r="D38" s="31">
        <f>DATA!DI117</f>
        <v>0</v>
      </c>
      <c r="E38" s="55">
        <f t="shared" si="25"/>
        <v>0</v>
      </c>
      <c r="F38" s="55">
        <f t="shared" si="26"/>
        <v>0</v>
      </c>
      <c r="G38" s="32">
        <f>DATA!DL117</f>
        <v>0</v>
      </c>
      <c r="H38" s="31">
        <f>DATA!DN117</f>
        <v>0</v>
      </c>
      <c r="I38" s="55">
        <f t="shared" si="27"/>
        <v>0</v>
      </c>
      <c r="J38" s="55">
        <f t="shared" si="28"/>
        <v>0</v>
      </c>
      <c r="K38" s="32">
        <f>DATA!DQ117</f>
        <v>0</v>
      </c>
      <c r="L38" s="31">
        <f>DATA!DS117</f>
        <v>0</v>
      </c>
      <c r="M38" s="55">
        <f t="shared" si="29"/>
        <v>0</v>
      </c>
      <c r="N38" s="55">
        <f t="shared" si="30"/>
        <v>0</v>
      </c>
      <c r="O38" s="32">
        <f>DATA!DV117</f>
        <v>0</v>
      </c>
      <c r="P38" s="31">
        <f>DATA!DX117</f>
        <v>0</v>
      </c>
      <c r="Q38" s="55">
        <f t="shared" si="31"/>
        <v>0</v>
      </c>
      <c r="R38" s="55">
        <f t="shared" si="32"/>
        <v>0</v>
      </c>
      <c r="S38" s="32">
        <f>DATA!EA117</f>
        <v>0</v>
      </c>
      <c r="T38" s="31">
        <f>DATA!EC117</f>
        <v>0</v>
      </c>
      <c r="U38" s="55">
        <f t="shared" si="33"/>
        <v>0</v>
      </c>
      <c r="V38" s="55">
        <f t="shared" si="34"/>
        <v>0</v>
      </c>
    </row>
    <row r="39" spans="1:22" ht="22.15" customHeight="1" x14ac:dyDescent="0.25">
      <c r="A39" s="615"/>
      <c r="B39" s="18" t="s">
        <v>42</v>
      </c>
      <c r="C39" s="32">
        <f>DATA!DG121</f>
        <v>0</v>
      </c>
      <c r="D39" s="31">
        <f>DATA!DI121</f>
        <v>0</v>
      </c>
      <c r="E39" s="55">
        <f t="shared" si="25"/>
        <v>0</v>
      </c>
      <c r="F39" s="55">
        <f t="shared" si="26"/>
        <v>0</v>
      </c>
      <c r="G39" s="32">
        <f>DATA!DL121</f>
        <v>0</v>
      </c>
      <c r="H39" s="31">
        <f>DATA!DN121</f>
        <v>0</v>
      </c>
      <c r="I39" s="55">
        <f t="shared" si="27"/>
        <v>0</v>
      </c>
      <c r="J39" s="55">
        <f t="shared" si="28"/>
        <v>0</v>
      </c>
      <c r="K39" s="32">
        <f>DATA!DQ121</f>
        <v>0</v>
      </c>
      <c r="L39" s="31">
        <f>DATA!DS121</f>
        <v>0</v>
      </c>
      <c r="M39" s="55">
        <f t="shared" si="29"/>
        <v>0</v>
      </c>
      <c r="N39" s="55">
        <f t="shared" si="30"/>
        <v>0</v>
      </c>
      <c r="O39" s="32">
        <f>DATA!DV121</f>
        <v>0</v>
      </c>
      <c r="P39" s="31">
        <f>DATA!DX121</f>
        <v>0</v>
      </c>
      <c r="Q39" s="55">
        <f t="shared" si="31"/>
        <v>0</v>
      </c>
      <c r="R39" s="55">
        <f t="shared" si="32"/>
        <v>0</v>
      </c>
      <c r="S39" s="32">
        <f>DATA!EA121</f>
        <v>0</v>
      </c>
      <c r="T39" s="31">
        <f>DATA!EC121</f>
        <v>0</v>
      </c>
      <c r="U39" s="55">
        <f t="shared" si="33"/>
        <v>0</v>
      </c>
      <c r="V39" s="55">
        <f t="shared" si="34"/>
        <v>0</v>
      </c>
    </row>
    <row r="40" spans="1:22" ht="22.15" customHeight="1" x14ac:dyDescent="0.25">
      <c r="A40" s="615"/>
      <c r="B40" s="18" t="s">
        <v>25</v>
      </c>
      <c r="C40" s="32">
        <f>DATA!DG125</f>
        <v>0</v>
      </c>
      <c r="D40" s="31">
        <f>DATA!DI125</f>
        <v>0</v>
      </c>
      <c r="E40" s="55">
        <f t="shared" si="25"/>
        <v>0</v>
      </c>
      <c r="F40" s="55">
        <f t="shared" si="26"/>
        <v>0</v>
      </c>
      <c r="G40" s="32">
        <f>DATA!DL125</f>
        <v>0</v>
      </c>
      <c r="H40" s="31">
        <f>DATA!DN125</f>
        <v>0</v>
      </c>
      <c r="I40" s="55">
        <f t="shared" si="27"/>
        <v>0</v>
      </c>
      <c r="J40" s="55">
        <f t="shared" si="28"/>
        <v>0</v>
      </c>
      <c r="K40" s="32">
        <f>DATA!DQ125</f>
        <v>0</v>
      </c>
      <c r="L40" s="31">
        <f>DATA!DS125</f>
        <v>0</v>
      </c>
      <c r="M40" s="55">
        <f t="shared" si="29"/>
        <v>0</v>
      </c>
      <c r="N40" s="55">
        <f t="shared" si="30"/>
        <v>0</v>
      </c>
      <c r="O40" s="32">
        <f>DATA!DV125</f>
        <v>0</v>
      </c>
      <c r="P40" s="31">
        <f>DATA!DX125</f>
        <v>0</v>
      </c>
      <c r="Q40" s="55">
        <f t="shared" si="31"/>
        <v>0</v>
      </c>
      <c r="R40" s="55">
        <f t="shared" si="32"/>
        <v>0</v>
      </c>
      <c r="S40" s="32">
        <f>DATA!EA125</f>
        <v>0</v>
      </c>
      <c r="T40" s="31">
        <f>DATA!EC125</f>
        <v>0</v>
      </c>
      <c r="U40" s="55">
        <f t="shared" si="33"/>
        <v>0</v>
      </c>
      <c r="V40" s="55">
        <f t="shared" si="34"/>
        <v>0</v>
      </c>
    </row>
    <row r="41" spans="1:22" ht="22.15" customHeight="1" x14ac:dyDescent="0.25">
      <c r="A41" s="615"/>
      <c r="B41" s="18" t="s">
        <v>44</v>
      </c>
      <c r="C41" s="32">
        <f>DATA!DG129</f>
        <v>0</v>
      </c>
      <c r="D41" s="31">
        <f>DATA!DI129</f>
        <v>0</v>
      </c>
      <c r="E41" s="55">
        <f t="shared" si="25"/>
        <v>0</v>
      </c>
      <c r="F41" s="55">
        <f t="shared" si="26"/>
        <v>0</v>
      </c>
      <c r="G41" s="32">
        <f>DATA!DL129</f>
        <v>0</v>
      </c>
      <c r="H41" s="31">
        <f>DATA!DN129</f>
        <v>0</v>
      </c>
      <c r="I41" s="55">
        <f t="shared" si="27"/>
        <v>0</v>
      </c>
      <c r="J41" s="55">
        <f t="shared" si="28"/>
        <v>0</v>
      </c>
      <c r="K41" s="32">
        <f>DATA!DQ129</f>
        <v>0</v>
      </c>
      <c r="L41" s="31">
        <f>DATA!DS129</f>
        <v>0</v>
      </c>
      <c r="M41" s="55">
        <f t="shared" si="29"/>
        <v>0</v>
      </c>
      <c r="N41" s="55">
        <f t="shared" si="30"/>
        <v>0</v>
      </c>
      <c r="O41" s="32">
        <f>DATA!DV129</f>
        <v>0</v>
      </c>
      <c r="P41" s="31">
        <f>DATA!DX129</f>
        <v>0</v>
      </c>
      <c r="Q41" s="55">
        <f t="shared" si="31"/>
        <v>0</v>
      </c>
      <c r="R41" s="55">
        <f t="shared" si="32"/>
        <v>0</v>
      </c>
      <c r="S41" s="32">
        <f>DATA!EA129</f>
        <v>0</v>
      </c>
      <c r="T41" s="31">
        <f>DATA!EC129</f>
        <v>0</v>
      </c>
      <c r="U41" s="55">
        <f t="shared" si="33"/>
        <v>0</v>
      </c>
      <c r="V41" s="55">
        <f t="shared" si="34"/>
        <v>0</v>
      </c>
    </row>
    <row r="42" spans="1:22" ht="22.15" customHeight="1" x14ac:dyDescent="0.25">
      <c r="A42" s="615"/>
      <c r="B42" s="18" t="s">
        <v>31</v>
      </c>
      <c r="C42" s="32">
        <f>DATA!DG133</f>
        <v>0</v>
      </c>
      <c r="D42" s="31">
        <f>DATA!DI133</f>
        <v>0</v>
      </c>
      <c r="E42" s="55">
        <f t="shared" si="25"/>
        <v>0</v>
      </c>
      <c r="F42" s="55">
        <f t="shared" si="26"/>
        <v>0</v>
      </c>
      <c r="G42" s="32">
        <f>DATA!DL133</f>
        <v>0</v>
      </c>
      <c r="H42" s="31">
        <f>DATA!DN133</f>
        <v>0</v>
      </c>
      <c r="I42" s="55">
        <f t="shared" si="27"/>
        <v>0</v>
      </c>
      <c r="J42" s="55">
        <f t="shared" si="28"/>
        <v>0</v>
      </c>
      <c r="K42" s="32">
        <f>DATA!DQ133</f>
        <v>0</v>
      </c>
      <c r="L42" s="31">
        <f>DATA!DS133</f>
        <v>0</v>
      </c>
      <c r="M42" s="55">
        <f t="shared" si="29"/>
        <v>0</v>
      </c>
      <c r="N42" s="55">
        <f t="shared" si="30"/>
        <v>0</v>
      </c>
      <c r="O42" s="32">
        <f>DATA!DV133</f>
        <v>0</v>
      </c>
      <c r="P42" s="31">
        <f>DATA!DX133</f>
        <v>0</v>
      </c>
      <c r="Q42" s="55">
        <f t="shared" si="31"/>
        <v>0</v>
      </c>
      <c r="R42" s="55">
        <f t="shared" si="32"/>
        <v>0</v>
      </c>
      <c r="S42" s="32">
        <f>DATA!EA133</f>
        <v>0</v>
      </c>
      <c r="T42" s="31">
        <f>DATA!EC133</f>
        <v>0</v>
      </c>
      <c r="U42" s="55">
        <f t="shared" si="33"/>
        <v>0</v>
      </c>
      <c r="V42" s="55">
        <f t="shared" si="34"/>
        <v>0</v>
      </c>
    </row>
    <row r="43" spans="1:22" ht="22.15" customHeight="1" x14ac:dyDescent="0.25">
      <c r="A43" s="615"/>
      <c r="B43" s="18" t="s">
        <v>32</v>
      </c>
      <c r="C43" s="32">
        <f>DATA!DG137</f>
        <v>0</v>
      </c>
      <c r="D43" s="31">
        <f>DATA!DI137</f>
        <v>0</v>
      </c>
      <c r="E43" s="55">
        <f t="shared" si="25"/>
        <v>0</v>
      </c>
      <c r="F43" s="55">
        <f t="shared" si="26"/>
        <v>0</v>
      </c>
      <c r="G43" s="32">
        <f>DATA!DL137</f>
        <v>0</v>
      </c>
      <c r="H43" s="31">
        <f>DATA!DN137</f>
        <v>0</v>
      </c>
      <c r="I43" s="55">
        <f t="shared" si="27"/>
        <v>0</v>
      </c>
      <c r="J43" s="55">
        <f t="shared" si="28"/>
        <v>0</v>
      </c>
      <c r="K43" s="32">
        <f>DATA!DQ137</f>
        <v>0</v>
      </c>
      <c r="L43" s="31">
        <f>DATA!DS137</f>
        <v>0</v>
      </c>
      <c r="M43" s="55">
        <f t="shared" si="29"/>
        <v>0</v>
      </c>
      <c r="N43" s="55">
        <f t="shared" si="30"/>
        <v>0</v>
      </c>
      <c r="O43" s="32">
        <f>DATA!DV137</f>
        <v>0</v>
      </c>
      <c r="P43" s="31">
        <f>DATA!DX137</f>
        <v>0</v>
      </c>
      <c r="Q43" s="55">
        <f t="shared" si="31"/>
        <v>0</v>
      </c>
      <c r="R43" s="55">
        <f t="shared" si="32"/>
        <v>0</v>
      </c>
      <c r="S43" s="32">
        <f>DATA!EA137</f>
        <v>0</v>
      </c>
      <c r="T43" s="31">
        <f>DATA!EC137</f>
        <v>0</v>
      </c>
      <c r="U43" s="55">
        <f t="shared" si="33"/>
        <v>0</v>
      </c>
      <c r="V43" s="55">
        <f t="shared" si="34"/>
        <v>0</v>
      </c>
    </row>
    <row r="44" spans="1:22" ht="22.15" customHeight="1" x14ac:dyDescent="0.25">
      <c r="A44" s="615"/>
      <c r="B44" s="18" t="s">
        <v>33</v>
      </c>
      <c r="C44" s="32">
        <f>DATA!DG141</f>
        <v>0</v>
      </c>
      <c r="D44" s="31">
        <f>DATA!DI141</f>
        <v>0</v>
      </c>
      <c r="E44" s="55">
        <f t="shared" si="25"/>
        <v>0</v>
      </c>
      <c r="F44" s="55">
        <f t="shared" si="26"/>
        <v>0</v>
      </c>
      <c r="G44" s="32">
        <f>DATA!DL141</f>
        <v>0</v>
      </c>
      <c r="H44" s="31">
        <f>DATA!DN141</f>
        <v>0</v>
      </c>
      <c r="I44" s="55">
        <f t="shared" si="27"/>
        <v>0</v>
      </c>
      <c r="J44" s="55">
        <f t="shared" si="28"/>
        <v>0</v>
      </c>
      <c r="K44" s="32">
        <f>DATA!DQ141</f>
        <v>0</v>
      </c>
      <c r="L44" s="31">
        <f>DATA!DS141</f>
        <v>0</v>
      </c>
      <c r="M44" s="55">
        <f t="shared" si="29"/>
        <v>0</v>
      </c>
      <c r="N44" s="55">
        <f t="shared" si="30"/>
        <v>0</v>
      </c>
      <c r="O44" s="32">
        <f>DATA!DV141</f>
        <v>0</v>
      </c>
      <c r="P44" s="31">
        <f>DATA!DX141</f>
        <v>0</v>
      </c>
      <c r="Q44" s="55">
        <f t="shared" si="31"/>
        <v>0</v>
      </c>
      <c r="R44" s="55">
        <f t="shared" si="32"/>
        <v>0</v>
      </c>
      <c r="S44" s="32">
        <f>DATA!EA141</f>
        <v>0</v>
      </c>
      <c r="T44" s="31">
        <f>DATA!EC141</f>
        <v>0</v>
      </c>
      <c r="U44" s="55">
        <f t="shared" si="33"/>
        <v>0</v>
      </c>
      <c r="V44" s="55">
        <f t="shared" si="34"/>
        <v>0</v>
      </c>
    </row>
    <row r="45" spans="1:22" ht="22.15" customHeight="1" x14ac:dyDescent="0.25">
      <c r="A45" s="615"/>
      <c r="B45" s="18" t="s">
        <v>37</v>
      </c>
      <c r="C45" s="32">
        <f>DATA!DG145</f>
        <v>0</v>
      </c>
      <c r="D45" s="31">
        <f>DATA!DI145</f>
        <v>0</v>
      </c>
      <c r="E45" s="56">
        <f t="shared" si="25"/>
        <v>0</v>
      </c>
      <c r="F45" s="56">
        <f t="shared" si="26"/>
        <v>0</v>
      </c>
      <c r="G45" s="32">
        <f>DATA!DL145</f>
        <v>0</v>
      </c>
      <c r="H45" s="31">
        <f>DATA!DN145</f>
        <v>0</v>
      </c>
      <c r="I45" s="56">
        <f t="shared" si="27"/>
        <v>0</v>
      </c>
      <c r="J45" s="56">
        <f t="shared" si="28"/>
        <v>0</v>
      </c>
      <c r="K45" s="32">
        <f>DATA!DQ145</f>
        <v>0</v>
      </c>
      <c r="L45" s="31">
        <f>DATA!DS145</f>
        <v>0</v>
      </c>
      <c r="M45" s="56">
        <f t="shared" si="29"/>
        <v>0</v>
      </c>
      <c r="N45" s="56">
        <f t="shared" si="30"/>
        <v>0</v>
      </c>
      <c r="O45" s="32">
        <f>DATA!DV145</f>
        <v>0</v>
      </c>
      <c r="P45" s="31">
        <f>DATA!DX145</f>
        <v>0</v>
      </c>
      <c r="Q45" s="56">
        <f t="shared" si="31"/>
        <v>0</v>
      </c>
      <c r="R45" s="56">
        <f t="shared" si="32"/>
        <v>0</v>
      </c>
      <c r="S45" s="32">
        <f>DATA!EA145</f>
        <v>0</v>
      </c>
      <c r="T45" s="31">
        <f>DATA!EC145</f>
        <v>0</v>
      </c>
      <c r="U45" s="56">
        <f t="shared" si="33"/>
        <v>0</v>
      </c>
      <c r="V45" s="56">
        <f t="shared" si="34"/>
        <v>0</v>
      </c>
    </row>
    <row r="46" spans="1:22" ht="22.15" customHeight="1" x14ac:dyDescent="0.25">
      <c r="A46" s="615"/>
      <c r="B46" s="6" t="s">
        <v>183</v>
      </c>
      <c r="C46" s="52">
        <f>AVERAGE(C34:C45)</f>
        <v>0</v>
      </c>
      <c r="D46" s="52">
        <f>AVERAGE(D34:D45)</f>
        <v>0</v>
      </c>
      <c r="E46" s="609"/>
      <c r="F46" s="610"/>
      <c r="G46" s="52">
        <f>AVERAGE(G34:G45)</f>
        <v>0</v>
      </c>
      <c r="H46" s="52">
        <f>AVERAGE(H34:H45)</f>
        <v>0</v>
      </c>
      <c r="I46" s="597"/>
      <c r="J46" s="607"/>
      <c r="K46" s="52">
        <f>AVERAGE(K34:K45)</f>
        <v>0</v>
      </c>
      <c r="L46" s="52">
        <f>AVERAGE(L34:L45)</f>
        <v>0</v>
      </c>
      <c r="M46" s="597"/>
      <c r="N46" s="607"/>
      <c r="O46" s="52">
        <f>AVERAGE(O34:O45)</f>
        <v>0</v>
      </c>
      <c r="P46" s="52">
        <f>AVERAGE(P34:P45)</f>
        <v>0</v>
      </c>
      <c r="Q46" s="597"/>
      <c r="R46" s="598"/>
      <c r="S46" s="79">
        <f>AVERAGE(S34:S45)</f>
        <v>0</v>
      </c>
      <c r="T46" s="52">
        <f>AVERAGE(T34:T45)</f>
        <v>0</v>
      </c>
      <c r="U46" s="597"/>
      <c r="V46" s="598"/>
    </row>
    <row r="47" spans="1:22" ht="22.15" customHeight="1" x14ac:dyDescent="0.25">
      <c r="A47" s="615"/>
      <c r="B47" s="9" t="s">
        <v>184</v>
      </c>
      <c r="C47" s="57">
        <f>MAX(C34:C45)</f>
        <v>0</v>
      </c>
      <c r="D47" s="57">
        <f>MAX(D34:D45)</f>
        <v>0</v>
      </c>
      <c r="E47" s="597"/>
      <c r="F47" s="607"/>
      <c r="G47" s="57">
        <f>MAX(G34:G45)</f>
        <v>0</v>
      </c>
      <c r="H47" s="57">
        <f>MAX(H34:H45)</f>
        <v>0</v>
      </c>
      <c r="I47" s="597"/>
      <c r="J47" s="607"/>
      <c r="K47" s="57">
        <f>MAX(K34:K45)</f>
        <v>0</v>
      </c>
      <c r="L47" s="57">
        <f>MAX(L34:L45)</f>
        <v>0</v>
      </c>
      <c r="M47" s="597"/>
      <c r="N47" s="607"/>
      <c r="O47" s="57">
        <f>MAX(O34:O45)</f>
        <v>0</v>
      </c>
      <c r="P47" s="57">
        <f>MAX(P34:P45)</f>
        <v>0</v>
      </c>
      <c r="Q47" s="597"/>
      <c r="R47" s="598"/>
      <c r="S47" s="57">
        <f>MAX(S34:S45)</f>
        <v>0</v>
      </c>
      <c r="T47" s="57">
        <f>MAX(T34:T45)</f>
        <v>0</v>
      </c>
      <c r="U47" s="597"/>
      <c r="V47" s="598"/>
    </row>
    <row r="48" spans="1:22" ht="22.15" customHeight="1" x14ac:dyDescent="0.25">
      <c r="A48" s="616"/>
      <c r="B48" s="19" t="s">
        <v>185</v>
      </c>
      <c r="C48" s="58">
        <f>MIN(C34:C45)</f>
        <v>0</v>
      </c>
      <c r="D48" s="58">
        <f>MIN(D34:D45)</f>
        <v>0</v>
      </c>
      <c r="E48" s="599"/>
      <c r="F48" s="608"/>
      <c r="G48" s="58">
        <f>MIN(G34:G45)</f>
        <v>0</v>
      </c>
      <c r="H48" s="58">
        <f>MIN(H34:H45)</f>
        <v>0</v>
      </c>
      <c r="I48" s="599"/>
      <c r="J48" s="608"/>
      <c r="K48" s="58">
        <f>MIN(K34:K45)</f>
        <v>0</v>
      </c>
      <c r="L48" s="58">
        <f>MIN(L34:L45)</f>
        <v>0</v>
      </c>
      <c r="M48" s="599"/>
      <c r="N48" s="608"/>
      <c r="O48" s="58">
        <f>MIN(O34:O45)</f>
        <v>0</v>
      </c>
      <c r="P48" s="58">
        <f>MIN(P34:P45)</f>
        <v>0</v>
      </c>
      <c r="Q48" s="599"/>
      <c r="R48" s="600"/>
      <c r="S48" s="58">
        <f>MIN(S34:S45)</f>
        <v>0</v>
      </c>
      <c r="T48" s="58">
        <f>MIN(T34:T45)</f>
        <v>0</v>
      </c>
      <c r="U48" s="599"/>
      <c r="V48" s="600"/>
    </row>
  </sheetData>
  <mergeCells count="34">
    <mergeCell ref="A4:A18"/>
    <mergeCell ref="A19:A33"/>
    <mergeCell ref="A34:A48"/>
    <mergeCell ref="A3:B3"/>
    <mergeCell ref="C1:D1"/>
    <mergeCell ref="G1:H1"/>
    <mergeCell ref="K1:L1"/>
    <mergeCell ref="O1:P1"/>
    <mergeCell ref="Q16:R18"/>
    <mergeCell ref="M16:N18"/>
    <mergeCell ref="I16:J18"/>
    <mergeCell ref="I2:J2"/>
    <mergeCell ref="M2:N2"/>
    <mergeCell ref="Q2:R2"/>
    <mergeCell ref="M31:N33"/>
    <mergeCell ref="I31:J33"/>
    <mergeCell ref="E31:F33"/>
    <mergeCell ref="U2:V2"/>
    <mergeCell ref="U46:V48"/>
    <mergeCell ref="U16:V18"/>
    <mergeCell ref="U31:V33"/>
    <mergeCell ref="Q46:R48"/>
    <mergeCell ref="M46:N48"/>
    <mergeCell ref="I46:J48"/>
    <mergeCell ref="E46:F48"/>
    <mergeCell ref="E16:F18"/>
    <mergeCell ref="Q31:R33"/>
    <mergeCell ref="E2:F2"/>
    <mergeCell ref="AO1:AP1"/>
    <mergeCell ref="S1:T1"/>
    <mergeCell ref="Y1:Z1"/>
    <mergeCell ref="AC1:AD1"/>
    <mergeCell ref="AG1:AH1"/>
    <mergeCell ref="AK1:AL1"/>
  </mergeCells>
  <conditionalFormatting sqref="E2:F3">
    <cfRule type="iconSet" priority="132">
      <iconSet>
        <cfvo type="percent" val="0"/>
        <cfvo type="num" val="0"/>
        <cfvo type="num" val="0"/>
      </iconSet>
    </cfRule>
  </conditionalFormatting>
  <conditionalFormatting sqref="E1:F15 E49:F1048576 E16">
    <cfRule type="iconSet" priority="127">
      <iconSet>
        <cfvo type="percent" val="0"/>
        <cfvo type="num" val="0"/>
        <cfvo type="num" val="0"/>
      </iconSet>
    </cfRule>
  </conditionalFormatting>
  <conditionalFormatting sqref="I2:J3">
    <cfRule type="iconSet" priority="106">
      <iconSet>
        <cfvo type="percent" val="0"/>
        <cfvo type="num" val="0"/>
        <cfvo type="num" val="0"/>
      </iconSet>
    </cfRule>
  </conditionalFormatting>
  <conditionalFormatting sqref="M2:N3">
    <cfRule type="iconSet" priority="104">
      <iconSet>
        <cfvo type="percent" val="0"/>
        <cfvo type="num" val="0"/>
        <cfvo type="num" val="0"/>
      </iconSet>
    </cfRule>
  </conditionalFormatting>
  <conditionalFormatting sqref="Q2:R3">
    <cfRule type="iconSet" priority="102">
      <iconSet>
        <cfvo type="percent" val="0"/>
        <cfvo type="num" val="0"/>
        <cfvo type="num" val="0"/>
      </iconSet>
    </cfRule>
  </conditionalFormatting>
  <conditionalFormatting sqref="U2:V3">
    <cfRule type="iconSet" priority="100">
      <iconSet>
        <cfvo type="percent" val="0"/>
        <cfvo type="num" val="0"/>
        <cfvo type="num" val="0"/>
      </iconSet>
    </cfRule>
  </conditionalFormatting>
  <conditionalFormatting sqref="I2:J15">
    <cfRule type="iconSet" priority="19032">
      <iconSet>
        <cfvo type="percent" val="0"/>
        <cfvo type="num" val="0"/>
        <cfvo type="num" val="0"/>
      </iconSet>
    </cfRule>
  </conditionalFormatting>
  <conditionalFormatting sqref="M2:N15">
    <cfRule type="iconSet" priority="19033">
      <iconSet>
        <cfvo type="percent" val="0"/>
        <cfvo type="num" val="0"/>
        <cfvo type="num" val="0"/>
      </iconSet>
    </cfRule>
  </conditionalFormatting>
  <conditionalFormatting sqref="Q2:R15">
    <cfRule type="iconSet" priority="19034">
      <iconSet>
        <cfvo type="percent" val="0"/>
        <cfvo type="num" val="0"/>
        <cfvo type="num" val="0"/>
      </iconSet>
    </cfRule>
  </conditionalFormatting>
  <conditionalFormatting sqref="U2:V15">
    <cfRule type="iconSet" priority="19035">
      <iconSet>
        <cfvo type="percent" val="0"/>
        <cfvo type="num" val="0"/>
        <cfvo type="num" val="0"/>
      </iconSet>
    </cfRule>
  </conditionalFormatting>
  <conditionalFormatting sqref="E19:F30 E31">
    <cfRule type="iconSet" priority="50">
      <iconSet>
        <cfvo type="percent" val="0"/>
        <cfvo type="num" val="0"/>
        <cfvo type="num" val="0"/>
      </iconSet>
    </cfRule>
  </conditionalFormatting>
  <conditionalFormatting sqref="I19:J30">
    <cfRule type="iconSet" priority="86">
      <iconSet>
        <cfvo type="percent" val="0"/>
        <cfvo type="num" val="0"/>
        <cfvo type="num" val="0"/>
      </iconSet>
    </cfRule>
  </conditionalFormatting>
  <conditionalFormatting sqref="M19:N30">
    <cfRule type="iconSet" priority="87">
      <iconSet>
        <cfvo type="percent" val="0"/>
        <cfvo type="num" val="0"/>
        <cfvo type="num" val="0"/>
      </iconSet>
    </cfRule>
  </conditionalFormatting>
  <conditionalFormatting sqref="Q19:R30">
    <cfRule type="iconSet" priority="88">
      <iconSet>
        <cfvo type="percent" val="0"/>
        <cfvo type="num" val="0"/>
        <cfvo type="num" val="0"/>
      </iconSet>
    </cfRule>
  </conditionalFormatting>
  <conditionalFormatting sqref="U19:V30">
    <cfRule type="iconSet" priority="89">
      <iconSet>
        <cfvo type="percent" val="0"/>
        <cfvo type="num" val="0"/>
        <cfvo type="num" val="0"/>
      </iconSet>
    </cfRule>
  </conditionalFormatting>
  <conditionalFormatting sqref="E34:F45 E46">
    <cfRule type="iconSet" priority="6">
      <iconSet>
        <cfvo type="percent" val="0"/>
        <cfvo type="num" val="0"/>
        <cfvo type="num" val="0"/>
      </iconSet>
    </cfRule>
  </conditionalFormatting>
  <conditionalFormatting sqref="I34:J45">
    <cfRule type="iconSet" priority="42">
      <iconSet>
        <cfvo type="percent" val="0"/>
        <cfvo type="num" val="0"/>
        <cfvo type="num" val="0"/>
      </iconSet>
    </cfRule>
  </conditionalFormatting>
  <conditionalFormatting sqref="M34:N45">
    <cfRule type="iconSet" priority="43">
      <iconSet>
        <cfvo type="percent" val="0"/>
        <cfvo type="num" val="0"/>
        <cfvo type="num" val="0"/>
      </iconSet>
    </cfRule>
  </conditionalFormatting>
  <conditionalFormatting sqref="Q34:R45">
    <cfRule type="iconSet" priority="44">
      <iconSet>
        <cfvo type="percent" val="0"/>
        <cfvo type="num" val="0"/>
        <cfvo type="num" val="0"/>
      </iconSet>
    </cfRule>
  </conditionalFormatting>
  <conditionalFormatting sqref="U34:V45">
    <cfRule type="iconSet" priority="45">
      <iconSet>
        <cfvo type="percent" val="0"/>
        <cfvo type="num" val="0"/>
        <cfvo type="num" val="0"/>
      </iconSet>
    </cfRule>
  </conditionalFormatting>
  <conditionalFormatting sqref="AA1:AB1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2" tint="-0.249977111117893"/>
  </sheetPr>
  <dimension ref="A1:AH48"/>
  <sheetViews>
    <sheetView zoomScale="80" zoomScaleNormal="80" workbookViewId="0">
      <pane xSplit="2" ySplit="2" topLeftCell="C3" activePane="bottomRight" state="frozen"/>
      <selection sqref="A1:XFD6"/>
      <selection pane="topRight" sqref="A1:XFD6"/>
      <selection pane="bottomLeft" sqref="A1:XFD6"/>
      <selection pane="bottomRight" sqref="A1:XFD6"/>
    </sheetView>
  </sheetViews>
  <sheetFormatPr baseColWidth="10" defaultColWidth="11.5703125" defaultRowHeight="15" x14ac:dyDescent="0.25"/>
  <cols>
    <col min="1" max="1" width="11.7109375" style="3" customWidth="1"/>
    <col min="2" max="8" width="11.7109375" style="82" customWidth="1"/>
    <col min="9" max="10" width="11.7109375" style="83" customWidth="1"/>
    <col min="11" max="12" width="11.7109375" style="82" customWidth="1"/>
    <col min="13" max="14" width="11.7109375" style="83" customWidth="1"/>
    <col min="15" max="18" width="11.7109375" style="82" customWidth="1"/>
    <col min="19" max="20" width="11.5703125" style="82"/>
    <col min="21" max="34" width="0" style="82" hidden="1" customWidth="1"/>
    <col min="35" max="16384" width="11.5703125" style="82"/>
  </cols>
  <sheetData>
    <row r="1" spans="1:34" ht="89.25" customHeight="1" x14ac:dyDescent="0.25">
      <c r="B1" s="81"/>
      <c r="C1" s="388"/>
      <c r="D1" s="389"/>
      <c r="E1" s="4"/>
      <c r="F1" s="4"/>
      <c r="G1" s="400"/>
      <c r="H1" s="401"/>
      <c r="K1" s="400"/>
      <c r="L1" s="401"/>
      <c r="O1" s="400"/>
      <c r="P1" s="401"/>
      <c r="U1" s="388" t="s">
        <v>28</v>
      </c>
      <c r="V1" s="389"/>
      <c r="W1" s="146"/>
      <c r="X1" s="146"/>
      <c r="Y1" s="400" t="s">
        <v>22</v>
      </c>
      <c r="Z1" s="401"/>
      <c r="AA1" s="83"/>
      <c r="AB1" s="83"/>
      <c r="AC1" s="400" t="s">
        <v>23</v>
      </c>
      <c r="AD1" s="401"/>
      <c r="AE1" s="83"/>
      <c r="AF1" s="83"/>
      <c r="AG1" s="400" t="s">
        <v>24</v>
      </c>
      <c r="AH1" s="401"/>
    </row>
    <row r="2" spans="1:34" ht="15" customHeight="1" x14ac:dyDescent="0.25">
      <c r="B2" s="84"/>
      <c r="C2" s="87" t="s">
        <v>198</v>
      </c>
      <c r="D2" s="85" t="s">
        <v>208</v>
      </c>
      <c r="E2" s="621" t="s">
        <v>46</v>
      </c>
      <c r="F2" s="621"/>
      <c r="G2" s="87" t="s">
        <v>198</v>
      </c>
      <c r="H2" s="85" t="s">
        <v>208</v>
      </c>
      <c r="I2" s="642" t="s">
        <v>46</v>
      </c>
      <c r="J2" s="642"/>
      <c r="K2" s="87" t="s">
        <v>198</v>
      </c>
      <c r="L2" s="85" t="s">
        <v>208</v>
      </c>
      <c r="M2" s="642" t="s">
        <v>46</v>
      </c>
      <c r="N2" s="642"/>
      <c r="O2" s="87" t="s">
        <v>198</v>
      </c>
      <c r="P2" s="85" t="s">
        <v>208</v>
      </c>
      <c r="Q2" s="621" t="s">
        <v>46</v>
      </c>
      <c r="R2" s="621"/>
    </row>
    <row r="3" spans="1:34" s="3" customFormat="1" ht="22.15" customHeight="1" x14ac:dyDescent="0.25">
      <c r="A3" s="488" t="str">
        <f t="shared" ref="A3" si="0">B30</f>
        <v>DÉCEMBRE</v>
      </c>
      <c r="B3" s="539"/>
      <c r="C3" s="48">
        <f t="shared" ref="C3:R3" si="1">C30</f>
        <v>0</v>
      </c>
      <c r="D3" s="27">
        <f t="shared" si="1"/>
        <v>0</v>
      </c>
      <c r="E3" s="53">
        <f t="shared" si="1"/>
        <v>0</v>
      </c>
      <c r="F3" s="53">
        <f t="shared" si="1"/>
        <v>0</v>
      </c>
      <c r="G3" s="49">
        <f t="shared" si="1"/>
        <v>0</v>
      </c>
      <c r="H3" s="54">
        <f t="shared" si="1"/>
        <v>0</v>
      </c>
      <c r="I3" s="53">
        <f t="shared" si="1"/>
        <v>0</v>
      </c>
      <c r="J3" s="53">
        <f t="shared" si="1"/>
        <v>0</v>
      </c>
      <c r="K3" s="49">
        <f t="shared" si="1"/>
        <v>0</v>
      </c>
      <c r="L3" s="54">
        <f t="shared" si="1"/>
        <v>0</v>
      </c>
      <c r="M3" s="53">
        <f t="shared" si="1"/>
        <v>0</v>
      </c>
      <c r="N3" s="53">
        <f t="shared" si="1"/>
        <v>0</v>
      </c>
      <c r="O3" s="49">
        <f t="shared" si="1"/>
        <v>0</v>
      </c>
      <c r="P3" s="54">
        <f t="shared" si="1"/>
        <v>0</v>
      </c>
      <c r="Q3" s="53">
        <f t="shared" si="1"/>
        <v>0</v>
      </c>
      <c r="R3" s="53">
        <f t="shared" si="1"/>
        <v>0</v>
      </c>
      <c r="S3" s="82"/>
    </row>
    <row r="4" spans="1:34" ht="22.15" customHeight="1" x14ac:dyDescent="0.25">
      <c r="A4" s="482">
        <f>DATA!A3</f>
        <v>2030</v>
      </c>
      <c r="B4" s="273" t="s">
        <v>34</v>
      </c>
      <c r="C4" s="43">
        <f>DATA!EF3</f>
        <v>0.65</v>
      </c>
      <c r="D4" s="91">
        <f>DATA!EH3</f>
        <v>0.59199999999999997</v>
      </c>
      <c r="E4" s="47">
        <f t="shared" ref="E4:E15" si="2">C4-C3</f>
        <v>0.65</v>
      </c>
      <c r="F4" s="47">
        <f t="shared" ref="F4:F15" si="3">D4-D3</f>
        <v>0.59199999999999997</v>
      </c>
      <c r="G4" s="20">
        <f>DATA!EK3</f>
        <v>48.7</v>
      </c>
      <c r="H4" s="89">
        <f>DATA!EM3</f>
        <v>35.700000000000003</v>
      </c>
      <c r="I4" s="90">
        <f t="shared" ref="I4:I15" si="4">G4-G3</f>
        <v>48.7</v>
      </c>
      <c r="J4" s="90">
        <f t="shared" ref="J4:J15" si="5">H4-H3</f>
        <v>35.700000000000003</v>
      </c>
      <c r="K4" s="20">
        <f>DATA!EP3</f>
        <v>55</v>
      </c>
      <c r="L4" s="89">
        <f>DATA!ER3</f>
        <v>66.600000000000009</v>
      </c>
      <c r="M4" s="90">
        <f t="shared" ref="M4:M15" si="6">K4-K3</f>
        <v>55</v>
      </c>
      <c r="N4" s="90">
        <f t="shared" ref="N4:N15" si="7">L4-L3</f>
        <v>66.600000000000009</v>
      </c>
      <c r="O4" s="20">
        <f>DATA!EU3</f>
        <v>65</v>
      </c>
      <c r="P4" s="89">
        <f>DATA!EW3</f>
        <v>73.8</v>
      </c>
      <c r="Q4" s="90">
        <f t="shared" ref="Q4:Q15" si="8">O4-O3</f>
        <v>65</v>
      </c>
      <c r="R4" s="90">
        <f t="shared" ref="R4:R15" si="9">P4-P3</f>
        <v>73.8</v>
      </c>
    </row>
    <row r="5" spans="1:34" ht="22.15" customHeight="1" x14ac:dyDescent="0.25">
      <c r="A5" s="483"/>
      <c r="B5" s="273" t="s">
        <v>35</v>
      </c>
      <c r="C5" s="43">
        <f>DATA!EF7</f>
        <v>0.71399999999999997</v>
      </c>
      <c r="D5" s="91">
        <f>DATA!EH7</f>
        <v>0.5</v>
      </c>
      <c r="E5" s="47">
        <f t="shared" si="2"/>
        <v>6.3999999999999946E-2</v>
      </c>
      <c r="F5" s="47">
        <f t="shared" si="3"/>
        <v>-9.1999999999999971E-2</v>
      </c>
      <c r="G5" s="20">
        <f>DATA!EK7</f>
        <v>52.7</v>
      </c>
      <c r="H5" s="89">
        <f>DATA!EM7</f>
        <v>8.6999999999999993</v>
      </c>
      <c r="I5" s="90">
        <f t="shared" si="4"/>
        <v>4</v>
      </c>
      <c r="J5" s="90">
        <f t="shared" si="5"/>
        <v>-27.000000000000004</v>
      </c>
      <c r="K5" s="20">
        <f>DATA!EP7</f>
        <v>52.800000000000004</v>
      </c>
      <c r="L5" s="89">
        <f>DATA!ER7</f>
        <v>26.1</v>
      </c>
      <c r="M5" s="90">
        <f t="shared" si="6"/>
        <v>-2.1999999999999957</v>
      </c>
      <c r="N5" s="90">
        <f t="shared" si="7"/>
        <v>-40.500000000000007</v>
      </c>
      <c r="O5" s="20">
        <f>DATA!EU7</f>
        <v>58.2</v>
      </c>
      <c r="P5" s="89">
        <f>DATA!EW7</f>
        <v>52.2</v>
      </c>
      <c r="Q5" s="90">
        <f t="shared" si="8"/>
        <v>-6.7999999999999972</v>
      </c>
      <c r="R5" s="90">
        <f t="shared" si="9"/>
        <v>-21.599999999999994</v>
      </c>
    </row>
    <row r="6" spans="1:34" ht="22.15" customHeight="1" x14ac:dyDescent="0.25">
      <c r="A6" s="483"/>
      <c r="B6" s="273" t="s">
        <v>36</v>
      </c>
      <c r="C6" s="43">
        <f>DATA!EF11</f>
        <v>0</v>
      </c>
      <c r="D6" s="91">
        <f>DATA!EH11</f>
        <v>0</v>
      </c>
      <c r="E6" s="47">
        <f t="shared" si="2"/>
        <v>-0.71399999999999997</v>
      </c>
      <c r="F6" s="47">
        <f t="shared" si="3"/>
        <v>-0.5</v>
      </c>
      <c r="G6" s="20">
        <f>DATA!EK11</f>
        <v>0</v>
      </c>
      <c r="H6" s="89">
        <f>DATA!EM11</f>
        <v>0</v>
      </c>
      <c r="I6" s="90">
        <f t="shared" si="4"/>
        <v>-52.7</v>
      </c>
      <c r="J6" s="90">
        <f t="shared" si="5"/>
        <v>-8.6999999999999993</v>
      </c>
      <c r="K6" s="20">
        <f>DATA!EP11</f>
        <v>0</v>
      </c>
      <c r="L6" s="89">
        <f>DATA!ER11</f>
        <v>0</v>
      </c>
      <c r="M6" s="90">
        <f t="shared" si="6"/>
        <v>-52.800000000000004</v>
      </c>
      <c r="N6" s="90">
        <f t="shared" si="7"/>
        <v>-26.1</v>
      </c>
      <c r="O6" s="20">
        <f>DATA!EU11</f>
        <v>0</v>
      </c>
      <c r="P6" s="89">
        <f>DATA!EW11</f>
        <v>0</v>
      </c>
      <c r="Q6" s="90">
        <f t="shared" si="8"/>
        <v>-58.2</v>
      </c>
      <c r="R6" s="90">
        <f t="shared" si="9"/>
        <v>-52.2</v>
      </c>
    </row>
    <row r="7" spans="1:34" ht="22.15" customHeight="1" x14ac:dyDescent="0.25">
      <c r="A7" s="483"/>
      <c r="B7" s="273" t="s">
        <v>39</v>
      </c>
      <c r="C7" s="43">
        <f>DATA!EF15</f>
        <v>0</v>
      </c>
      <c r="D7" s="91">
        <f>DATA!EH15</f>
        <v>0</v>
      </c>
      <c r="E7" s="47">
        <f t="shared" si="2"/>
        <v>0</v>
      </c>
      <c r="F7" s="47">
        <f t="shared" si="3"/>
        <v>0</v>
      </c>
      <c r="G7" s="20">
        <f>DATA!EK15</f>
        <v>0</v>
      </c>
      <c r="H7" s="89">
        <f>DATA!EM15</f>
        <v>0</v>
      </c>
      <c r="I7" s="90">
        <f t="shared" si="4"/>
        <v>0</v>
      </c>
      <c r="J7" s="90">
        <f t="shared" si="5"/>
        <v>0</v>
      </c>
      <c r="K7" s="20">
        <f>DATA!EP15</f>
        <v>0</v>
      </c>
      <c r="L7" s="89">
        <f>DATA!ER15</f>
        <v>0</v>
      </c>
      <c r="M7" s="90">
        <f t="shared" si="6"/>
        <v>0</v>
      </c>
      <c r="N7" s="90">
        <f t="shared" si="7"/>
        <v>0</v>
      </c>
      <c r="O7" s="20">
        <f>DATA!EU15</f>
        <v>0</v>
      </c>
      <c r="P7" s="89">
        <f>DATA!EW15</f>
        <v>0</v>
      </c>
      <c r="Q7" s="90">
        <f t="shared" si="8"/>
        <v>0</v>
      </c>
      <c r="R7" s="90">
        <f t="shared" si="9"/>
        <v>0</v>
      </c>
    </row>
    <row r="8" spans="1:34" ht="22.15" customHeight="1" x14ac:dyDescent="0.25">
      <c r="A8" s="483"/>
      <c r="B8" s="273" t="s">
        <v>41</v>
      </c>
      <c r="C8" s="43">
        <f>DATA!EF19</f>
        <v>0</v>
      </c>
      <c r="D8" s="91">
        <f>DATA!EH19</f>
        <v>0</v>
      </c>
      <c r="E8" s="47">
        <f t="shared" si="2"/>
        <v>0</v>
      </c>
      <c r="F8" s="47">
        <f t="shared" si="3"/>
        <v>0</v>
      </c>
      <c r="G8" s="20">
        <f>DATA!EK19</f>
        <v>0</v>
      </c>
      <c r="H8" s="89">
        <f>DATA!EM19</f>
        <v>0</v>
      </c>
      <c r="I8" s="90">
        <f t="shared" si="4"/>
        <v>0</v>
      </c>
      <c r="J8" s="90">
        <f t="shared" si="5"/>
        <v>0</v>
      </c>
      <c r="K8" s="20">
        <f>DATA!EP19</f>
        <v>0</v>
      </c>
      <c r="L8" s="89">
        <f>DATA!ER19</f>
        <v>0</v>
      </c>
      <c r="M8" s="90">
        <f t="shared" si="6"/>
        <v>0</v>
      </c>
      <c r="N8" s="90">
        <f t="shared" si="7"/>
        <v>0</v>
      </c>
      <c r="O8" s="20">
        <f>DATA!EU19</f>
        <v>0</v>
      </c>
      <c r="P8" s="89">
        <f>DATA!EW19</f>
        <v>0</v>
      </c>
      <c r="Q8" s="90">
        <f t="shared" si="8"/>
        <v>0</v>
      </c>
      <c r="R8" s="90">
        <f t="shared" si="9"/>
        <v>0</v>
      </c>
    </row>
    <row r="9" spans="1:34" ht="22.15" customHeight="1" x14ac:dyDescent="0.25">
      <c r="A9" s="483"/>
      <c r="B9" s="273" t="s">
        <v>42</v>
      </c>
      <c r="C9" s="43">
        <f>DATA!EF23</f>
        <v>0</v>
      </c>
      <c r="D9" s="91">
        <f>DATA!EH23</f>
        <v>0</v>
      </c>
      <c r="E9" s="47">
        <f t="shared" si="2"/>
        <v>0</v>
      </c>
      <c r="F9" s="47">
        <f t="shared" si="3"/>
        <v>0</v>
      </c>
      <c r="G9" s="20">
        <f>DATA!EK23</f>
        <v>0</v>
      </c>
      <c r="H9" s="89">
        <f>DATA!EM23</f>
        <v>0</v>
      </c>
      <c r="I9" s="90">
        <f t="shared" si="4"/>
        <v>0</v>
      </c>
      <c r="J9" s="90">
        <f t="shared" si="5"/>
        <v>0</v>
      </c>
      <c r="K9" s="20">
        <f>DATA!EP23</f>
        <v>0</v>
      </c>
      <c r="L9" s="89">
        <f>DATA!ER23</f>
        <v>0</v>
      </c>
      <c r="M9" s="90">
        <f t="shared" si="6"/>
        <v>0</v>
      </c>
      <c r="N9" s="90">
        <f t="shared" si="7"/>
        <v>0</v>
      </c>
      <c r="O9" s="20">
        <f>DATA!EU23</f>
        <v>0</v>
      </c>
      <c r="P9" s="89">
        <f>DATA!EW23</f>
        <v>0</v>
      </c>
      <c r="Q9" s="90">
        <f t="shared" si="8"/>
        <v>0</v>
      </c>
      <c r="R9" s="90">
        <f t="shared" si="9"/>
        <v>0</v>
      </c>
    </row>
    <row r="10" spans="1:34" ht="22.15" customHeight="1" x14ac:dyDescent="0.25">
      <c r="A10" s="483"/>
      <c r="B10" s="273" t="s">
        <v>25</v>
      </c>
      <c r="C10" s="43">
        <f>DATA!EF27</f>
        <v>0</v>
      </c>
      <c r="D10" s="91">
        <f>DATA!EH27</f>
        <v>0</v>
      </c>
      <c r="E10" s="47">
        <f t="shared" si="2"/>
        <v>0</v>
      </c>
      <c r="F10" s="47">
        <f t="shared" si="3"/>
        <v>0</v>
      </c>
      <c r="G10" s="20">
        <f>DATA!EK27</f>
        <v>0</v>
      </c>
      <c r="H10" s="89">
        <f>DATA!EM27</f>
        <v>0</v>
      </c>
      <c r="I10" s="90">
        <f t="shared" si="4"/>
        <v>0</v>
      </c>
      <c r="J10" s="90">
        <f t="shared" si="5"/>
        <v>0</v>
      </c>
      <c r="K10" s="20">
        <f>DATA!EP27</f>
        <v>0</v>
      </c>
      <c r="L10" s="89">
        <f>DATA!ER27</f>
        <v>0</v>
      </c>
      <c r="M10" s="90">
        <f t="shared" si="6"/>
        <v>0</v>
      </c>
      <c r="N10" s="90">
        <f t="shared" si="7"/>
        <v>0</v>
      </c>
      <c r="O10" s="20">
        <f>DATA!EU27</f>
        <v>0</v>
      </c>
      <c r="P10" s="89">
        <f>DATA!EW27</f>
        <v>0</v>
      </c>
      <c r="Q10" s="90">
        <f t="shared" si="8"/>
        <v>0</v>
      </c>
      <c r="R10" s="90">
        <f t="shared" si="9"/>
        <v>0</v>
      </c>
    </row>
    <row r="11" spans="1:34" ht="22.15" customHeight="1" x14ac:dyDescent="0.25">
      <c r="A11" s="483"/>
      <c r="B11" s="273" t="s">
        <v>44</v>
      </c>
      <c r="C11" s="43">
        <f>DATA!EF31</f>
        <v>0</v>
      </c>
      <c r="D11" s="91">
        <f>DATA!EH31</f>
        <v>0</v>
      </c>
      <c r="E11" s="47">
        <f t="shared" si="2"/>
        <v>0</v>
      </c>
      <c r="F11" s="47">
        <f t="shared" si="3"/>
        <v>0</v>
      </c>
      <c r="G11" s="20">
        <f>DATA!EK31</f>
        <v>0</v>
      </c>
      <c r="H11" s="89">
        <f>DATA!EM31</f>
        <v>0</v>
      </c>
      <c r="I11" s="90">
        <f t="shared" si="4"/>
        <v>0</v>
      </c>
      <c r="J11" s="90">
        <f t="shared" si="5"/>
        <v>0</v>
      </c>
      <c r="K11" s="20">
        <f>DATA!EP31</f>
        <v>0</v>
      </c>
      <c r="L11" s="89">
        <f>DATA!ER31</f>
        <v>0</v>
      </c>
      <c r="M11" s="90">
        <f t="shared" si="6"/>
        <v>0</v>
      </c>
      <c r="N11" s="90">
        <f t="shared" si="7"/>
        <v>0</v>
      </c>
      <c r="O11" s="20">
        <f>DATA!EU31</f>
        <v>0</v>
      </c>
      <c r="P11" s="89">
        <f>DATA!EW31</f>
        <v>0</v>
      </c>
      <c r="Q11" s="90">
        <f t="shared" si="8"/>
        <v>0</v>
      </c>
      <c r="R11" s="90">
        <f t="shared" si="9"/>
        <v>0</v>
      </c>
    </row>
    <row r="12" spans="1:34" ht="22.15" customHeight="1" x14ac:dyDescent="0.25">
      <c r="A12" s="483"/>
      <c r="B12" s="273" t="s">
        <v>31</v>
      </c>
      <c r="C12" s="43">
        <f>DATA!EF35</f>
        <v>0</v>
      </c>
      <c r="D12" s="91">
        <f>DATA!EH35</f>
        <v>0</v>
      </c>
      <c r="E12" s="47">
        <f t="shared" si="2"/>
        <v>0</v>
      </c>
      <c r="F12" s="47">
        <f t="shared" si="3"/>
        <v>0</v>
      </c>
      <c r="G12" s="20">
        <f>DATA!EK35</f>
        <v>0</v>
      </c>
      <c r="H12" s="89">
        <f>DATA!EM35</f>
        <v>0</v>
      </c>
      <c r="I12" s="90">
        <f t="shared" si="4"/>
        <v>0</v>
      </c>
      <c r="J12" s="90">
        <f t="shared" si="5"/>
        <v>0</v>
      </c>
      <c r="K12" s="20">
        <f>DATA!EP35</f>
        <v>0</v>
      </c>
      <c r="L12" s="89">
        <f>DATA!ER35</f>
        <v>0</v>
      </c>
      <c r="M12" s="90">
        <f t="shared" si="6"/>
        <v>0</v>
      </c>
      <c r="N12" s="90">
        <f t="shared" si="7"/>
        <v>0</v>
      </c>
      <c r="O12" s="20">
        <f>DATA!EU35</f>
        <v>0</v>
      </c>
      <c r="P12" s="89">
        <f>DATA!EW35</f>
        <v>0</v>
      </c>
      <c r="Q12" s="90">
        <f t="shared" si="8"/>
        <v>0</v>
      </c>
      <c r="R12" s="90">
        <f t="shared" si="9"/>
        <v>0</v>
      </c>
    </row>
    <row r="13" spans="1:34" ht="22.15" customHeight="1" x14ac:dyDescent="0.25">
      <c r="A13" s="483"/>
      <c r="B13" s="273" t="s">
        <v>32</v>
      </c>
      <c r="C13" s="43">
        <f>DATA!EF39</f>
        <v>0</v>
      </c>
      <c r="D13" s="91">
        <f>DATA!EH39</f>
        <v>0</v>
      </c>
      <c r="E13" s="47">
        <f t="shared" si="2"/>
        <v>0</v>
      </c>
      <c r="F13" s="47">
        <f t="shared" si="3"/>
        <v>0</v>
      </c>
      <c r="G13" s="20">
        <f>DATA!EK39</f>
        <v>0</v>
      </c>
      <c r="H13" s="89">
        <f>DATA!EM39</f>
        <v>0</v>
      </c>
      <c r="I13" s="90">
        <f t="shared" si="4"/>
        <v>0</v>
      </c>
      <c r="J13" s="90">
        <f t="shared" si="5"/>
        <v>0</v>
      </c>
      <c r="K13" s="20">
        <f>DATA!EP39</f>
        <v>0</v>
      </c>
      <c r="L13" s="89">
        <f>DATA!ER39</f>
        <v>0</v>
      </c>
      <c r="M13" s="90">
        <f t="shared" si="6"/>
        <v>0</v>
      </c>
      <c r="N13" s="90">
        <f t="shared" si="7"/>
        <v>0</v>
      </c>
      <c r="O13" s="20">
        <f>DATA!EU39</f>
        <v>0</v>
      </c>
      <c r="P13" s="89">
        <f>DATA!EW39</f>
        <v>0</v>
      </c>
      <c r="Q13" s="90">
        <f t="shared" si="8"/>
        <v>0</v>
      </c>
      <c r="R13" s="90">
        <f t="shared" si="9"/>
        <v>0</v>
      </c>
    </row>
    <row r="14" spans="1:34" ht="22.15" customHeight="1" x14ac:dyDescent="0.25">
      <c r="A14" s="483"/>
      <c r="B14" s="273" t="s">
        <v>33</v>
      </c>
      <c r="C14" s="43">
        <f>DATA!EF43</f>
        <v>0</v>
      </c>
      <c r="D14" s="91">
        <f>DATA!EH43</f>
        <v>0</v>
      </c>
      <c r="E14" s="47">
        <f t="shared" si="2"/>
        <v>0</v>
      </c>
      <c r="F14" s="47">
        <f t="shared" si="3"/>
        <v>0</v>
      </c>
      <c r="G14" s="20">
        <f>DATA!EK43</f>
        <v>0</v>
      </c>
      <c r="H14" s="89">
        <f>DATA!EM43</f>
        <v>0</v>
      </c>
      <c r="I14" s="90">
        <f t="shared" si="4"/>
        <v>0</v>
      </c>
      <c r="J14" s="90">
        <f t="shared" si="5"/>
        <v>0</v>
      </c>
      <c r="K14" s="20">
        <f>DATA!EP43</f>
        <v>0</v>
      </c>
      <c r="L14" s="89">
        <f>DATA!ER43</f>
        <v>0</v>
      </c>
      <c r="M14" s="90">
        <f t="shared" si="6"/>
        <v>0</v>
      </c>
      <c r="N14" s="90">
        <f t="shared" si="7"/>
        <v>0</v>
      </c>
      <c r="O14" s="20">
        <f>DATA!EU43</f>
        <v>0</v>
      </c>
      <c r="P14" s="89">
        <f>DATA!EW43</f>
        <v>0</v>
      </c>
      <c r="Q14" s="90">
        <f t="shared" si="8"/>
        <v>0</v>
      </c>
      <c r="R14" s="90">
        <f t="shared" si="9"/>
        <v>0</v>
      </c>
    </row>
    <row r="15" spans="1:34" ht="22.15" customHeight="1" x14ac:dyDescent="0.25">
      <c r="A15" s="483"/>
      <c r="B15" s="273" t="s">
        <v>37</v>
      </c>
      <c r="C15" s="43">
        <f>DATA!EF47</f>
        <v>0</v>
      </c>
      <c r="D15" s="43">
        <f>DATA!EH47</f>
        <v>0</v>
      </c>
      <c r="E15" s="47">
        <f t="shared" si="2"/>
        <v>0</v>
      </c>
      <c r="F15" s="47">
        <f t="shared" si="3"/>
        <v>0</v>
      </c>
      <c r="G15" s="20">
        <f>DATA!EK47</f>
        <v>0</v>
      </c>
      <c r="H15" s="20">
        <f>DATA!EM47</f>
        <v>0</v>
      </c>
      <c r="I15" s="90">
        <f t="shared" si="4"/>
        <v>0</v>
      </c>
      <c r="J15" s="90">
        <f t="shared" si="5"/>
        <v>0</v>
      </c>
      <c r="K15" s="20">
        <f>DATA!EP47</f>
        <v>0</v>
      </c>
      <c r="L15" s="20">
        <f>DATA!ER47</f>
        <v>0</v>
      </c>
      <c r="M15" s="90">
        <f t="shared" si="6"/>
        <v>0</v>
      </c>
      <c r="N15" s="90">
        <f t="shared" si="7"/>
        <v>0</v>
      </c>
      <c r="O15" s="20">
        <f>DATA!EU47</f>
        <v>0</v>
      </c>
      <c r="P15" s="20">
        <f>DATA!EW47</f>
        <v>0</v>
      </c>
      <c r="Q15" s="90">
        <f t="shared" si="8"/>
        <v>0</v>
      </c>
      <c r="R15" s="90">
        <f t="shared" si="9"/>
        <v>0</v>
      </c>
    </row>
    <row r="16" spans="1:34" ht="22.15" customHeight="1" x14ac:dyDescent="0.25">
      <c r="A16" s="483"/>
      <c r="B16" s="239" t="s">
        <v>183</v>
      </c>
      <c r="C16" s="267">
        <f>AVERAGE(C4:C15)</f>
        <v>0.11366666666666665</v>
      </c>
      <c r="D16" s="267">
        <f>AVERAGE(D4:D15)</f>
        <v>9.1000000000000011E-2</v>
      </c>
      <c r="E16" s="626"/>
      <c r="F16" s="627"/>
      <c r="G16" s="274">
        <f>AVERAGE(G4:G15)</f>
        <v>8.4500000000000011</v>
      </c>
      <c r="H16" s="274">
        <f>AVERAGE(H4:H15)</f>
        <v>3.7000000000000006</v>
      </c>
      <c r="I16" s="630"/>
      <c r="J16" s="631"/>
      <c r="K16" s="274">
        <f>AVERAGE(K4:K15)</f>
        <v>8.9833333333333343</v>
      </c>
      <c r="L16" s="274">
        <f>AVERAGE(L4:L15)</f>
        <v>7.7250000000000014</v>
      </c>
      <c r="M16" s="630"/>
      <c r="N16" s="631"/>
      <c r="O16" s="274">
        <f>AVERAGE(O4:O15)</f>
        <v>10.266666666666667</v>
      </c>
      <c r="P16" s="274">
        <f>AVERAGE(P4:P15)</f>
        <v>10.5</v>
      </c>
      <c r="Q16" s="626"/>
      <c r="R16" s="627"/>
    </row>
    <row r="17" spans="1:18" ht="22.15" customHeight="1" x14ac:dyDescent="0.25">
      <c r="A17" s="483"/>
      <c r="B17" s="226" t="s">
        <v>184</v>
      </c>
      <c r="C17" s="257">
        <f>MAX(C4:C15)</f>
        <v>0.71399999999999997</v>
      </c>
      <c r="D17" s="257">
        <f>MAX(D4:D15)</f>
        <v>0.59199999999999997</v>
      </c>
      <c r="E17" s="628"/>
      <c r="F17" s="629"/>
      <c r="G17" s="243">
        <f>MAX(G4:G15)</f>
        <v>52.7</v>
      </c>
      <c r="H17" s="243">
        <f>MAX(H4:H15)</f>
        <v>35.700000000000003</v>
      </c>
      <c r="I17" s="632"/>
      <c r="J17" s="633"/>
      <c r="K17" s="243">
        <f>MAX(K4:K15)</f>
        <v>55</v>
      </c>
      <c r="L17" s="243">
        <f>MAX(L4:L15)</f>
        <v>66.600000000000009</v>
      </c>
      <c r="M17" s="632"/>
      <c r="N17" s="633"/>
      <c r="O17" s="243">
        <f>MAX(O4:O15)</f>
        <v>65</v>
      </c>
      <c r="P17" s="243">
        <f>MAX(P4:P15)</f>
        <v>73.8</v>
      </c>
      <c r="Q17" s="628"/>
      <c r="R17" s="629"/>
    </row>
    <row r="18" spans="1:18" ht="22.15" customHeight="1" x14ac:dyDescent="0.25">
      <c r="A18" s="484"/>
      <c r="B18" s="234" t="s">
        <v>185</v>
      </c>
      <c r="C18" s="258">
        <f>MIN(C4:C15)</f>
        <v>0</v>
      </c>
      <c r="D18" s="258">
        <f>MIN(D4:D15)</f>
        <v>0</v>
      </c>
      <c r="E18" s="628"/>
      <c r="F18" s="629"/>
      <c r="G18" s="246">
        <f>MIN(G4:G15)</f>
        <v>0</v>
      </c>
      <c r="H18" s="246">
        <f>MIN(H4:H15)</f>
        <v>0</v>
      </c>
      <c r="I18" s="632"/>
      <c r="J18" s="633"/>
      <c r="K18" s="246">
        <f>MIN(K4:K15)</f>
        <v>0</v>
      </c>
      <c r="L18" s="246">
        <f>MIN(L4:L15)</f>
        <v>0</v>
      </c>
      <c r="M18" s="632"/>
      <c r="N18" s="633"/>
      <c r="O18" s="246">
        <f>MIN(O4:O15)</f>
        <v>0</v>
      </c>
      <c r="P18" s="246">
        <f>MIN(P4:P15)</f>
        <v>0</v>
      </c>
      <c r="Q18" s="628"/>
      <c r="R18" s="629"/>
    </row>
    <row r="19" spans="1:18" ht="22.15" customHeight="1" x14ac:dyDescent="0.25">
      <c r="A19" s="479">
        <f>DATA!A52</f>
        <v>2029</v>
      </c>
      <c r="B19" s="275" t="s">
        <v>34</v>
      </c>
      <c r="C19" s="43">
        <f>DATA!EF52</f>
        <v>0</v>
      </c>
      <c r="D19" s="91">
        <f>DATA!EH52</f>
        <v>0</v>
      </c>
      <c r="E19" s="47">
        <f>C19-C45</f>
        <v>0</v>
      </c>
      <c r="F19" s="47">
        <f>D19-D45</f>
        <v>0</v>
      </c>
      <c r="G19" s="20">
        <f>DATA!EK52</f>
        <v>0</v>
      </c>
      <c r="H19" s="89">
        <f>DATA!EM52</f>
        <v>0</v>
      </c>
      <c r="I19" s="90">
        <f>G19-G45</f>
        <v>0</v>
      </c>
      <c r="J19" s="90">
        <f>H19-H45</f>
        <v>0</v>
      </c>
      <c r="K19" s="20">
        <f>DATA!EP52</f>
        <v>0</v>
      </c>
      <c r="L19" s="89">
        <f>DATA!ER52</f>
        <v>0</v>
      </c>
      <c r="M19" s="90">
        <f>K19-K45</f>
        <v>0</v>
      </c>
      <c r="N19" s="90">
        <f>L19-L45</f>
        <v>0</v>
      </c>
      <c r="O19" s="20">
        <f>DATA!EU52</f>
        <v>0</v>
      </c>
      <c r="P19" s="89">
        <f>DATA!EW52</f>
        <v>0</v>
      </c>
      <c r="Q19" s="90">
        <f>O19-O45</f>
        <v>0</v>
      </c>
      <c r="R19" s="90">
        <f>P19-P45</f>
        <v>0</v>
      </c>
    </row>
    <row r="20" spans="1:18" ht="22.15" customHeight="1" x14ac:dyDescent="0.25">
      <c r="A20" s="480"/>
      <c r="B20" s="275" t="s">
        <v>35</v>
      </c>
      <c r="C20" s="43">
        <f>DATA!EF56</f>
        <v>0</v>
      </c>
      <c r="D20" s="91">
        <f>DATA!EH56</f>
        <v>0</v>
      </c>
      <c r="E20" s="47">
        <f t="shared" ref="E20:E30" si="10">C20-C19</f>
        <v>0</v>
      </c>
      <c r="F20" s="47">
        <f t="shared" ref="F20:F30" si="11">D20-D19</f>
        <v>0</v>
      </c>
      <c r="G20" s="20">
        <f>DATA!EK56</f>
        <v>0</v>
      </c>
      <c r="H20" s="89">
        <f>DATA!EM56</f>
        <v>0</v>
      </c>
      <c r="I20" s="90">
        <f t="shared" ref="I20:I30" si="12">G20-G19</f>
        <v>0</v>
      </c>
      <c r="J20" s="90">
        <f t="shared" ref="J20:J30" si="13">H20-H19</f>
        <v>0</v>
      </c>
      <c r="K20" s="20">
        <f>DATA!EP56</f>
        <v>0</v>
      </c>
      <c r="L20" s="89">
        <f>DATA!ER56</f>
        <v>0</v>
      </c>
      <c r="M20" s="90">
        <f t="shared" ref="M20:M30" si="14">K20-K19</f>
        <v>0</v>
      </c>
      <c r="N20" s="90">
        <f t="shared" ref="N20:N30" si="15">L20-L19</f>
        <v>0</v>
      </c>
      <c r="O20" s="20">
        <f>DATA!EU56</f>
        <v>0</v>
      </c>
      <c r="P20" s="89">
        <f>DATA!EW56</f>
        <v>0</v>
      </c>
      <c r="Q20" s="90">
        <f t="shared" ref="Q20:Q30" si="16">O20-O19</f>
        <v>0</v>
      </c>
      <c r="R20" s="90">
        <f t="shared" ref="R20:R30" si="17">P20-P19</f>
        <v>0</v>
      </c>
    </row>
    <row r="21" spans="1:18" ht="22.15" customHeight="1" x14ac:dyDescent="0.25">
      <c r="A21" s="480"/>
      <c r="B21" s="275" t="s">
        <v>36</v>
      </c>
      <c r="C21" s="43">
        <f>DATA!EF60</f>
        <v>0</v>
      </c>
      <c r="D21" s="91">
        <f>DATA!EH60</f>
        <v>0</v>
      </c>
      <c r="E21" s="47">
        <f t="shared" si="10"/>
        <v>0</v>
      </c>
      <c r="F21" s="47">
        <f t="shared" si="11"/>
        <v>0</v>
      </c>
      <c r="G21" s="20">
        <f>DATA!EK60</f>
        <v>0</v>
      </c>
      <c r="H21" s="89">
        <f>DATA!EM60</f>
        <v>0</v>
      </c>
      <c r="I21" s="90">
        <f t="shared" si="12"/>
        <v>0</v>
      </c>
      <c r="J21" s="90">
        <f t="shared" si="13"/>
        <v>0</v>
      </c>
      <c r="K21" s="20">
        <f>DATA!EP60</f>
        <v>0</v>
      </c>
      <c r="L21" s="89">
        <f>DATA!ER60</f>
        <v>0</v>
      </c>
      <c r="M21" s="90">
        <f t="shared" si="14"/>
        <v>0</v>
      </c>
      <c r="N21" s="90">
        <f t="shared" si="15"/>
        <v>0</v>
      </c>
      <c r="O21" s="20">
        <f>DATA!EU60</f>
        <v>0</v>
      </c>
      <c r="P21" s="89">
        <f>DATA!EW60</f>
        <v>0</v>
      </c>
      <c r="Q21" s="90">
        <f t="shared" si="16"/>
        <v>0</v>
      </c>
      <c r="R21" s="90">
        <f t="shared" si="17"/>
        <v>0</v>
      </c>
    </row>
    <row r="22" spans="1:18" ht="22.15" customHeight="1" x14ac:dyDescent="0.25">
      <c r="A22" s="480"/>
      <c r="B22" s="275" t="s">
        <v>39</v>
      </c>
      <c r="C22" s="43">
        <f>DATA!EF64</f>
        <v>0</v>
      </c>
      <c r="D22" s="91">
        <f>DATA!EH64</f>
        <v>0</v>
      </c>
      <c r="E22" s="47">
        <f t="shared" si="10"/>
        <v>0</v>
      </c>
      <c r="F22" s="47">
        <f t="shared" si="11"/>
        <v>0</v>
      </c>
      <c r="G22" s="20">
        <f>DATA!EK64</f>
        <v>0</v>
      </c>
      <c r="H22" s="89">
        <f>DATA!EM64</f>
        <v>0</v>
      </c>
      <c r="I22" s="90">
        <f t="shared" si="12"/>
        <v>0</v>
      </c>
      <c r="J22" s="90">
        <f t="shared" si="13"/>
        <v>0</v>
      </c>
      <c r="K22" s="20">
        <f>DATA!EP64</f>
        <v>0</v>
      </c>
      <c r="L22" s="89">
        <f>DATA!ER64</f>
        <v>0</v>
      </c>
      <c r="M22" s="90">
        <f t="shared" si="14"/>
        <v>0</v>
      </c>
      <c r="N22" s="90">
        <f t="shared" si="15"/>
        <v>0</v>
      </c>
      <c r="O22" s="20">
        <f>DATA!EU64</f>
        <v>0</v>
      </c>
      <c r="P22" s="89">
        <f>DATA!EW64</f>
        <v>0</v>
      </c>
      <c r="Q22" s="90">
        <f t="shared" si="16"/>
        <v>0</v>
      </c>
      <c r="R22" s="90">
        <f t="shared" si="17"/>
        <v>0</v>
      </c>
    </row>
    <row r="23" spans="1:18" ht="22.15" customHeight="1" x14ac:dyDescent="0.25">
      <c r="A23" s="480"/>
      <c r="B23" s="275" t="s">
        <v>41</v>
      </c>
      <c r="C23" s="43">
        <f>DATA!EF68</f>
        <v>0</v>
      </c>
      <c r="D23" s="91">
        <f>DATA!EH68</f>
        <v>0</v>
      </c>
      <c r="E23" s="47">
        <f t="shared" si="10"/>
        <v>0</v>
      </c>
      <c r="F23" s="47">
        <f t="shared" si="11"/>
        <v>0</v>
      </c>
      <c r="G23" s="20">
        <f>DATA!EK68</f>
        <v>0</v>
      </c>
      <c r="H23" s="89">
        <f>DATA!EM68</f>
        <v>0</v>
      </c>
      <c r="I23" s="90">
        <f t="shared" si="12"/>
        <v>0</v>
      </c>
      <c r="J23" s="90">
        <f t="shared" si="13"/>
        <v>0</v>
      </c>
      <c r="K23" s="20">
        <f>DATA!EP68</f>
        <v>0</v>
      </c>
      <c r="L23" s="89">
        <f>DATA!ER68</f>
        <v>0</v>
      </c>
      <c r="M23" s="90">
        <f t="shared" si="14"/>
        <v>0</v>
      </c>
      <c r="N23" s="90">
        <f t="shared" si="15"/>
        <v>0</v>
      </c>
      <c r="O23" s="20">
        <f>DATA!EU68</f>
        <v>0</v>
      </c>
      <c r="P23" s="89">
        <f>DATA!EW68</f>
        <v>0</v>
      </c>
      <c r="Q23" s="90">
        <f t="shared" si="16"/>
        <v>0</v>
      </c>
      <c r="R23" s="90">
        <f t="shared" si="17"/>
        <v>0</v>
      </c>
    </row>
    <row r="24" spans="1:18" ht="22.15" customHeight="1" x14ac:dyDescent="0.25">
      <c r="A24" s="480"/>
      <c r="B24" s="275" t="s">
        <v>42</v>
      </c>
      <c r="C24" s="43">
        <f>DATA!EF72</f>
        <v>0</v>
      </c>
      <c r="D24" s="91">
        <f>DATA!EH72</f>
        <v>0</v>
      </c>
      <c r="E24" s="47">
        <f t="shared" si="10"/>
        <v>0</v>
      </c>
      <c r="F24" s="47">
        <f t="shared" si="11"/>
        <v>0</v>
      </c>
      <c r="G24" s="20">
        <f>DATA!EK72</f>
        <v>0</v>
      </c>
      <c r="H24" s="89">
        <f>DATA!EM72</f>
        <v>0</v>
      </c>
      <c r="I24" s="90">
        <f t="shared" si="12"/>
        <v>0</v>
      </c>
      <c r="J24" s="90">
        <f t="shared" si="13"/>
        <v>0</v>
      </c>
      <c r="K24" s="20">
        <f>DATA!EP72</f>
        <v>0</v>
      </c>
      <c r="L24" s="89">
        <f>DATA!ER72</f>
        <v>0</v>
      </c>
      <c r="M24" s="90">
        <f t="shared" si="14"/>
        <v>0</v>
      </c>
      <c r="N24" s="90">
        <f t="shared" si="15"/>
        <v>0</v>
      </c>
      <c r="O24" s="20">
        <f>DATA!EU72</f>
        <v>0</v>
      </c>
      <c r="P24" s="89">
        <f>DATA!EW72</f>
        <v>0</v>
      </c>
      <c r="Q24" s="90">
        <f t="shared" si="16"/>
        <v>0</v>
      </c>
      <c r="R24" s="90">
        <f t="shared" si="17"/>
        <v>0</v>
      </c>
    </row>
    <row r="25" spans="1:18" ht="22.15" customHeight="1" x14ac:dyDescent="0.25">
      <c r="A25" s="480"/>
      <c r="B25" s="275" t="s">
        <v>25</v>
      </c>
      <c r="C25" s="43">
        <f>DATA!EF76</f>
        <v>0</v>
      </c>
      <c r="D25" s="91">
        <f>DATA!EH76</f>
        <v>0</v>
      </c>
      <c r="E25" s="47">
        <f t="shared" si="10"/>
        <v>0</v>
      </c>
      <c r="F25" s="47">
        <f t="shared" si="11"/>
        <v>0</v>
      </c>
      <c r="G25" s="20">
        <f>DATA!EK76</f>
        <v>0</v>
      </c>
      <c r="H25" s="89">
        <f>DATA!EM76</f>
        <v>0</v>
      </c>
      <c r="I25" s="90">
        <f t="shared" si="12"/>
        <v>0</v>
      </c>
      <c r="J25" s="90">
        <f t="shared" si="13"/>
        <v>0</v>
      </c>
      <c r="K25" s="20">
        <f>DATA!EP76</f>
        <v>0</v>
      </c>
      <c r="L25" s="89">
        <f>DATA!ER76</f>
        <v>0</v>
      </c>
      <c r="M25" s="90">
        <f t="shared" si="14"/>
        <v>0</v>
      </c>
      <c r="N25" s="90">
        <f t="shared" si="15"/>
        <v>0</v>
      </c>
      <c r="O25" s="20">
        <f>DATA!EU76</f>
        <v>0</v>
      </c>
      <c r="P25" s="89">
        <f>DATA!EW76</f>
        <v>0</v>
      </c>
      <c r="Q25" s="90">
        <f t="shared" si="16"/>
        <v>0</v>
      </c>
      <c r="R25" s="90">
        <f t="shared" si="17"/>
        <v>0</v>
      </c>
    </row>
    <row r="26" spans="1:18" ht="22.15" customHeight="1" x14ac:dyDescent="0.25">
      <c r="A26" s="480"/>
      <c r="B26" s="275" t="s">
        <v>44</v>
      </c>
      <c r="C26" s="43">
        <f>DATA!EF80</f>
        <v>0</v>
      </c>
      <c r="D26" s="91">
        <f>DATA!EH80</f>
        <v>0</v>
      </c>
      <c r="E26" s="47">
        <f t="shared" si="10"/>
        <v>0</v>
      </c>
      <c r="F26" s="47">
        <f t="shared" si="11"/>
        <v>0</v>
      </c>
      <c r="G26" s="20">
        <f>DATA!EK80</f>
        <v>0</v>
      </c>
      <c r="H26" s="89">
        <f>DATA!EM80</f>
        <v>0</v>
      </c>
      <c r="I26" s="90">
        <f t="shared" si="12"/>
        <v>0</v>
      </c>
      <c r="J26" s="90">
        <f t="shared" si="13"/>
        <v>0</v>
      </c>
      <c r="K26" s="20">
        <f>DATA!EP80</f>
        <v>0</v>
      </c>
      <c r="L26" s="89">
        <f>DATA!ER80</f>
        <v>0</v>
      </c>
      <c r="M26" s="90">
        <f t="shared" si="14"/>
        <v>0</v>
      </c>
      <c r="N26" s="90">
        <f t="shared" si="15"/>
        <v>0</v>
      </c>
      <c r="O26" s="20">
        <f>DATA!EU80</f>
        <v>0</v>
      </c>
      <c r="P26" s="89">
        <f>DATA!EW80</f>
        <v>0</v>
      </c>
      <c r="Q26" s="90">
        <f t="shared" si="16"/>
        <v>0</v>
      </c>
      <c r="R26" s="90">
        <f t="shared" si="17"/>
        <v>0</v>
      </c>
    </row>
    <row r="27" spans="1:18" ht="22.15" customHeight="1" x14ac:dyDescent="0.25">
      <c r="A27" s="480"/>
      <c r="B27" s="275" t="s">
        <v>31</v>
      </c>
      <c r="C27" s="43">
        <f>DATA!EF84</f>
        <v>0</v>
      </c>
      <c r="D27" s="91">
        <f>DATA!EH84</f>
        <v>0</v>
      </c>
      <c r="E27" s="47">
        <f t="shared" si="10"/>
        <v>0</v>
      </c>
      <c r="F27" s="47">
        <f t="shared" si="11"/>
        <v>0</v>
      </c>
      <c r="G27" s="20">
        <f>DATA!EK84</f>
        <v>0</v>
      </c>
      <c r="H27" s="89">
        <f>DATA!EM84</f>
        <v>0</v>
      </c>
      <c r="I27" s="90">
        <f t="shared" si="12"/>
        <v>0</v>
      </c>
      <c r="J27" s="90">
        <f t="shared" si="13"/>
        <v>0</v>
      </c>
      <c r="K27" s="20">
        <f>DATA!EP84</f>
        <v>0</v>
      </c>
      <c r="L27" s="89">
        <f>DATA!ER84</f>
        <v>0</v>
      </c>
      <c r="M27" s="90">
        <f t="shared" si="14"/>
        <v>0</v>
      </c>
      <c r="N27" s="90">
        <f t="shared" si="15"/>
        <v>0</v>
      </c>
      <c r="O27" s="20">
        <f>DATA!EU84</f>
        <v>0</v>
      </c>
      <c r="P27" s="89">
        <f>DATA!EW84</f>
        <v>0</v>
      </c>
      <c r="Q27" s="90">
        <f t="shared" si="16"/>
        <v>0</v>
      </c>
      <c r="R27" s="90">
        <f t="shared" si="17"/>
        <v>0</v>
      </c>
    </row>
    <row r="28" spans="1:18" ht="22.15" customHeight="1" x14ac:dyDescent="0.25">
      <c r="A28" s="480"/>
      <c r="B28" s="275" t="s">
        <v>32</v>
      </c>
      <c r="C28" s="43">
        <f>DATA!EF88</f>
        <v>0</v>
      </c>
      <c r="D28" s="91">
        <f>DATA!EH88</f>
        <v>0</v>
      </c>
      <c r="E28" s="47">
        <f t="shared" si="10"/>
        <v>0</v>
      </c>
      <c r="F28" s="47">
        <f t="shared" si="11"/>
        <v>0</v>
      </c>
      <c r="G28" s="20">
        <f>DATA!EK88</f>
        <v>0</v>
      </c>
      <c r="H28" s="89">
        <f>DATA!EM88</f>
        <v>0</v>
      </c>
      <c r="I28" s="90">
        <f t="shared" si="12"/>
        <v>0</v>
      </c>
      <c r="J28" s="90">
        <f t="shared" si="13"/>
        <v>0</v>
      </c>
      <c r="K28" s="20">
        <f>DATA!EP88</f>
        <v>0</v>
      </c>
      <c r="L28" s="89">
        <f>DATA!ER88</f>
        <v>0</v>
      </c>
      <c r="M28" s="90">
        <f t="shared" si="14"/>
        <v>0</v>
      </c>
      <c r="N28" s="90">
        <f t="shared" si="15"/>
        <v>0</v>
      </c>
      <c r="O28" s="20">
        <f>DATA!EU88</f>
        <v>0</v>
      </c>
      <c r="P28" s="89">
        <f>DATA!EW88</f>
        <v>0</v>
      </c>
      <c r="Q28" s="90">
        <f t="shared" si="16"/>
        <v>0</v>
      </c>
      <c r="R28" s="90">
        <f t="shared" si="17"/>
        <v>0</v>
      </c>
    </row>
    <row r="29" spans="1:18" ht="22.15" customHeight="1" x14ac:dyDescent="0.25">
      <c r="A29" s="480"/>
      <c r="B29" s="275" t="s">
        <v>33</v>
      </c>
      <c r="C29" s="43">
        <f>DATA!EF92</f>
        <v>0</v>
      </c>
      <c r="D29" s="91">
        <f>DATA!EH92</f>
        <v>0</v>
      </c>
      <c r="E29" s="47">
        <f t="shared" si="10"/>
        <v>0</v>
      </c>
      <c r="F29" s="47">
        <f t="shared" si="11"/>
        <v>0</v>
      </c>
      <c r="G29" s="20">
        <f>DATA!EK92</f>
        <v>0</v>
      </c>
      <c r="H29" s="89">
        <f>DATA!EM92</f>
        <v>0</v>
      </c>
      <c r="I29" s="90">
        <f t="shared" si="12"/>
        <v>0</v>
      </c>
      <c r="J29" s="90">
        <f t="shared" si="13"/>
        <v>0</v>
      </c>
      <c r="K29" s="20">
        <f>DATA!EP92</f>
        <v>0</v>
      </c>
      <c r="L29" s="89">
        <f>DATA!ER92</f>
        <v>0</v>
      </c>
      <c r="M29" s="90">
        <f t="shared" si="14"/>
        <v>0</v>
      </c>
      <c r="N29" s="90">
        <f t="shared" si="15"/>
        <v>0</v>
      </c>
      <c r="O29" s="20">
        <f>DATA!EU92</f>
        <v>0</v>
      </c>
      <c r="P29" s="89">
        <f>DATA!EW92</f>
        <v>0</v>
      </c>
      <c r="Q29" s="90">
        <f t="shared" si="16"/>
        <v>0</v>
      </c>
      <c r="R29" s="90">
        <f t="shared" si="17"/>
        <v>0</v>
      </c>
    </row>
    <row r="30" spans="1:18" ht="22.15" customHeight="1" x14ac:dyDescent="0.25">
      <c r="A30" s="480"/>
      <c r="B30" s="275" t="s">
        <v>37</v>
      </c>
      <c r="C30" s="43">
        <f>DATA!EF96</f>
        <v>0</v>
      </c>
      <c r="D30" s="43">
        <f>DATA!EH96</f>
        <v>0</v>
      </c>
      <c r="E30" s="47">
        <f t="shared" si="10"/>
        <v>0</v>
      </c>
      <c r="F30" s="47">
        <f t="shared" si="11"/>
        <v>0</v>
      </c>
      <c r="G30" s="20">
        <f>DATA!EK96</f>
        <v>0</v>
      </c>
      <c r="H30" s="20">
        <f>DATA!EM96</f>
        <v>0</v>
      </c>
      <c r="I30" s="90">
        <f t="shared" si="12"/>
        <v>0</v>
      </c>
      <c r="J30" s="90">
        <f t="shared" si="13"/>
        <v>0</v>
      </c>
      <c r="K30" s="20">
        <f>DATA!EP96</f>
        <v>0</v>
      </c>
      <c r="L30" s="20">
        <f>DATA!ER96</f>
        <v>0</v>
      </c>
      <c r="M30" s="90">
        <f t="shared" si="14"/>
        <v>0</v>
      </c>
      <c r="N30" s="90">
        <f t="shared" si="15"/>
        <v>0</v>
      </c>
      <c r="O30" s="20">
        <f>DATA!EU96</f>
        <v>0</v>
      </c>
      <c r="P30" s="20">
        <f>DATA!EW96</f>
        <v>0</v>
      </c>
      <c r="Q30" s="90">
        <f t="shared" si="16"/>
        <v>0</v>
      </c>
      <c r="R30" s="90">
        <f t="shared" si="17"/>
        <v>0</v>
      </c>
    </row>
    <row r="31" spans="1:18" ht="22.15" customHeight="1" x14ac:dyDescent="0.25">
      <c r="A31" s="480"/>
      <c r="B31" s="205" t="s">
        <v>183</v>
      </c>
      <c r="C31" s="270">
        <f>AVERAGE(C19:C30)</f>
        <v>0</v>
      </c>
      <c r="D31" s="270">
        <f>AVERAGE(D19:D30)</f>
        <v>0</v>
      </c>
      <c r="E31" s="617"/>
      <c r="F31" s="618"/>
      <c r="G31" s="276">
        <f>AVERAGE(G19:G30)</f>
        <v>0</v>
      </c>
      <c r="H31" s="276">
        <f>AVERAGE(H19:H30)</f>
        <v>0</v>
      </c>
      <c r="I31" s="634"/>
      <c r="J31" s="635"/>
      <c r="K31" s="276">
        <f>AVERAGE(K19:K30)</f>
        <v>0</v>
      </c>
      <c r="L31" s="276">
        <f>AVERAGE(L19:L30)</f>
        <v>0</v>
      </c>
      <c r="M31" s="634"/>
      <c r="N31" s="635"/>
      <c r="O31" s="276">
        <f>AVERAGE(O19:O30)</f>
        <v>0</v>
      </c>
      <c r="P31" s="276">
        <f>AVERAGE(P19:P30)</f>
        <v>0</v>
      </c>
      <c r="Q31" s="617"/>
      <c r="R31" s="618"/>
    </row>
    <row r="32" spans="1:18" ht="22.15" customHeight="1" x14ac:dyDescent="0.25">
      <c r="A32" s="480"/>
      <c r="B32" s="193" t="s">
        <v>184</v>
      </c>
      <c r="C32" s="260">
        <f>MAX(C19:C30)</f>
        <v>0</v>
      </c>
      <c r="D32" s="260">
        <f>MAX(D19:D30)</f>
        <v>0</v>
      </c>
      <c r="E32" s="619"/>
      <c r="F32" s="620"/>
      <c r="G32" s="209">
        <f>MAX(G19:G30)</f>
        <v>0</v>
      </c>
      <c r="H32" s="209">
        <f>MAX(H19:H30)</f>
        <v>0</v>
      </c>
      <c r="I32" s="636"/>
      <c r="J32" s="637"/>
      <c r="K32" s="209">
        <f>MAX(K19:K30)</f>
        <v>0</v>
      </c>
      <c r="L32" s="209">
        <f>MAX(L19:L30)</f>
        <v>0</v>
      </c>
      <c r="M32" s="636"/>
      <c r="N32" s="637"/>
      <c r="O32" s="209">
        <f>MAX(O19:O30)</f>
        <v>0</v>
      </c>
      <c r="P32" s="209">
        <f>MAX(P19:P30)</f>
        <v>0</v>
      </c>
      <c r="Q32" s="619"/>
      <c r="R32" s="620"/>
    </row>
    <row r="33" spans="1:18" ht="22.15" customHeight="1" x14ac:dyDescent="0.25">
      <c r="A33" s="481"/>
      <c r="B33" s="201" t="s">
        <v>185</v>
      </c>
      <c r="C33" s="261">
        <f>MIN(C19:C30)</f>
        <v>0</v>
      </c>
      <c r="D33" s="261">
        <f>MIN(D19:D30)</f>
        <v>0</v>
      </c>
      <c r="E33" s="619"/>
      <c r="F33" s="620"/>
      <c r="G33" s="212">
        <f>MIN(G19:G30)</f>
        <v>0</v>
      </c>
      <c r="H33" s="212">
        <f>MIN(H19:H30)</f>
        <v>0</v>
      </c>
      <c r="I33" s="636"/>
      <c r="J33" s="637"/>
      <c r="K33" s="212">
        <f>MIN(K19:K30)</f>
        <v>0</v>
      </c>
      <c r="L33" s="212">
        <f>MIN(L19:L30)</f>
        <v>0</v>
      </c>
      <c r="M33" s="636"/>
      <c r="N33" s="637"/>
      <c r="O33" s="212">
        <f>MIN(O19:O30)</f>
        <v>0</v>
      </c>
      <c r="P33" s="212">
        <f>MIN(P19:P30)</f>
        <v>0</v>
      </c>
      <c r="Q33" s="619"/>
      <c r="R33" s="620"/>
    </row>
    <row r="34" spans="1:18" ht="22.15" customHeight="1" x14ac:dyDescent="0.25">
      <c r="A34" s="476">
        <f>DATA!A101</f>
        <v>2028</v>
      </c>
      <c r="B34" s="86" t="s">
        <v>34</v>
      </c>
      <c r="C34" s="43">
        <f>DATA!EF101</f>
        <v>0</v>
      </c>
      <c r="D34" s="91">
        <f>DATA!EH101</f>
        <v>0</v>
      </c>
      <c r="E34" s="47"/>
      <c r="F34" s="47"/>
      <c r="G34" s="20">
        <f>DATA!EK101</f>
        <v>0</v>
      </c>
      <c r="H34" s="89">
        <f>DATA!EM101</f>
        <v>0</v>
      </c>
      <c r="I34" s="90"/>
      <c r="J34" s="90"/>
      <c r="K34" s="20">
        <f>DATA!EP101</f>
        <v>0</v>
      </c>
      <c r="L34" s="89">
        <f>DATA!ER101</f>
        <v>0</v>
      </c>
      <c r="M34" s="90"/>
      <c r="N34" s="90"/>
      <c r="O34" s="20">
        <f>DATA!EU101</f>
        <v>0</v>
      </c>
      <c r="P34" s="89">
        <f>DATA!EW101</f>
        <v>0</v>
      </c>
      <c r="Q34" s="90"/>
      <c r="R34" s="90"/>
    </row>
    <row r="35" spans="1:18" ht="22.15" customHeight="1" x14ac:dyDescent="0.25">
      <c r="A35" s="477"/>
      <c r="B35" s="86" t="s">
        <v>35</v>
      </c>
      <c r="C35" s="43">
        <f>DATA!EF105</f>
        <v>0</v>
      </c>
      <c r="D35" s="91">
        <f>DATA!EH105</f>
        <v>0</v>
      </c>
      <c r="E35" s="47">
        <f t="shared" ref="E35:E45" si="18">C35-C34</f>
        <v>0</v>
      </c>
      <c r="F35" s="47">
        <f t="shared" ref="F35:F45" si="19">D35-D34</f>
        <v>0</v>
      </c>
      <c r="G35" s="20">
        <f>DATA!EK105</f>
        <v>0</v>
      </c>
      <c r="H35" s="89">
        <f>DATA!EM105</f>
        <v>0</v>
      </c>
      <c r="I35" s="90">
        <f t="shared" ref="I35:I45" si="20">G35-G34</f>
        <v>0</v>
      </c>
      <c r="J35" s="90">
        <f t="shared" ref="J35:J45" si="21">H35-H34</f>
        <v>0</v>
      </c>
      <c r="K35" s="20">
        <f>DATA!EP105</f>
        <v>0</v>
      </c>
      <c r="L35" s="89">
        <f>DATA!ER105</f>
        <v>0</v>
      </c>
      <c r="M35" s="90">
        <f t="shared" ref="M35:M45" si="22">K35-K34</f>
        <v>0</v>
      </c>
      <c r="N35" s="90">
        <f t="shared" ref="N35:N45" si="23">L35-L34</f>
        <v>0</v>
      </c>
      <c r="O35" s="20">
        <f>DATA!EU105</f>
        <v>0</v>
      </c>
      <c r="P35" s="89">
        <f>DATA!EW105</f>
        <v>0</v>
      </c>
      <c r="Q35" s="90">
        <f t="shared" ref="Q35:Q45" si="24">O35-O34</f>
        <v>0</v>
      </c>
      <c r="R35" s="90">
        <f t="shared" ref="R35:R45" si="25">P35-P34</f>
        <v>0</v>
      </c>
    </row>
    <row r="36" spans="1:18" ht="22.15" customHeight="1" x14ac:dyDescent="0.25">
      <c r="A36" s="477"/>
      <c r="B36" s="86" t="s">
        <v>36</v>
      </c>
      <c r="C36" s="43">
        <f>DATA!EF109</f>
        <v>0</v>
      </c>
      <c r="D36" s="91">
        <f>DATA!EH109</f>
        <v>0</v>
      </c>
      <c r="E36" s="47">
        <f t="shared" si="18"/>
        <v>0</v>
      </c>
      <c r="F36" s="47">
        <f t="shared" si="19"/>
        <v>0</v>
      </c>
      <c r="G36" s="20">
        <f>DATA!EK109</f>
        <v>0</v>
      </c>
      <c r="H36" s="89">
        <f>DATA!EM109</f>
        <v>0</v>
      </c>
      <c r="I36" s="90">
        <f t="shared" si="20"/>
        <v>0</v>
      </c>
      <c r="J36" s="90">
        <f t="shared" si="21"/>
        <v>0</v>
      </c>
      <c r="K36" s="20">
        <f>DATA!EP109</f>
        <v>0</v>
      </c>
      <c r="L36" s="89">
        <f>DATA!ER109</f>
        <v>0</v>
      </c>
      <c r="M36" s="90">
        <f t="shared" si="22"/>
        <v>0</v>
      </c>
      <c r="N36" s="90">
        <f t="shared" si="23"/>
        <v>0</v>
      </c>
      <c r="O36" s="20">
        <f>DATA!EU109</f>
        <v>0</v>
      </c>
      <c r="P36" s="89">
        <f>DATA!EW109</f>
        <v>0</v>
      </c>
      <c r="Q36" s="90">
        <f t="shared" si="24"/>
        <v>0</v>
      </c>
      <c r="R36" s="90">
        <f t="shared" si="25"/>
        <v>0</v>
      </c>
    </row>
    <row r="37" spans="1:18" ht="22.15" customHeight="1" x14ac:dyDescent="0.25">
      <c r="A37" s="477"/>
      <c r="B37" s="86" t="s">
        <v>39</v>
      </c>
      <c r="C37" s="43">
        <f>DATA!EF113</f>
        <v>0</v>
      </c>
      <c r="D37" s="91">
        <f>DATA!EH113</f>
        <v>0</v>
      </c>
      <c r="E37" s="47">
        <f t="shared" si="18"/>
        <v>0</v>
      </c>
      <c r="F37" s="47">
        <f t="shared" si="19"/>
        <v>0</v>
      </c>
      <c r="G37" s="20">
        <f>DATA!EK113</f>
        <v>0</v>
      </c>
      <c r="H37" s="89">
        <f>DATA!EM113</f>
        <v>0</v>
      </c>
      <c r="I37" s="90">
        <f t="shared" si="20"/>
        <v>0</v>
      </c>
      <c r="J37" s="90">
        <f t="shared" si="21"/>
        <v>0</v>
      </c>
      <c r="K37" s="20">
        <f>DATA!EP113</f>
        <v>0</v>
      </c>
      <c r="L37" s="89">
        <f>DATA!ER113</f>
        <v>0</v>
      </c>
      <c r="M37" s="90">
        <f t="shared" si="22"/>
        <v>0</v>
      </c>
      <c r="N37" s="90">
        <f t="shared" si="23"/>
        <v>0</v>
      </c>
      <c r="O37" s="20">
        <f>DATA!EU113</f>
        <v>0</v>
      </c>
      <c r="P37" s="89">
        <f>DATA!EW113</f>
        <v>0</v>
      </c>
      <c r="Q37" s="90">
        <f t="shared" si="24"/>
        <v>0</v>
      </c>
      <c r="R37" s="90">
        <f t="shared" si="25"/>
        <v>0</v>
      </c>
    </row>
    <row r="38" spans="1:18" ht="22.15" customHeight="1" x14ac:dyDescent="0.25">
      <c r="A38" s="477"/>
      <c r="B38" s="86" t="s">
        <v>41</v>
      </c>
      <c r="C38" s="43">
        <f>DATA!EF117</f>
        <v>0</v>
      </c>
      <c r="D38" s="91">
        <f>DATA!EH117</f>
        <v>0</v>
      </c>
      <c r="E38" s="47">
        <f t="shared" si="18"/>
        <v>0</v>
      </c>
      <c r="F38" s="47">
        <f t="shared" si="19"/>
        <v>0</v>
      </c>
      <c r="G38" s="20">
        <f>DATA!EK117</f>
        <v>0</v>
      </c>
      <c r="H38" s="89">
        <f>DATA!EM117</f>
        <v>0</v>
      </c>
      <c r="I38" s="90">
        <f t="shared" si="20"/>
        <v>0</v>
      </c>
      <c r="J38" s="90">
        <f t="shared" si="21"/>
        <v>0</v>
      </c>
      <c r="K38" s="20">
        <f>DATA!EP117</f>
        <v>0</v>
      </c>
      <c r="L38" s="89">
        <f>DATA!ER117</f>
        <v>0</v>
      </c>
      <c r="M38" s="90">
        <f t="shared" si="22"/>
        <v>0</v>
      </c>
      <c r="N38" s="90">
        <f t="shared" si="23"/>
        <v>0</v>
      </c>
      <c r="O38" s="20">
        <f>DATA!EU117</f>
        <v>0</v>
      </c>
      <c r="P38" s="89">
        <f>DATA!EW117</f>
        <v>0</v>
      </c>
      <c r="Q38" s="90">
        <f t="shared" si="24"/>
        <v>0</v>
      </c>
      <c r="R38" s="90">
        <f t="shared" si="25"/>
        <v>0</v>
      </c>
    </row>
    <row r="39" spans="1:18" ht="22.15" customHeight="1" x14ac:dyDescent="0.25">
      <c r="A39" s="477"/>
      <c r="B39" s="86" t="s">
        <v>42</v>
      </c>
      <c r="C39" s="43">
        <f>DATA!EF121</f>
        <v>0</v>
      </c>
      <c r="D39" s="91">
        <f>DATA!EH121</f>
        <v>0</v>
      </c>
      <c r="E39" s="47">
        <f t="shared" si="18"/>
        <v>0</v>
      </c>
      <c r="F39" s="47">
        <f t="shared" si="19"/>
        <v>0</v>
      </c>
      <c r="G39" s="20">
        <f>DATA!EK121</f>
        <v>0</v>
      </c>
      <c r="H39" s="89">
        <f>DATA!EM121</f>
        <v>0</v>
      </c>
      <c r="I39" s="90">
        <f t="shared" si="20"/>
        <v>0</v>
      </c>
      <c r="J39" s="90">
        <f t="shared" si="21"/>
        <v>0</v>
      </c>
      <c r="K39" s="20">
        <f>DATA!EP121</f>
        <v>0</v>
      </c>
      <c r="L39" s="89">
        <f>DATA!ER121</f>
        <v>0</v>
      </c>
      <c r="M39" s="90">
        <f t="shared" si="22"/>
        <v>0</v>
      </c>
      <c r="N39" s="90">
        <f t="shared" si="23"/>
        <v>0</v>
      </c>
      <c r="O39" s="20">
        <f>DATA!EU121</f>
        <v>0</v>
      </c>
      <c r="P39" s="89">
        <f>DATA!EW121</f>
        <v>0</v>
      </c>
      <c r="Q39" s="90">
        <f t="shared" si="24"/>
        <v>0</v>
      </c>
      <c r="R39" s="90">
        <f t="shared" si="25"/>
        <v>0</v>
      </c>
    </row>
    <row r="40" spans="1:18" ht="22.15" customHeight="1" x14ac:dyDescent="0.25">
      <c r="A40" s="477"/>
      <c r="B40" s="86" t="s">
        <v>25</v>
      </c>
      <c r="C40" s="43">
        <f>DATA!EF125</f>
        <v>0</v>
      </c>
      <c r="D40" s="91">
        <f>DATA!EH125</f>
        <v>0</v>
      </c>
      <c r="E40" s="47">
        <f t="shared" si="18"/>
        <v>0</v>
      </c>
      <c r="F40" s="47">
        <f t="shared" si="19"/>
        <v>0</v>
      </c>
      <c r="G40" s="20">
        <f>DATA!EK125</f>
        <v>0</v>
      </c>
      <c r="H40" s="89">
        <f>DATA!EM125</f>
        <v>0</v>
      </c>
      <c r="I40" s="90">
        <f t="shared" si="20"/>
        <v>0</v>
      </c>
      <c r="J40" s="90">
        <f t="shared" si="21"/>
        <v>0</v>
      </c>
      <c r="K40" s="20">
        <f>DATA!EP125</f>
        <v>0</v>
      </c>
      <c r="L40" s="89">
        <f>DATA!ER125</f>
        <v>0</v>
      </c>
      <c r="M40" s="90">
        <f t="shared" si="22"/>
        <v>0</v>
      </c>
      <c r="N40" s="90">
        <f t="shared" si="23"/>
        <v>0</v>
      </c>
      <c r="O40" s="20">
        <f>DATA!EU125</f>
        <v>0</v>
      </c>
      <c r="P40" s="89">
        <f>DATA!EW125</f>
        <v>0</v>
      </c>
      <c r="Q40" s="90">
        <f t="shared" si="24"/>
        <v>0</v>
      </c>
      <c r="R40" s="90">
        <f t="shared" si="25"/>
        <v>0</v>
      </c>
    </row>
    <row r="41" spans="1:18" ht="22.15" customHeight="1" x14ac:dyDescent="0.25">
      <c r="A41" s="477"/>
      <c r="B41" s="86" t="s">
        <v>44</v>
      </c>
      <c r="C41" s="43">
        <f>DATA!EF129</f>
        <v>0</v>
      </c>
      <c r="D41" s="91">
        <f>DATA!EH129</f>
        <v>0</v>
      </c>
      <c r="E41" s="47">
        <f t="shared" si="18"/>
        <v>0</v>
      </c>
      <c r="F41" s="47">
        <f t="shared" si="19"/>
        <v>0</v>
      </c>
      <c r="G41" s="20">
        <f>DATA!EK129</f>
        <v>0</v>
      </c>
      <c r="H41" s="89">
        <f>DATA!EM129</f>
        <v>0</v>
      </c>
      <c r="I41" s="90">
        <f t="shared" si="20"/>
        <v>0</v>
      </c>
      <c r="J41" s="90">
        <f t="shared" si="21"/>
        <v>0</v>
      </c>
      <c r="K41" s="20">
        <f>DATA!EP129</f>
        <v>0</v>
      </c>
      <c r="L41" s="89">
        <f>DATA!ER129</f>
        <v>0</v>
      </c>
      <c r="M41" s="90">
        <f t="shared" si="22"/>
        <v>0</v>
      </c>
      <c r="N41" s="90">
        <f t="shared" si="23"/>
        <v>0</v>
      </c>
      <c r="O41" s="20">
        <f>DATA!EU129</f>
        <v>0</v>
      </c>
      <c r="P41" s="89">
        <f>DATA!EW129</f>
        <v>0</v>
      </c>
      <c r="Q41" s="90">
        <f t="shared" si="24"/>
        <v>0</v>
      </c>
      <c r="R41" s="90">
        <f t="shared" si="25"/>
        <v>0</v>
      </c>
    </row>
    <row r="42" spans="1:18" ht="22.15" customHeight="1" x14ac:dyDescent="0.25">
      <c r="A42" s="477"/>
      <c r="B42" s="86" t="s">
        <v>31</v>
      </c>
      <c r="C42" s="43">
        <f>DATA!EF133</f>
        <v>0</v>
      </c>
      <c r="D42" s="91">
        <f>DATA!EH133</f>
        <v>0</v>
      </c>
      <c r="E42" s="47">
        <f t="shared" si="18"/>
        <v>0</v>
      </c>
      <c r="F42" s="47">
        <f t="shared" si="19"/>
        <v>0</v>
      </c>
      <c r="G42" s="20">
        <f>DATA!EK133</f>
        <v>0</v>
      </c>
      <c r="H42" s="89">
        <f>DATA!EM133</f>
        <v>0</v>
      </c>
      <c r="I42" s="90">
        <f t="shared" si="20"/>
        <v>0</v>
      </c>
      <c r="J42" s="90">
        <f t="shared" si="21"/>
        <v>0</v>
      </c>
      <c r="K42" s="20">
        <f>DATA!EP133</f>
        <v>0</v>
      </c>
      <c r="L42" s="89">
        <f>DATA!ER133</f>
        <v>0</v>
      </c>
      <c r="M42" s="90">
        <f t="shared" si="22"/>
        <v>0</v>
      </c>
      <c r="N42" s="90">
        <f t="shared" si="23"/>
        <v>0</v>
      </c>
      <c r="O42" s="20">
        <f>DATA!EU133</f>
        <v>0</v>
      </c>
      <c r="P42" s="89">
        <f>DATA!EW133</f>
        <v>0</v>
      </c>
      <c r="Q42" s="90">
        <f t="shared" si="24"/>
        <v>0</v>
      </c>
      <c r="R42" s="90">
        <f t="shared" si="25"/>
        <v>0</v>
      </c>
    </row>
    <row r="43" spans="1:18" ht="22.15" customHeight="1" x14ac:dyDescent="0.25">
      <c r="A43" s="477"/>
      <c r="B43" s="86" t="s">
        <v>32</v>
      </c>
      <c r="C43" s="43">
        <f>DATA!EF137</f>
        <v>0</v>
      </c>
      <c r="D43" s="91">
        <f>DATA!EH137</f>
        <v>0</v>
      </c>
      <c r="E43" s="47">
        <f t="shared" si="18"/>
        <v>0</v>
      </c>
      <c r="F43" s="47">
        <f t="shared" si="19"/>
        <v>0</v>
      </c>
      <c r="G43" s="20">
        <f>DATA!EK137</f>
        <v>0</v>
      </c>
      <c r="H43" s="89">
        <f>DATA!EM137</f>
        <v>0</v>
      </c>
      <c r="I43" s="90">
        <f t="shared" si="20"/>
        <v>0</v>
      </c>
      <c r="J43" s="90">
        <f t="shared" si="21"/>
        <v>0</v>
      </c>
      <c r="K43" s="20">
        <f>DATA!EP137</f>
        <v>0</v>
      </c>
      <c r="L43" s="89">
        <f>DATA!ER137</f>
        <v>0</v>
      </c>
      <c r="M43" s="90">
        <f t="shared" si="22"/>
        <v>0</v>
      </c>
      <c r="N43" s="90">
        <f t="shared" si="23"/>
        <v>0</v>
      </c>
      <c r="O43" s="20">
        <f>DATA!EU137</f>
        <v>0</v>
      </c>
      <c r="P43" s="89">
        <f>DATA!EW137</f>
        <v>0</v>
      </c>
      <c r="Q43" s="90">
        <f t="shared" si="24"/>
        <v>0</v>
      </c>
      <c r="R43" s="90">
        <f t="shared" si="25"/>
        <v>0</v>
      </c>
    </row>
    <row r="44" spans="1:18" ht="22.15" customHeight="1" x14ac:dyDescent="0.25">
      <c r="A44" s="477"/>
      <c r="B44" s="86" t="s">
        <v>33</v>
      </c>
      <c r="C44" s="43">
        <f>DATA!EF141</f>
        <v>0</v>
      </c>
      <c r="D44" s="91">
        <f>DATA!EH141</f>
        <v>0</v>
      </c>
      <c r="E44" s="47">
        <f t="shared" si="18"/>
        <v>0</v>
      </c>
      <c r="F44" s="47">
        <f t="shared" si="19"/>
        <v>0</v>
      </c>
      <c r="G44" s="20">
        <f>DATA!EK141</f>
        <v>0</v>
      </c>
      <c r="H44" s="89">
        <f>DATA!EM141</f>
        <v>0</v>
      </c>
      <c r="I44" s="90">
        <f t="shared" si="20"/>
        <v>0</v>
      </c>
      <c r="J44" s="90">
        <f t="shared" si="21"/>
        <v>0</v>
      </c>
      <c r="K44" s="20">
        <f>DATA!EP141</f>
        <v>0</v>
      </c>
      <c r="L44" s="89">
        <f>DATA!ER141</f>
        <v>0</v>
      </c>
      <c r="M44" s="90">
        <f t="shared" si="22"/>
        <v>0</v>
      </c>
      <c r="N44" s="90">
        <f t="shared" si="23"/>
        <v>0</v>
      </c>
      <c r="O44" s="20">
        <f>DATA!EU141</f>
        <v>0</v>
      </c>
      <c r="P44" s="89">
        <f>DATA!EW141</f>
        <v>0</v>
      </c>
      <c r="Q44" s="90">
        <f t="shared" si="24"/>
        <v>0</v>
      </c>
      <c r="R44" s="90">
        <f t="shared" si="25"/>
        <v>0</v>
      </c>
    </row>
    <row r="45" spans="1:18" ht="22.15" customHeight="1" x14ac:dyDescent="0.25">
      <c r="A45" s="477"/>
      <c r="B45" s="86" t="s">
        <v>37</v>
      </c>
      <c r="C45" s="43">
        <f>DATA!EF145</f>
        <v>0</v>
      </c>
      <c r="D45" s="43">
        <f>DATA!EH145</f>
        <v>0</v>
      </c>
      <c r="E45" s="47">
        <f t="shared" si="18"/>
        <v>0</v>
      </c>
      <c r="F45" s="47">
        <f t="shared" si="19"/>
        <v>0</v>
      </c>
      <c r="G45" s="20">
        <f>DATA!EK145</f>
        <v>0</v>
      </c>
      <c r="H45" s="20">
        <f>DATA!EM145</f>
        <v>0</v>
      </c>
      <c r="I45" s="90">
        <f t="shared" si="20"/>
        <v>0</v>
      </c>
      <c r="J45" s="90">
        <f t="shared" si="21"/>
        <v>0</v>
      </c>
      <c r="K45" s="20">
        <f>DATA!EP145</f>
        <v>0</v>
      </c>
      <c r="L45" s="20">
        <f>DATA!ER145</f>
        <v>0</v>
      </c>
      <c r="M45" s="90">
        <f t="shared" si="22"/>
        <v>0</v>
      </c>
      <c r="N45" s="90">
        <f t="shared" si="23"/>
        <v>0</v>
      </c>
      <c r="O45" s="20">
        <f>DATA!EU145</f>
        <v>0</v>
      </c>
      <c r="P45" s="20">
        <f>DATA!EW145</f>
        <v>0</v>
      </c>
      <c r="Q45" s="90">
        <f t="shared" si="24"/>
        <v>0</v>
      </c>
      <c r="R45" s="90">
        <f t="shared" si="25"/>
        <v>0</v>
      </c>
    </row>
    <row r="46" spans="1:18" ht="22.15" customHeight="1" x14ac:dyDescent="0.25">
      <c r="A46" s="477"/>
      <c r="B46" s="14" t="s">
        <v>183</v>
      </c>
      <c r="C46" s="51">
        <f>AVERAGE(C34:C45)</f>
        <v>0</v>
      </c>
      <c r="D46" s="51">
        <f>AVERAGE(D34:D45)</f>
        <v>0</v>
      </c>
      <c r="E46" s="622"/>
      <c r="F46" s="623"/>
      <c r="G46" s="88">
        <f>AVERAGE(G34:G45)</f>
        <v>0</v>
      </c>
      <c r="H46" s="88">
        <f>AVERAGE(H34:H45)</f>
        <v>0</v>
      </c>
      <c r="I46" s="638"/>
      <c r="J46" s="639"/>
      <c r="K46" s="88">
        <f>AVERAGE(K34:K45)</f>
        <v>0</v>
      </c>
      <c r="L46" s="88">
        <f>AVERAGE(L34:L45)</f>
        <v>0</v>
      </c>
      <c r="M46" s="638"/>
      <c r="N46" s="639"/>
      <c r="O46" s="88">
        <f>AVERAGE(O34:O45)</f>
        <v>0</v>
      </c>
      <c r="P46" s="88">
        <f>AVERAGE(P34:P45)</f>
        <v>0</v>
      </c>
      <c r="Q46" s="622"/>
      <c r="R46" s="623"/>
    </row>
    <row r="47" spans="1:18" ht="22.15" customHeight="1" x14ac:dyDescent="0.25">
      <c r="A47" s="477"/>
      <c r="B47" s="15" t="s">
        <v>184</v>
      </c>
      <c r="C47" s="74">
        <f>MAX(C34:C45)</f>
        <v>0</v>
      </c>
      <c r="D47" s="74">
        <f>MAX(D34:D45)</f>
        <v>0</v>
      </c>
      <c r="E47" s="624"/>
      <c r="F47" s="625"/>
      <c r="G47" s="57">
        <f>MAX(G34:G45)</f>
        <v>0</v>
      </c>
      <c r="H47" s="57">
        <f>MAX(H34:H45)</f>
        <v>0</v>
      </c>
      <c r="I47" s="640"/>
      <c r="J47" s="641"/>
      <c r="K47" s="57">
        <f>MAX(K34:K45)</f>
        <v>0</v>
      </c>
      <c r="L47" s="57">
        <f>MAX(L34:L45)</f>
        <v>0</v>
      </c>
      <c r="M47" s="640"/>
      <c r="N47" s="641"/>
      <c r="O47" s="57">
        <f>MAX(O34:O45)</f>
        <v>0</v>
      </c>
      <c r="P47" s="57">
        <f>MAX(P34:P45)</f>
        <v>0</v>
      </c>
      <c r="Q47" s="624"/>
      <c r="R47" s="625"/>
    </row>
    <row r="48" spans="1:18" ht="22.15" customHeight="1" x14ac:dyDescent="0.25">
      <c r="A48" s="478"/>
      <c r="B48" s="16" t="s">
        <v>185</v>
      </c>
      <c r="C48" s="75">
        <f>MIN(C34:C45)</f>
        <v>0</v>
      </c>
      <c r="D48" s="75">
        <f>MIN(D34:D45)</f>
        <v>0</v>
      </c>
      <c r="E48" s="624"/>
      <c r="F48" s="625"/>
      <c r="G48" s="58">
        <f>MIN(G34:G45)</f>
        <v>0</v>
      </c>
      <c r="H48" s="58">
        <f>MIN(H34:H45)</f>
        <v>0</v>
      </c>
      <c r="I48" s="640"/>
      <c r="J48" s="641"/>
      <c r="K48" s="58">
        <f>MIN(K34:K45)</f>
        <v>0</v>
      </c>
      <c r="L48" s="58">
        <f>MIN(L34:L45)</f>
        <v>0</v>
      </c>
      <c r="M48" s="640"/>
      <c r="N48" s="641"/>
      <c r="O48" s="58">
        <f>MIN(O34:O45)</f>
        <v>0</v>
      </c>
      <c r="P48" s="58">
        <f>MIN(P34:P45)</f>
        <v>0</v>
      </c>
      <c r="Q48" s="624"/>
      <c r="R48" s="625"/>
    </row>
  </sheetData>
  <mergeCells count="28">
    <mergeCell ref="O1:P1"/>
    <mergeCell ref="A34:A48"/>
    <mergeCell ref="E31:F33"/>
    <mergeCell ref="C1:D1"/>
    <mergeCell ref="A3:B3"/>
    <mergeCell ref="G1:H1"/>
    <mergeCell ref="A19:A33"/>
    <mergeCell ref="M2:N2"/>
    <mergeCell ref="I2:J2"/>
    <mergeCell ref="E2:F2"/>
    <mergeCell ref="A4:A18"/>
    <mergeCell ref="K1:L1"/>
    <mergeCell ref="Q46:R48"/>
    <mergeCell ref="Q16:R18"/>
    <mergeCell ref="M16:N18"/>
    <mergeCell ref="E16:F18"/>
    <mergeCell ref="I16:J18"/>
    <mergeCell ref="E46:F48"/>
    <mergeCell ref="I31:J33"/>
    <mergeCell ref="I46:J48"/>
    <mergeCell ref="M31:N33"/>
    <mergeCell ref="M46:N48"/>
    <mergeCell ref="U1:V1"/>
    <mergeCell ref="Y1:Z1"/>
    <mergeCell ref="AC1:AD1"/>
    <mergeCell ref="AG1:AH1"/>
    <mergeCell ref="Q31:R33"/>
    <mergeCell ref="Q2:R2"/>
  </mergeCells>
  <conditionalFormatting sqref="E16">
    <cfRule type="cellIs" dxfId="86" priority="1955" operator="lessThan">
      <formula>20.1</formula>
    </cfRule>
  </conditionalFormatting>
  <conditionalFormatting sqref="E16">
    <cfRule type="cellIs" dxfId="85" priority="1953" operator="equal">
      <formula>"COURTIER"</formula>
    </cfRule>
    <cfRule type="cellIs" dxfId="84" priority="1954" operator="equal">
      <formula>"CONSEILLER"</formula>
    </cfRule>
  </conditionalFormatting>
  <conditionalFormatting sqref="E16">
    <cfRule type="cellIs" dxfId="83" priority="1950" operator="equal">
      <formula>"TS+S"</formula>
    </cfRule>
    <cfRule type="cellIs" dxfId="82" priority="1951" operator="equal">
      <formula>"TS-I"</formula>
    </cfRule>
    <cfRule type="cellIs" dxfId="81" priority="1952" operator="equal">
      <formula>"Taux"</formula>
    </cfRule>
  </conditionalFormatting>
  <conditionalFormatting sqref="E2:F2">
    <cfRule type="iconSet" priority="109">
      <iconSet>
        <cfvo type="percent" val="0"/>
        <cfvo type="num" val="0"/>
        <cfvo type="num" val="0"/>
      </iconSet>
    </cfRule>
  </conditionalFormatting>
  <conditionalFormatting sqref="E2:F2">
    <cfRule type="iconSet" priority="108">
      <iconSet>
        <cfvo type="percent" val="0"/>
        <cfvo type="num" val="0"/>
        <cfvo type="num" val="0"/>
      </iconSet>
    </cfRule>
  </conditionalFormatting>
  <conditionalFormatting sqref="I16">
    <cfRule type="cellIs" dxfId="80" priority="101" operator="lessThan">
      <formula>20.1</formula>
    </cfRule>
  </conditionalFormatting>
  <conditionalFormatting sqref="I16">
    <cfRule type="cellIs" dxfId="79" priority="99" operator="equal">
      <formula>"COURTIER"</formula>
    </cfRule>
    <cfRule type="cellIs" dxfId="78" priority="100" operator="equal">
      <formula>"CONSEILLER"</formula>
    </cfRule>
  </conditionalFormatting>
  <conditionalFormatting sqref="I16">
    <cfRule type="cellIs" dxfId="77" priority="96" operator="equal">
      <formula>"TS+S"</formula>
    </cfRule>
    <cfRule type="cellIs" dxfId="76" priority="97" operator="equal">
      <formula>"TS-I"</formula>
    </cfRule>
    <cfRule type="cellIs" dxfId="75" priority="98" operator="equal">
      <formula>"Taux"</formula>
    </cfRule>
  </conditionalFormatting>
  <conditionalFormatting sqref="I2:J2">
    <cfRule type="iconSet" priority="95">
      <iconSet>
        <cfvo type="percent" val="0"/>
        <cfvo type="num" val="0"/>
        <cfvo type="num" val="0"/>
      </iconSet>
    </cfRule>
  </conditionalFormatting>
  <conditionalFormatting sqref="I2:J2">
    <cfRule type="iconSet" priority="94">
      <iconSet>
        <cfvo type="percent" val="0"/>
        <cfvo type="num" val="0"/>
        <cfvo type="num" val="0"/>
      </iconSet>
    </cfRule>
  </conditionalFormatting>
  <conditionalFormatting sqref="M16">
    <cfRule type="cellIs" dxfId="74" priority="93" operator="lessThan">
      <formula>20.1</formula>
    </cfRule>
  </conditionalFormatting>
  <conditionalFormatting sqref="M16">
    <cfRule type="cellIs" dxfId="73" priority="91" operator="equal">
      <formula>"COURTIER"</formula>
    </cfRule>
    <cfRule type="cellIs" dxfId="72" priority="92" operator="equal">
      <formula>"CONSEILLER"</formula>
    </cfRule>
  </conditionalFormatting>
  <conditionalFormatting sqref="M16">
    <cfRule type="cellIs" dxfId="71" priority="88" operator="equal">
      <formula>"TS+S"</formula>
    </cfRule>
    <cfRule type="cellIs" dxfId="70" priority="89" operator="equal">
      <formula>"TS-I"</formula>
    </cfRule>
    <cfRule type="cellIs" dxfId="69" priority="90" operator="equal">
      <formula>"Taux"</formula>
    </cfRule>
  </conditionalFormatting>
  <conditionalFormatting sqref="M2:N2">
    <cfRule type="iconSet" priority="87">
      <iconSet>
        <cfvo type="percent" val="0"/>
        <cfvo type="num" val="0"/>
        <cfvo type="num" val="0"/>
      </iconSet>
    </cfRule>
  </conditionalFormatting>
  <conditionalFormatting sqref="M2:N2">
    <cfRule type="iconSet" priority="86">
      <iconSet>
        <cfvo type="percent" val="0"/>
        <cfvo type="num" val="0"/>
        <cfvo type="num" val="0"/>
      </iconSet>
    </cfRule>
  </conditionalFormatting>
  <conditionalFormatting sqref="Q16">
    <cfRule type="cellIs" dxfId="68" priority="85" operator="lessThan">
      <formula>20.1</formula>
    </cfRule>
  </conditionalFormatting>
  <conditionalFormatting sqref="Q16">
    <cfRule type="cellIs" dxfId="67" priority="83" operator="equal">
      <formula>"COURTIER"</formula>
    </cfRule>
    <cfRule type="cellIs" dxfId="66" priority="84" operator="equal">
      <formula>"CONSEILLER"</formula>
    </cfRule>
  </conditionalFormatting>
  <conditionalFormatting sqref="Q16">
    <cfRule type="cellIs" dxfId="65" priority="80" operator="equal">
      <formula>"TS+S"</formula>
    </cfRule>
    <cfRule type="cellIs" dxfId="64" priority="81" operator="equal">
      <formula>"TS-I"</formula>
    </cfRule>
    <cfRule type="cellIs" dxfId="63" priority="82" operator="equal">
      <formula>"Taux"</formula>
    </cfRule>
  </conditionalFormatting>
  <conditionalFormatting sqref="Q2:R2">
    <cfRule type="iconSet" priority="79">
      <iconSet>
        <cfvo type="percent" val="0"/>
        <cfvo type="num" val="0"/>
        <cfvo type="num" val="0"/>
      </iconSet>
    </cfRule>
  </conditionalFormatting>
  <conditionalFormatting sqref="Q2:R2">
    <cfRule type="iconSet" priority="78">
      <iconSet>
        <cfvo type="percent" val="0"/>
        <cfvo type="num" val="0"/>
        <cfvo type="num" val="0"/>
      </iconSet>
    </cfRule>
  </conditionalFormatting>
  <conditionalFormatting sqref="E49:F1048576 E1:F2 E16 E4:F15">
    <cfRule type="iconSet" priority="77">
      <iconSet>
        <cfvo type="percent" val="0"/>
        <cfvo type="num" val="0"/>
        <cfvo type="num" val="0"/>
      </iconSet>
    </cfRule>
  </conditionalFormatting>
  <conditionalFormatting sqref="I5:J15">
    <cfRule type="iconSet" priority="19203">
      <iconSet>
        <cfvo type="percent" val="0"/>
        <cfvo type="num" val="0"/>
        <cfvo type="num" val="0"/>
      </iconSet>
    </cfRule>
  </conditionalFormatting>
  <conditionalFormatting sqref="M5:N15">
    <cfRule type="iconSet" priority="19205">
      <iconSet>
        <cfvo type="percent" val="0"/>
        <cfvo type="num" val="0"/>
        <cfvo type="num" val="0"/>
      </iconSet>
    </cfRule>
  </conditionalFormatting>
  <conditionalFormatting sqref="Q5:R15">
    <cfRule type="iconSet" priority="19207">
      <iconSet>
        <cfvo type="percent" val="0"/>
        <cfvo type="num" val="0"/>
        <cfvo type="num" val="0"/>
      </iconSet>
    </cfRule>
  </conditionalFormatting>
  <conditionalFormatting sqref="E3:F3">
    <cfRule type="iconSet" priority="69">
      <iconSet>
        <cfvo type="percent" val="0"/>
        <cfvo type="num" val="0"/>
        <cfvo type="num" val="0"/>
      </iconSet>
    </cfRule>
  </conditionalFormatting>
  <conditionalFormatting sqref="E3:F3">
    <cfRule type="iconSet" priority="68">
      <iconSet>
        <cfvo type="percent" val="0"/>
        <cfvo type="num" val="0"/>
        <cfvo type="num" val="0"/>
      </iconSet>
    </cfRule>
  </conditionalFormatting>
  <conditionalFormatting sqref="I3:J3">
    <cfRule type="iconSet" priority="67">
      <iconSet>
        <cfvo type="percent" val="0"/>
        <cfvo type="num" val="0"/>
        <cfvo type="num" val="0"/>
      </iconSet>
    </cfRule>
  </conditionalFormatting>
  <conditionalFormatting sqref="M3:N3">
    <cfRule type="iconSet" priority="66">
      <iconSet>
        <cfvo type="percent" val="0"/>
        <cfvo type="num" val="0"/>
        <cfvo type="num" val="0"/>
      </iconSet>
    </cfRule>
  </conditionalFormatting>
  <conditionalFormatting sqref="Q3:R3">
    <cfRule type="iconSet" priority="65">
      <iconSet>
        <cfvo type="percent" val="0"/>
        <cfvo type="num" val="0"/>
        <cfvo type="num" val="0"/>
      </iconSet>
    </cfRule>
  </conditionalFormatting>
  <conditionalFormatting sqref="I3:J3">
    <cfRule type="iconSet" priority="70">
      <iconSet>
        <cfvo type="percent" val="0"/>
        <cfvo type="num" val="0"/>
        <cfvo type="num" val="0"/>
      </iconSet>
    </cfRule>
  </conditionalFormatting>
  <conditionalFormatting sqref="M3:N3">
    <cfRule type="iconSet" priority="71">
      <iconSet>
        <cfvo type="percent" val="0"/>
        <cfvo type="num" val="0"/>
        <cfvo type="num" val="0"/>
      </iconSet>
    </cfRule>
  </conditionalFormatting>
  <conditionalFormatting sqref="Q3:R3">
    <cfRule type="iconSet" priority="72">
      <iconSet>
        <cfvo type="percent" val="0"/>
        <cfvo type="num" val="0"/>
        <cfvo type="num" val="0"/>
      </iconSet>
    </cfRule>
  </conditionalFormatting>
  <conditionalFormatting sqref="E31">
    <cfRule type="cellIs" dxfId="62" priority="63" operator="lessThan">
      <formula>20.1</formula>
    </cfRule>
  </conditionalFormatting>
  <conditionalFormatting sqref="E31">
    <cfRule type="cellIs" dxfId="61" priority="61" operator="equal">
      <formula>"COURTIER"</formula>
    </cfRule>
    <cfRule type="cellIs" dxfId="60" priority="62" operator="equal">
      <formula>"CONSEILLER"</formula>
    </cfRule>
  </conditionalFormatting>
  <conditionalFormatting sqref="E31">
    <cfRule type="cellIs" dxfId="59" priority="58" operator="equal">
      <formula>"TS+S"</formula>
    </cfRule>
    <cfRule type="cellIs" dxfId="58" priority="59" operator="equal">
      <formula>"TS-I"</formula>
    </cfRule>
    <cfRule type="cellIs" dxfId="57" priority="60" operator="equal">
      <formula>"Taux"</formula>
    </cfRule>
  </conditionalFormatting>
  <conditionalFormatting sqref="E31 E19:F30">
    <cfRule type="iconSet" priority="57">
      <iconSet>
        <cfvo type="percent" val="0"/>
        <cfvo type="num" val="0"/>
        <cfvo type="num" val="0"/>
      </iconSet>
    </cfRule>
  </conditionalFormatting>
  <conditionalFormatting sqref="E46">
    <cfRule type="cellIs" dxfId="56" priority="56" operator="lessThan">
      <formula>20.1</formula>
    </cfRule>
  </conditionalFormatting>
  <conditionalFormatting sqref="E46">
    <cfRule type="cellIs" dxfId="55" priority="54" operator="equal">
      <formula>"COURTIER"</formula>
    </cfRule>
    <cfRule type="cellIs" dxfId="54" priority="55" operator="equal">
      <formula>"CONSEILLER"</formula>
    </cfRule>
  </conditionalFormatting>
  <conditionalFormatting sqref="E46">
    <cfRule type="cellIs" dxfId="53" priority="51" operator="equal">
      <formula>"TS+S"</formula>
    </cfRule>
    <cfRule type="cellIs" dxfId="52" priority="52" operator="equal">
      <formula>"TS-I"</formula>
    </cfRule>
    <cfRule type="cellIs" dxfId="51" priority="53" operator="equal">
      <formula>"Taux"</formula>
    </cfRule>
  </conditionalFormatting>
  <conditionalFormatting sqref="E46 E34:F45">
    <cfRule type="iconSet" priority="50">
      <iconSet>
        <cfvo type="percent" val="0"/>
        <cfvo type="num" val="0"/>
        <cfvo type="num" val="0"/>
      </iconSet>
    </cfRule>
  </conditionalFormatting>
  <conditionalFormatting sqref="I31">
    <cfRule type="cellIs" dxfId="50" priority="48" operator="lessThan">
      <formula>20.1</formula>
    </cfRule>
  </conditionalFormatting>
  <conditionalFormatting sqref="I31">
    <cfRule type="cellIs" dxfId="49" priority="46" operator="equal">
      <formula>"COURTIER"</formula>
    </cfRule>
    <cfRule type="cellIs" dxfId="48" priority="47" operator="equal">
      <formula>"CONSEILLER"</formula>
    </cfRule>
  </conditionalFormatting>
  <conditionalFormatting sqref="I31">
    <cfRule type="cellIs" dxfId="47" priority="43" operator="equal">
      <formula>"TS+S"</formula>
    </cfRule>
    <cfRule type="cellIs" dxfId="46" priority="44" operator="equal">
      <formula>"TS-I"</formula>
    </cfRule>
    <cfRule type="cellIs" dxfId="45" priority="45" operator="equal">
      <formula>"Taux"</formula>
    </cfRule>
  </conditionalFormatting>
  <conditionalFormatting sqref="I20:J30">
    <cfRule type="iconSet" priority="49">
      <iconSet>
        <cfvo type="percent" val="0"/>
        <cfvo type="num" val="0"/>
        <cfvo type="num" val="0"/>
      </iconSet>
    </cfRule>
  </conditionalFormatting>
  <conditionalFormatting sqref="I46">
    <cfRule type="cellIs" dxfId="44" priority="41" operator="lessThan">
      <formula>20.1</formula>
    </cfRule>
  </conditionalFormatting>
  <conditionalFormatting sqref="I46">
    <cfRule type="cellIs" dxfId="43" priority="39" operator="equal">
      <formula>"COURTIER"</formula>
    </cfRule>
    <cfRule type="cellIs" dxfId="42" priority="40" operator="equal">
      <formula>"CONSEILLER"</formula>
    </cfRule>
  </conditionalFormatting>
  <conditionalFormatting sqref="I46">
    <cfRule type="cellIs" dxfId="41" priority="36" operator="equal">
      <formula>"TS+S"</formula>
    </cfRule>
    <cfRule type="cellIs" dxfId="40" priority="37" operator="equal">
      <formula>"TS-I"</formula>
    </cfRule>
    <cfRule type="cellIs" dxfId="39" priority="38" operator="equal">
      <formula>"Taux"</formula>
    </cfRule>
  </conditionalFormatting>
  <conditionalFormatting sqref="I34:J45">
    <cfRule type="iconSet" priority="42">
      <iconSet>
        <cfvo type="percent" val="0"/>
        <cfvo type="num" val="0"/>
        <cfvo type="num" val="0"/>
      </iconSet>
    </cfRule>
  </conditionalFormatting>
  <conditionalFormatting sqref="M31">
    <cfRule type="cellIs" dxfId="38" priority="34" operator="lessThan">
      <formula>20.1</formula>
    </cfRule>
  </conditionalFormatting>
  <conditionalFormatting sqref="M31">
    <cfRule type="cellIs" dxfId="37" priority="32" operator="equal">
      <formula>"COURTIER"</formula>
    </cfRule>
    <cfRule type="cellIs" dxfId="36" priority="33" operator="equal">
      <formula>"CONSEILLER"</formula>
    </cfRule>
  </conditionalFormatting>
  <conditionalFormatting sqref="M31">
    <cfRule type="cellIs" dxfId="35" priority="29" operator="equal">
      <formula>"TS+S"</formula>
    </cfRule>
    <cfRule type="cellIs" dxfId="34" priority="30" operator="equal">
      <formula>"TS-I"</formula>
    </cfRule>
    <cfRule type="cellIs" dxfId="33" priority="31" operator="equal">
      <formula>"Taux"</formula>
    </cfRule>
  </conditionalFormatting>
  <conditionalFormatting sqref="M20:N30">
    <cfRule type="iconSet" priority="35">
      <iconSet>
        <cfvo type="percent" val="0"/>
        <cfvo type="num" val="0"/>
        <cfvo type="num" val="0"/>
      </iconSet>
    </cfRule>
  </conditionalFormatting>
  <conditionalFormatting sqref="M46">
    <cfRule type="cellIs" dxfId="32" priority="27" operator="lessThan">
      <formula>20.1</formula>
    </cfRule>
  </conditionalFormatting>
  <conditionalFormatting sqref="M46">
    <cfRule type="cellIs" dxfId="31" priority="25" operator="equal">
      <formula>"COURTIER"</formula>
    </cfRule>
    <cfRule type="cellIs" dxfId="30" priority="26" operator="equal">
      <formula>"CONSEILLER"</formula>
    </cfRule>
  </conditionalFormatting>
  <conditionalFormatting sqref="M46">
    <cfRule type="cellIs" dxfId="29" priority="22" operator="equal">
      <formula>"TS+S"</formula>
    </cfRule>
    <cfRule type="cellIs" dxfId="28" priority="23" operator="equal">
      <formula>"TS-I"</formula>
    </cfRule>
    <cfRule type="cellIs" dxfId="27" priority="24" operator="equal">
      <formula>"Taux"</formula>
    </cfRule>
  </conditionalFormatting>
  <conditionalFormatting sqref="M34:N45">
    <cfRule type="iconSet" priority="28">
      <iconSet>
        <cfvo type="percent" val="0"/>
        <cfvo type="num" val="0"/>
        <cfvo type="num" val="0"/>
      </iconSet>
    </cfRule>
  </conditionalFormatting>
  <conditionalFormatting sqref="Q31">
    <cfRule type="cellIs" dxfId="26" priority="20" operator="lessThan">
      <formula>20.1</formula>
    </cfRule>
  </conditionalFormatting>
  <conditionalFormatting sqref="Q31">
    <cfRule type="cellIs" dxfId="25" priority="18" operator="equal">
      <formula>"COURTIER"</formula>
    </cfRule>
    <cfRule type="cellIs" dxfId="24" priority="19" operator="equal">
      <formula>"CONSEILLER"</formula>
    </cfRule>
  </conditionalFormatting>
  <conditionalFormatting sqref="Q31">
    <cfRule type="cellIs" dxfId="23" priority="15" operator="equal">
      <formula>"TS+S"</formula>
    </cfRule>
    <cfRule type="cellIs" dxfId="22" priority="16" operator="equal">
      <formula>"TS-I"</formula>
    </cfRule>
    <cfRule type="cellIs" dxfId="21" priority="17" operator="equal">
      <formula>"Taux"</formula>
    </cfRule>
  </conditionalFormatting>
  <conditionalFormatting sqref="Q20:R30">
    <cfRule type="iconSet" priority="21">
      <iconSet>
        <cfvo type="percent" val="0"/>
        <cfvo type="num" val="0"/>
        <cfvo type="num" val="0"/>
      </iconSet>
    </cfRule>
  </conditionalFormatting>
  <conditionalFormatting sqref="Q46">
    <cfRule type="cellIs" dxfId="20" priority="13" operator="lessThan">
      <formula>20.1</formula>
    </cfRule>
  </conditionalFormatting>
  <conditionalFormatting sqref="Q46">
    <cfRule type="cellIs" dxfId="19" priority="11" operator="equal">
      <formula>"COURTIER"</formula>
    </cfRule>
    <cfRule type="cellIs" dxfId="18" priority="12" operator="equal">
      <formula>"CONSEILLER"</formula>
    </cfRule>
  </conditionalFormatting>
  <conditionalFormatting sqref="Q46">
    <cfRule type="cellIs" dxfId="17" priority="8" operator="equal">
      <formula>"TS+S"</formula>
    </cfRule>
    <cfRule type="cellIs" dxfId="16" priority="9" operator="equal">
      <formula>"TS-I"</formula>
    </cfRule>
    <cfRule type="cellIs" dxfId="15" priority="10" operator="equal">
      <formula>"Taux"</formula>
    </cfRule>
  </conditionalFormatting>
  <conditionalFormatting sqref="Q34:R45">
    <cfRule type="iconSet" priority="14">
      <iconSet>
        <cfvo type="percent" val="0"/>
        <cfvo type="num" val="0"/>
        <cfvo type="num" val="0"/>
      </iconSet>
    </cfRule>
  </conditionalFormatting>
  <conditionalFormatting sqref="I4:J4">
    <cfRule type="iconSet" priority="7">
      <iconSet>
        <cfvo type="percent" val="0"/>
        <cfvo type="num" val="0"/>
        <cfvo type="num" val="0"/>
      </iconSet>
    </cfRule>
  </conditionalFormatting>
  <conditionalFormatting sqref="M4:N4">
    <cfRule type="iconSet" priority="6">
      <iconSet>
        <cfvo type="percent" val="0"/>
        <cfvo type="num" val="0"/>
        <cfvo type="num" val="0"/>
      </iconSet>
    </cfRule>
  </conditionalFormatting>
  <conditionalFormatting sqref="Q4:R4">
    <cfRule type="iconSet" priority="5">
      <iconSet>
        <cfvo type="percent" val="0"/>
        <cfvo type="num" val="0"/>
        <cfvo type="num" val="0"/>
      </iconSet>
    </cfRule>
  </conditionalFormatting>
  <conditionalFormatting sqref="I19:J19">
    <cfRule type="iconSet" priority="4">
      <iconSet>
        <cfvo type="percent" val="0"/>
        <cfvo type="num" val="0"/>
        <cfvo type="num" val="0"/>
      </iconSet>
    </cfRule>
  </conditionalFormatting>
  <conditionalFormatting sqref="M19:N19">
    <cfRule type="iconSet" priority="3">
      <iconSet>
        <cfvo type="percent" val="0"/>
        <cfvo type="num" val="0"/>
        <cfvo type="num" val="0"/>
      </iconSet>
    </cfRule>
  </conditionalFormatting>
  <conditionalFormatting sqref="Q19:R19">
    <cfRule type="iconSet" priority="2">
      <iconSet>
        <cfvo type="percent" val="0"/>
        <cfvo type="num" val="0"/>
        <cfvo type="num" val="0"/>
      </iconSet>
    </cfRule>
  </conditionalFormatting>
  <conditionalFormatting sqref="W1:X1">
    <cfRule type="iconSet" priority="1">
      <iconSet>
        <cfvo type="percent" val="0"/>
        <cfvo type="num" val="0"/>
        <cfvo type="num" val="0"/>
      </iconSet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2"/>
  </sheetPr>
  <dimension ref="A1:K48"/>
  <sheetViews>
    <sheetView workbookViewId="0">
      <selection activeCell="W17" sqref="W17"/>
    </sheetView>
  </sheetViews>
  <sheetFormatPr baseColWidth="10" defaultColWidth="11.5703125" defaultRowHeight="15" x14ac:dyDescent="0.25"/>
  <cols>
    <col min="1" max="1" width="11.7109375" style="3" customWidth="1"/>
    <col min="2" max="2" width="11.5703125" style="3"/>
    <col min="3" max="4" width="11.140625" style="3" customWidth="1"/>
    <col min="5" max="9" width="11.5703125" style="3"/>
    <col min="10" max="11" width="0" style="3" hidden="1" customWidth="1"/>
    <col min="12" max="16384" width="11.5703125" style="3"/>
  </cols>
  <sheetData>
    <row r="1" spans="1:11" ht="63.75" customHeight="1" x14ac:dyDescent="0.25">
      <c r="B1" s="7"/>
      <c r="C1" s="643"/>
      <c r="D1" s="644"/>
      <c r="J1" s="643" t="s">
        <v>29</v>
      </c>
      <c r="K1" s="644"/>
    </row>
    <row r="2" spans="1:11" ht="22.15" customHeight="1" x14ac:dyDescent="0.25">
      <c r="B2" s="8"/>
      <c r="C2" s="119" t="s">
        <v>198</v>
      </c>
      <c r="D2" s="41" t="s">
        <v>208</v>
      </c>
      <c r="E2" s="474" t="s">
        <v>46</v>
      </c>
      <c r="F2" s="474"/>
    </row>
    <row r="3" spans="1:11" ht="22.15" customHeight="1" x14ac:dyDescent="0.25">
      <c r="A3" s="17" t="s">
        <v>37</v>
      </c>
      <c r="B3" s="92"/>
      <c r="C3" s="93">
        <f t="shared" ref="C3:F3" si="0">C30</f>
        <v>0</v>
      </c>
      <c r="D3" s="54">
        <f t="shared" si="0"/>
        <v>0</v>
      </c>
      <c r="E3" s="53">
        <f t="shared" si="0"/>
        <v>0</v>
      </c>
      <c r="F3" s="53">
        <f t="shared" si="0"/>
        <v>0</v>
      </c>
    </row>
    <row r="4" spans="1:11" ht="22.15" customHeight="1" x14ac:dyDescent="0.25">
      <c r="A4" s="482">
        <f>DATA!A3</f>
        <v>2030</v>
      </c>
      <c r="B4" s="238" t="s">
        <v>34</v>
      </c>
      <c r="C4" s="44">
        <f>DATA!EZ3</f>
        <v>70.700000000000017</v>
      </c>
      <c r="D4" s="42">
        <f>DATA!FB3</f>
        <v>47.900000000000006</v>
      </c>
      <c r="E4" s="55">
        <f t="shared" ref="E4:E15" si="1">C4-C3</f>
        <v>70.700000000000017</v>
      </c>
      <c r="F4" s="55">
        <f t="shared" ref="F4:F15" si="2">D4-D3</f>
        <v>47.900000000000006</v>
      </c>
    </row>
    <row r="5" spans="1:11" ht="22.15" customHeight="1" x14ac:dyDescent="0.25">
      <c r="A5" s="483"/>
      <c r="B5" s="238" t="s">
        <v>35</v>
      </c>
      <c r="C5" s="44">
        <f>DATA!EZ7</f>
        <v>71.400000000000006</v>
      </c>
      <c r="D5" s="42">
        <f>DATA!FB7</f>
        <v>37</v>
      </c>
      <c r="E5" s="55">
        <f t="shared" si="1"/>
        <v>0.69999999999998863</v>
      </c>
      <c r="F5" s="55">
        <f t="shared" si="2"/>
        <v>-10.900000000000006</v>
      </c>
    </row>
    <row r="6" spans="1:11" ht="22.15" customHeight="1" x14ac:dyDescent="0.25">
      <c r="A6" s="483"/>
      <c r="B6" s="238" t="s">
        <v>36</v>
      </c>
      <c r="C6" s="44">
        <f>DATA!EZ11</f>
        <v>0</v>
      </c>
      <c r="D6" s="42">
        <f>DATA!FB11</f>
        <v>0</v>
      </c>
      <c r="E6" s="55">
        <f t="shared" si="1"/>
        <v>-71.400000000000006</v>
      </c>
      <c r="F6" s="55">
        <f t="shared" si="2"/>
        <v>-37</v>
      </c>
    </row>
    <row r="7" spans="1:11" ht="22.15" customHeight="1" x14ac:dyDescent="0.25">
      <c r="A7" s="483"/>
      <c r="B7" s="238" t="s">
        <v>39</v>
      </c>
      <c r="C7" s="44">
        <f>DATA!EZ15</f>
        <v>0</v>
      </c>
      <c r="D7" s="42">
        <f>DATA!FB15</f>
        <v>0</v>
      </c>
      <c r="E7" s="55">
        <f t="shared" si="1"/>
        <v>0</v>
      </c>
      <c r="F7" s="55">
        <f t="shared" si="2"/>
        <v>0</v>
      </c>
    </row>
    <row r="8" spans="1:11" ht="22.15" customHeight="1" x14ac:dyDescent="0.25">
      <c r="A8" s="483"/>
      <c r="B8" s="238" t="s">
        <v>41</v>
      </c>
      <c r="C8" s="44">
        <f>DATA!EZ19</f>
        <v>0</v>
      </c>
      <c r="D8" s="42">
        <f>DATA!FB19</f>
        <v>0</v>
      </c>
      <c r="E8" s="55">
        <f t="shared" si="1"/>
        <v>0</v>
      </c>
      <c r="F8" s="55">
        <f t="shared" si="2"/>
        <v>0</v>
      </c>
    </row>
    <row r="9" spans="1:11" ht="22.15" customHeight="1" x14ac:dyDescent="0.25">
      <c r="A9" s="483"/>
      <c r="B9" s="238" t="s">
        <v>42</v>
      </c>
      <c r="C9" s="44">
        <f>DATA!EZ23</f>
        <v>0</v>
      </c>
      <c r="D9" s="42">
        <f>DATA!FB23</f>
        <v>0</v>
      </c>
      <c r="E9" s="55">
        <f t="shared" si="1"/>
        <v>0</v>
      </c>
      <c r="F9" s="55">
        <f t="shared" si="2"/>
        <v>0</v>
      </c>
    </row>
    <row r="10" spans="1:11" ht="22.15" customHeight="1" x14ac:dyDescent="0.25">
      <c r="A10" s="483"/>
      <c r="B10" s="238" t="s">
        <v>25</v>
      </c>
      <c r="C10" s="44">
        <f>DATA!EZ27</f>
        <v>0</v>
      </c>
      <c r="D10" s="42">
        <f>DATA!FB27</f>
        <v>0</v>
      </c>
      <c r="E10" s="55">
        <f t="shared" si="1"/>
        <v>0</v>
      </c>
      <c r="F10" s="55">
        <f t="shared" si="2"/>
        <v>0</v>
      </c>
    </row>
    <row r="11" spans="1:11" ht="22.15" customHeight="1" x14ac:dyDescent="0.25">
      <c r="A11" s="483"/>
      <c r="B11" s="238" t="s">
        <v>44</v>
      </c>
      <c r="C11" s="44">
        <f>DATA!EZ31</f>
        <v>0</v>
      </c>
      <c r="D11" s="42">
        <f>DATA!FB31</f>
        <v>0</v>
      </c>
      <c r="E11" s="55">
        <f t="shared" si="1"/>
        <v>0</v>
      </c>
      <c r="F11" s="55">
        <f t="shared" si="2"/>
        <v>0</v>
      </c>
    </row>
    <row r="12" spans="1:11" ht="22.15" customHeight="1" x14ac:dyDescent="0.25">
      <c r="A12" s="483"/>
      <c r="B12" s="238" t="s">
        <v>31</v>
      </c>
      <c r="C12" s="44">
        <f>DATA!EZ35</f>
        <v>0</v>
      </c>
      <c r="D12" s="42">
        <f>DATA!FB35</f>
        <v>0</v>
      </c>
      <c r="E12" s="55">
        <f t="shared" si="1"/>
        <v>0</v>
      </c>
      <c r="F12" s="55">
        <f t="shared" si="2"/>
        <v>0</v>
      </c>
    </row>
    <row r="13" spans="1:11" ht="22.15" customHeight="1" x14ac:dyDescent="0.25">
      <c r="A13" s="483"/>
      <c r="B13" s="238" t="s">
        <v>32</v>
      </c>
      <c r="C13" s="44">
        <f>DATA!EZ39</f>
        <v>0</v>
      </c>
      <c r="D13" s="42">
        <f>DATA!FB39</f>
        <v>0</v>
      </c>
      <c r="E13" s="55">
        <f t="shared" si="1"/>
        <v>0</v>
      </c>
      <c r="F13" s="55">
        <f t="shared" si="2"/>
        <v>0</v>
      </c>
    </row>
    <row r="14" spans="1:11" ht="22.15" customHeight="1" x14ac:dyDescent="0.25">
      <c r="A14" s="483"/>
      <c r="B14" s="238" t="s">
        <v>33</v>
      </c>
      <c r="C14" s="44">
        <f>DATA!EZ43</f>
        <v>0</v>
      </c>
      <c r="D14" s="42">
        <f>DATA!FB43</f>
        <v>0</v>
      </c>
      <c r="E14" s="55">
        <f t="shared" si="1"/>
        <v>0</v>
      </c>
      <c r="F14" s="55">
        <f t="shared" si="2"/>
        <v>0</v>
      </c>
    </row>
    <row r="15" spans="1:11" ht="22.15" customHeight="1" x14ac:dyDescent="0.25">
      <c r="A15" s="483"/>
      <c r="B15" s="238" t="s">
        <v>37</v>
      </c>
      <c r="C15" s="44">
        <f>DATA!EZ47</f>
        <v>0</v>
      </c>
      <c r="D15" s="42">
        <f>DATA!FB47</f>
        <v>0</v>
      </c>
      <c r="E15" s="55">
        <f t="shared" si="1"/>
        <v>0</v>
      </c>
      <c r="F15" s="55">
        <f t="shared" si="2"/>
        <v>0</v>
      </c>
    </row>
    <row r="16" spans="1:11" ht="22.15" customHeight="1" x14ac:dyDescent="0.25">
      <c r="A16" s="483"/>
      <c r="B16" s="239" t="s">
        <v>183</v>
      </c>
      <c r="C16" s="262">
        <f>AVERAGE(C4:C15)</f>
        <v>11.841666666666669</v>
      </c>
      <c r="D16" s="262">
        <f>AVERAGE(D4:D15)</f>
        <v>7.0750000000000002</v>
      </c>
      <c r="E16" s="611"/>
      <c r="F16" s="645"/>
    </row>
    <row r="17" spans="1:6" ht="22.15" customHeight="1" x14ac:dyDescent="0.25">
      <c r="A17" s="483"/>
      <c r="B17" s="226" t="s">
        <v>184</v>
      </c>
      <c r="C17" s="243">
        <f>MAX(C4:C15)</f>
        <v>71.400000000000006</v>
      </c>
      <c r="D17" s="243">
        <f>MAX(D4:D15)</f>
        <v>47.900000000000006</v>
      </c>
      <c r="E17" s="601"/>
      <c r="F17" s="646"/>
    </row>
    <row r="18" spans="1:6" ht="22.15" customHeight="1" x14ac:dyDescent="0.25">
      <c r="A18" s="484"/>
      <c r="B18" s="234" t="s">
        <v>185</v>
      </c>
      <c r="C18" s="246">
        <f>MIN(C4:C15)</f>
        <v>0</v>
      </c>
      <c r="D18" s="246">
        <f>MIN(D4:D15)</f>
        <v>0</v>
      </c>
      <c r="E18" s="601"/>
      <c r="F18" s="646"/>
    </row>
    <row r="19" spans="1:6" ht="22.15" customHeight="1" x14ac:dyDescent="0.25">
      <c r="A19" s="479">
        <f>DATA!A52</f>
        <v>2029</v>
      </c>
      <c r="B19" s="204" t="s">
        <v>34</v>
      </c>
      <c r="C19" s="44">
        <f>DATA!EZ52</f>
        <v>0</v>
      </c>
      <c r="D19" s="42">
        <f>DATA!FB52</f>
        <v>0</v>
      </c>
      <c r="E19" s="59">
        <f>C19-45</f>
        <v>-45</v>
      </c>
      <c r="F19" s="59">
        <f>D19-45</f>
        <v>-45</v>
      </c>
    </row>
    <row r="20" spans="1:6" ht="22.15" customHeight="1" x14ac:dyDescent="0.25">
      <c r="A20" s="480"/>
      <c r="B20" s="204" t="s">
        <v>35</v>
      </c>
      <c r="C20" s="44">
        <f>DATA!EZ56</f>
        <v>0</v>
      </c>
      <c r="D20" s="42">
        <f>DATA!FB56</f>
        <v>0</v>
      </c>
      <c r="E20" s="55">
        <f t="shared" ref="E20:E30" si="3">C20-C19</f>
        <v>0</v>
      </c>
      <c r="F20" s="55">
        <f t="shared" ref="F20:F30" si="4">D20-D19</f>
        <v>0</v>
      </c>
    </row>
    <row r="21" spans="1:6" ht="22.15" customHeight="1" x14ac:dyDescent="0.25">
      <c r="A21" s="480"/>
      <c r="B21" s="204" t="s">
        <v>36</v>
      </c>
      <c r="C21" s="44">
        <f>DATA!EZ60</f>
        <v>0</v>
      </c>
      <c r="D21" s="42">
        <f>DATA!FB60</f>
        <v>0</v>
      </c>
      <c r="E21" s="55">
        <f t="shared" si="3"/>
        <v>0</v>
      </c>
      <c r="F21" s="55">
        <f t="shared" si="4"/>
        <v>0</v>
      </c>
    </row>
    <row r="22" spans="1:6" ht="22.15" customHeight="1" x14ac:dyDescent="0.25">
      <c r="A22" s="480"/>
      <c r="B22" s="204" t="s">
        <v>39</v>
      </c>
      <c r="C22" s="44">
        <f>DATA!EZ64</f>
        <v>0</v>
      </c>
      <c r="D22" s="42">
        <f>DATA!FB64</f>
        <v>0</v>
      </c>
      <c r="E22" s="55">
        <f t="shared" si="3"/>
        <v>0</v>
      </c>
      <c r="F22" s="55">
        <f t="shared" si="4"/>
        <v>0</v>
      </c>
    </row>
    <row r="23" spans="1:6" ht="22.15" customHeight="1" x14ac:dyDescent="0.25">
      <c r="A23" s="480"/>
      <c r="B23" s="204" t="s">
        <v>41</v>
      </c>
      <c r="C23" s="44">
        <f>DATA!EZ68</f>
        <v>0</v>
      </c>
      <c r="D23" s="42">
        <f>DATA!FB68</f>
        <v>0</v>
      </c>
      <c r="E23" s="55">
        <f t="shared" si="3"/>
        <v>0</v>
      </c>
      <c r="F23" s="55">
        <f t="shared" si="4"/>
        <v>0</v>
      </c>
    </row>
    <row r="24" spans="1:6" ht="22.15" customHeight="1" x14ac:dyDescent="0.25">
      <c r="A24" s="480"/>
      <c r="B24" s="204" t="s">
        <v>42</v>
      </c>
      <c r="C24" s="44">
        <f>DATA!EZ72</f>
        <v>0</v>
      </c>
      <c r="D24" s="42">
        <f>DATA!FB72</f>
        <v>0</v>
      </c>
      <c r="E24" s="55">
        <f t="shared" si="3"/>
        <v>0</v>
      </c>
      <c r="F24" s="55">
        <f t="shared" si="4"/>
        <v>0</v>
      </c>
    </row>
    <row r="25" spans="1:6" ht="22.15" customHeight="1" x14ac:dyDescent="0.25">
      <c r="A25" s="480"/>
      <c r="B25" s="204" t="s">
        <v>25</v>
      </c>
      <c r="C25" s="44">
        <f>DATA!EZ76</f>
        <v>0</v>
      </c>
      <c r="D25" s="42">
        <f>DATA!FB76</f>
        <v>0</v>
      </c>
      <c r="E25" s="55">
        <f t="shared" si="3"/>
        <v>0</v>
      </c>
      <c r="F25" s="55">
        <f t="shared" si="4"/>
        <v>0</v>
      </c>
    </row>
    <row r="26" spans="1:6" ht="22.15" customHeight="1" x14ac:dyDescent="0.25">
      <c r="A26" s="480"/>
      <c r="B26" s="204" t="s">
        <v>44</v>
      </c>
      <c r="C26" s="44">
        <f>DATA!EZ80</f>
        <v>0</v>
      </c>
      <c r="D26" s="42">
        <f>DATA!FB80</f>
        <v>0</v>
      </c>
      <c r="E26" s="55">
        <f t="shared" si="3"/>
        <v>0</v>
      </c>
      <c r="F26" s="55">
        <f t="shared" si="4"/>
        <v>0</v>
      </c>
    </row>
    <row r="27" spans="1:6" ht="22.15" customHeight="1" x14ac:dyDescent="0.25">
      <c r="A27" s="480"/>
      <c r="B27" s="204" t="s">
        <v>31</v>
      </c>
      <c r="C27" s="44">
        <f>DATA!EZ84</f>
        <v>0</v>
      </c>
      <c r="D27" s="42">
        <f>DATA!FB84</f>
        <v>0</v>
      </c>
      <c r="E27" s="55">
        <f t="shared" si="3"/>
        <v>0</v>
      </c>
      <c r="F27" s="55">
        <f t="shared" si="4"/>
        <v>0</v>
      </c>
    </row>
    <row r="28" spans="1:6" ht="22.15" customHeight="1" x14ac:dyDescent="0.25">
      <c r="A28" s="480"/>
      <c r="B28" s="204" t="s">
        <v>32</v>
      </c>
      <c r="C28" s="44">
        <f>DATA!EZ88</f>
        <v>0</v>
      </c>
      <c r="D28" s="42">
        <f>DATA!FB88</f>
        <v>0</v>
      </c>
      <c r="E28" s="55">
        <f t="shared" si="3"/>
        <v>0</v>
      </c>
      <c r="F28" s="55">
        <f t="shared" si="4"/>
        <v>0</v>
      </c>
    </row>
    <row r="29" spans="1:6" ht="22.15" customHeight="1" x14ac:dyDescent="0.25">
      <c r="A29" s="480"/>
      <c r="B29" s="204" t="s">
        <v>33</v>
      </c>
      <c r="C29" s="44">
        <f>DATA!EZ92</f>
        <v>0</v>
      </c>
      <c r="D29" s="42">
        <f>DATA!FB92</f>
        <v>0</v>
      </c>
      <c r="E29" s="55">
        <f t="shared" si="3"/>
        <v>0</v>
      </c>
      <c r="F29" s="55">
        <f t="shared" si="4"/>
        <v>0</v>
      </c>
    </row>
    <row r="30" spans="1:6" ht="22.15" customHeight="1" x14ac:dyDescent="0.25">
      <c r="A30" s="480"/>
      <c r="B30" s="204" t="s">
        <v>37</v>
      </c>
      <c r="C30" s="44">
        <f>DATA!EZ96</f>
        <v>0</v>
      </c>
      <c r="D30" s="42">
        <f>DATA!FB96</f>
        <v>0</v>
      </c>
      <c r="E30" s="55">
        <f t="shared" si="3"/>
        <v>0</v>
      </c>
      <c r="F30" s="55">
        <f t="shared" si="4"/>
        <v>0</v>
      </c>
    </row>
    <row r="31" spans="1:6" ht="22.15" customHeight="1" x14ac:dyDescent="0.25">
      <c r="A31" s="480"/>
      <c r="B31" s="205" t="s">
        <v>183</v>
      </c>
      <c r="C31" s="263">
        <f>AVERAGE(C19:C30)</f>
        <v>0</v>
      </c>
      <c r="D31" s="263">
        <f>AVERAGE(D19:D30)</f>
        <v>0</v>
      </c>
      <c r="E31" s="595"/>
      <c r="F31" s="647"/>
    </row>
    <row r="32" spans="1:6" ht="22.15" customHeight="1" x14ac:dyDescent="0.25">
      <c r="A32" s="480"/>
      <c r="B32" s="193" t="s">
        <v>184</v>
      </c>
      <c r="C32" s="209">
        <f>MAX(C19:C30)</f>
        <v>0</v>
      </c>
      <c r="D32" s="209">
        <f>MAX(D19:D30)</f>
        <v>0</v>
      </c>
      <c r="E32" s="591"/>
      <c r="F32" s="648"/>
    </row>
    <row r="33" spans="1:6" ht="22.15" customHeight="1" x14ac:dyDescent="0.25">
      <c r="A33" s="481"/>
      <c r="B33" s="201" t="s">
        <v>185</v>
      </c>
      <c r="C33" s="212">
        <f>MIN(C19:C30)</f>
        <v>0</v>
      </c>
      <c r="D33" s="212">
        <f>MIN(D19:D30)</f>
        <v>0</v>
      </c>
      <c r="E33" s="591"/>
      <c r="F33" s="648"/>
    </row>
    <row r="34" spans="1:6" ht="22.15" customHeight="1" x14ac:dyDescent="0.25">
      <c r="A34" s="476">
        <f>DATA!A101</f>
        <v>2028</v>
      </c>
      <c r="B34" s="46" t="s">
        <v>34</v>
      </c>
      <c r="C34" s="44">
        <f>DATA!EZ101</f>
        <v>0</v>
      </c>
      <c r="D34" s="42">
        <f>DATA!FB101</f>
        <v>0</v>
      </c>
      <c r="E34" s="55"/>
      <c r="F34" s="55"/>
    </row>
    <row r="35" spans="1:6" ht="22.15" customHeight="1" x14ac:dyDescent="0.25">
      <c r="A35" s="477"/>
      <c r="B35" s="46" t="s">
        <v>35</v>
      </c>
      <c r="C35" s="44">
        <f>DATA!EZ105</f>
        <v>0</v>
      </c>
      <c r="D35" s="42">
        <f>DATA!FB105</f>
        <v>0</v>
      </c>
      <c r="E35" s="55">
        <f t="shared" ref="E35:E45" si="5">C35-C34</f>
        <v>0</v>
      </c>
      <c r="F35" s="55">
        <f t="shared" ref="F35:F45" si="6">D35-D34</f>
        <v>0</v>
      </c>
    </row>
    <row r="36" spans="1:6" ht="22.15" customHeight="1" x14ac:dyDescent="0.25">
      <c r="A36" s="477"/>
      <c r="B36" s="46" t="s">
        <v>36</v>
      </c>
      <c r="C36" s="44">
        <f>DATA!EZ109</f>
        <v>0</v>
      </c>
      <c r="D36" s="42">
        <f>DATA!FB109</f>
        <v>0</v>
      </c>
      <c r="E36" s="55">
        <f t="shared" si="5"/>
        <v>0</v>
      </c>
      <c r="F36" s="55">
        <f t="shared" si="6"/>
        <v>0</v>
      </c>
    </row>
    <row r="37" spans="1:6" ht="22.15" customHeight="1" x14ac:dyDescent="0.25">
      <c r="A37" s="477"/>
      <c r="B37" s="46" t="s">
        <v>39</v>
      </c>
      <c r="C37" s="44">
        <f>DATA!EZ113</f>
        <v>0</v>
      </c>
      <c r="D37" s="42">
        <f>DATA!FB113</f>
        <v>0</v>
      </c>
      <c r="E37" s="55">
        <f t="shared" si="5"/>
        <v>0</v>
      </c>
      <c r="F37" s="55">
        <f t="shared" si="6"/>
        <v>0</v>
      </c>
    </row>
    <row r="38" spans="1:6" ht="22.15" customHeight="1" x14ac:dyDescent="0.25">
      <c r="A38" s="477"/>
      <c r="B38" s="46" t="s">
        <v>41</v>
      </c>
      <c r="C38" s="44">
        <f>DATA!EZ117</f>
        <v>0</v>
      </c>
      <c r="D38" s="42">
        <f>DATA!FB117</f>
        <v>0</v>
      </c>
      <c r="E38" s="55">
        <f t="shared" si="5"/>
        <v>0</v>
      </c>
      <c r="F38" s="55">
        <f t="shared" si="6"/>
        <v>0</v>
      </c>
    </row>
    <row r="39" spans="1:6" ht="22.15" customHeight="1" x14ac:dyDescent="0.25">
      <c r="A39" s="477"/>
      <c r="B39" s="46" t="s">
        <v>42</v>
      </c>
      <c r="C39" s="44">
        <f>DATA!EZ121</f>
        <v>0</v>
      </c>
      <c r="D39" s="42">
        <f>DATA!FB121</f>
        <v>0</v>
      </c>
      <c r="E39" s="55">
        <f t="shared" si="5"/>
        <v>0</v>
      </c>
      <c r="F39" s="55">
        <f t="shared" si="6"/>
        <v>0</v>
      </c>
    </row>
    <row r="40" spans="1:6" ht="22.15" customHeight="1" x14ac:dyDescent="0.25">
      <c r="A40" s="477"/>
      <c r="B40" s="46" t="s">
        <v>25</v>
      </c>
      <c r="C40" s="44">
        <f>DATA!EZ125</f>
        <v>0</v>
      </c>
      <c r="D40" s="42">
        <f>DATA!FB125</f>
        <v>0</v>
      </c>
      <c r="E40" s="55">
        <f t="shared" si="5"/>
        <v>0</v>
      </c>
      <c r="F40" s="55">
        <f t="shared" si="6"/>
        <v>0</v>
      </c>
    </row>
    <row r="41" spans="1:6" ht="22.15" customHeight="1" x14ac:dyDescent="0.25">
      <c r="A41" s="477"/>
      <c r="B41" s="46" t="s">
        <v>44</v>
      </c>
      <c r="C41" s="44">
        <f>DATA!EZ129</f>
        <v>0</v>
      </c>
      <c r="D41" s="42">
        <f>DATA!FB129</f>
        <v>0</v>
      </c>
      <c r="E41" s="55">
        <f t="shared" si="5"/>
        <v>0</v>
      </c>
      <c r="F41" s="55">
        <f t="shared" si="6"/>
        <v>0</v>
      </c>
    </row>
    <row r="42" spans="1:6" ht="22.15" customHeight="1" x14ac:dyDescent="0.25">
      <c r="A42" s="477"/>
      <c r="B42" s="46" t="s">
        <v>31</v>
      </c>
      <c r="C42" s="44">
        <f>DATA!EZ133</f>
        <v>0</v>
      </c>
      <c r="D42" s="42">
        <f>DATA!FB133</f>
        <v>0</v>
      </c>
      <c r="E42" s="55">
        <f t="shared" si="5"/>
        <v>0</v>
      </c>
      <c r="F42" s="55">
        <f t="shared" si="6"/>
        <v>0</v>
      </c>
    </row>
    <row r="43" spans="1:6" ht="22.15" customHeight="1" x14ac:dyDescent="0.25">
      <c r="A43" s="477"/>
      <c r="B43" s="46" t="s">
        <v>32</v>
      </c>
      <c r="C43" s="44">
        <f>DATA!EZ137</f>
        <v>0</v>
      </c>
      <c r="D43" s="42">
        <f>DATA!FB137</f>
        <v>0</v>
      </c>
      <c r="E43" s="55">
        <f t="shared" si="5"/>
        <v>0</v>
      </c>
      <c r="F43" s="55">
        <f t="shared" si="6"/>
        <v>0</v>
      </c>
    </row>
    <row r="44" spans="1:6" ht="22.15" customHeight="1" x14ac:dyDescent="0.25">
      <c r="A44" s="477"/>
      <c r="B44" s="46" t="s">
        <v>33</v>
      </c>
      <c r="C44" s="44">
        <f>DATA!EZ141</f>
        <v>0</v>
      </c>
      <c r="D44" s="42">
        <f>DATA!FB141</f>
        <v>0</v>
      </c>
      <c r="E44" s="55">
        <f t="shared" si="5"/>
        <v>0</v>
      </c>
      <c r="F44" s="55">
        <f t="shared" si="6"/>
        <v>0</v>
      </c>
    </row>
    <row r="45" spans="1:6" ht="22.15" customHeight="1" x14ac:dyDescent="0.25">
      <c r="A45" s="477"/>
      <c r="B45" s="46" t="s">
        <v>37</v>
      </c>
      <c r="C45" s="44">
        <f>DATA!EZ145</f>
        <v>0</v>
      </c>
      <c r="D45" s="42">
        <f>DATA!FB145</f>
        <v>0</v>
      </c>
      <c r="E45" s="55">
        <f t="shared" si="5"/>
        <v>0</v>
      </c>
      <c r="F45" s="55">
        <f t="shared" si="6"/>
        <v>0</v>
      </c>
    </row>
    <row r="46" spans="1:6" ht="22.15" customHeight="1" x14ac:dyDescent="0.25">
      <c r="A46" s="477"/>
      <c r="B46" s="14" t="s">
        <v>183</v>
      </c>
      <c r="C46" s="52">
        <f>AVERAGE(C34:C45)</f>
        <v>0</v>
      </c>
      <c r="D46" s="52">
        <f>AVERAGE(D34:D45)</f>
        <v>0</v>
      </c>
      <c r="E46" s="609"/>
      <c r="F46" s="649"/>
    </row>
    <row r="47" spans="1:6" ht="22.15" customHeight="1" x14ac:dyDescent="0.25">
      <c r="A47" s="477"/>
      <c r="B47" s="15" t="s">
        <v>184</v>
      </c>
      <c r="C47" s="57">
        <f>MAX(C34:C45)</f>
        <v>0</v>
      </c>
      <c r="D47" s="57">
        <f>MAX(D34:D45)</f>
        <v>0</v>
      </c>
      <c r="E47" s="597"/>
      <c r="F47" s="650"/>
    </row>
    <row r="48" spans="1:6" ht="22.15" customHeight="1" x14ac:dyDescent="0.25">
      <c r="A48" s="478"/>
      <c r="B48" s="16" t="s">
        <v>185</v>
      </c>
      <c r="C48" s="58">
        <f>MIN(C34:C45)</f>
        <v>0</v>
      </c>
      <c r="D48" s="58">
        <f>MIN(D34:D45)</f>
        <v>0</v>
      </c>
      <c r="E48" s="597"/>
      <c r="F48" s="650"/>
    </row>
  </sheetData>
  <mergeCells count="9">
    <mergeCell ref="J1:K1"/>
    <mergeCell ref="E2:F2"/>
    <mergeCell ref="A34:A48"/>
    <mergeCell ref="C1:D1"/>
    <mergeCell ref="A19:A33"/>
    <mergeCell ref="E16:F18"/>
    <mergeCell ref="A4:A18"/>
    <mergeCell ref="E31:F33"/>
    <mergeCell ref="E46:F48"/>
  </mergeCells>
  <conditionalFormatting sqref="C1 B1:B3">
    <cfRule type="cellIs" dxfId="14" priority="655" operator="equal">
      <formula>"COURTIER"</formula>
    </cfRule>
    <cfRule type="cellIs" dxfId="13" priority="656" operator="equal">
      <formula>"CONSEILLER"</formula>
    </cfRule>
  </conditionalFormatting>
  <conditionalFormatting sqref="C1 B1:B3">
    <cfRule type="cellIs" dxfId="12" priority="652" operator="equal">
      <formula>"TS+S"</formula>
    </cfRule>
    <cfRule type="cellIs" dxfId="11" priority="653" operator="equal">
      <formula>"TS-I"</formula>
    </cfRule>
    <cfRule type="cellIs" dxfId="10" priority="654" operator="equal">
      <formula>"Taux"</formula>
    </cfRule>
  </conditionalFormatting>
  <conditionalFormatting sqref="C3">
    <cfRule type="cellIs" dxfId="9" priority="640" operator="equal">
      <formula>"COURTIER"</formula>
    </cfRule>
    <cfRule type="cellIs" dxfId="8" priority="641" operator="equal">
      <formula>"CONSEILLER"</formula>
    </cfRule>
  </conditionalFormatting>
  <conditionalFormatting sqref="C3">
    <cfRule type="cellIs" dxfId="7" priority="637" operator="equal">
      <formula>"TS+S"</formula>
    </cfRule>
    <cfRule type="cellIs" dxfId="6" priority="638" operator="equal">
      <formula>"TS-I"</formula>
    </cfRule>
    <cfRule type="cellIs" dxfId="5" priority="639" operator="equal">
      <formula>"Taux"</formula>
    </cfRule>
  </conditionalFormatting>
  <conditionalFormatting sqref="E2:F3">
    <cfRule type="iconSet" priority="10">
      <iconSet>
        <cfvo type="percent" val="0"/>
        <cfvo type="num" val="0"/>
        <cfvo type="num" val="0"/>
      </iconSet>
    </cfRule>
  </conditionalFormatting>
  <conditionalFormatting sqref="E2:F3">
    <cfRule type="iconSet" priority="9">
      <iconSet>
        <cfvo type="percent" val="0"/>
        <cfvo type="num" val="0"/>
        <cfvo type="num" val="0"/>
      </iconSet>
    </cfRule>
  </conditionalFormatting>
  <conditionalFormatting sqref="E49:F1048576 E16 E1:F15">
    <cfRule type="iconSet" priority="8">
      <iconSet>
        <cfvo type="percent" val="0"/>
        <cfvo type="num" val="0"/>
        <cfvo type="num" val="0"/>
      </iconSet>
    </cfRule>
  </conditionalFormatting>
  <conditionalFormatting sqref="E31 E19:F30">
    <cfRule type="iconSet" priority="7">
      <iconSet>
        <cfvo type="percent" val="0"/>
        <cfvo type="num" val="0"/>
        <cfvo type="num" val="0"/>
      </iconSet>
    </cfRule>
  </conditionalFormatting>
  <conditionalFormatting sqref="E34:F45 E46">
    <cfRule type="iconSet" priority="6">
      <iconSet>
        <cfvo type="percent" val="0"/>
        <cfvo type="num" val="0"/>
        <cfvo type="num" val="0"/>
      </iconSet>
    </cfRule>
  </conditionalFormatting>
  <conditionalFormatting sqref="J1">
    <cfRule type="cellIs" dxfId="4" priority="4" operator="equal">
      <formula>"COURTIER"</formula>
    </cfRule>
    <cfRule type="cellIs" dxfId="3" priority="5" operator="equal">
      <formula>"CONSEILLER"</formula>
    </cfRule>
  </conditionalFormatting>
  <conditionalFormatting sqref="J1">
    <cfRule type="cellIs" dxfId="2" priority="1" operator="equal">
      <formula>"TS+S"</formula>
    </cfRule>
    <cfRule type="cellIs" dxfId="1" priority="2" operator="equal">
      <formula>"TS-I"</formula>
    </cfRule>
    <cfRule type="cellIs" dxfId="0" priority="3" operator="equal">
      <formula>"Taux"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/>
  <dimension ref="A1:A3"/>
  <sheetViews>
    <sheetView workbookViewId="0"/>
  </sheetViews>
  <sheetFormatPr baseColWidth="10" defaultRowHeight="15" x14ac:dyDescent="0.25"/>
  <sheetData>
    <row r="1" spans="1:1" x14ac:dyDescent="0.25">
      <c r="A1">
        <v>2028</v>
      </c>
    </row>
    <row r="2" spans="1:1" x14ac:dyDescent="0.25">
      <c r="A2">
        <v>2029</v>
      </c>
    </row>
    <row r="3" spans="1:1" x14ac:dyDescent="0.25">
      <c r="A3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INTERFACE</vt:lpstr>
      <vt:lpstr>DATA</vt:lpstr>
      <vt:lpstr>0_Repondants</vt:lpstr>
      <vt:lpstr>1- GLO</vt:lpstr>
      <vt:lpstr>2- REM DOC</vt:lpstr>
      <vt:lpstr>3- SAT ETA</vt:lpstr>
      <vt:lpstr>4- ASS</vt:lpstr>
      <vt:lpstr>5- DEL</vt:lpstr>
      <vt:lpstr>6- SAT DEL</vt:lpstr>
      <vt:lpstr>7- INT</vt:lpstr>
      <vt:lpstr>8- CONc</vt:lpstr>
      <vt:lpstr>Liste des années</vt:lpstr>
      <vt:lpstr>Annees</vt:lpstr>
      <vt:lpstr>'2- REM DOC'!Zone_d_impression</vt:lpstr>
    </vt:vector>
  </TitlesOfParts>
  <Company>Banque Populaire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GENG Céline (BNGENGC)</dc:creator>
  <cp:lastModifiedBy>ISABEY Louis</cp:lastModifiedBy>
  <cp:lastPrinted>2021-03-07T22:35:28Z</cp:lastPrinted>
  <dcterms:created xsi:type="dcterms:W3CDTF">2017-12-01T07:23:23Z</dcterms:created>
  <dcterms:modified xsi:type="dcterms:W3CDTF">2021-03-16T12:57:01Z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Annik.STUDER@bpbfc.banquepopulaire.fr</vt:lpwstr>
  </property>
  <property fmtid="{D5CDD505-2E9C-101B-9397-08002B2CF9AE}" pid="5" name="MSIP_Label_48a19f0c-bea1-442e-a475-ed109d9ec508_SetDate">
    <vt:lpwstr>2019-08-05T07:34:51.8729775Z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