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U:\Aprentissage\forum excel\"/>
    </mc:Choice>
  </mc:AlternateContent>
  <xr:revisionPtr revIDLastSave="0" documentId="13_ncr:1_{72BF48D1-5EFF-48F9-89B0-CF8F2B645C11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BDD" sheetId="1" r:id="rId1"/>
    <sheet name="TCD" sheetId="2" r:id="rId2"/>
    <sheet name="Feuil1" sheetId="3" state="hidden" r:id="rId3"/>
  </sheets>
  <definedNames>
    <definedName name="_xlnm.Print_Area" localSheetId="1">TCD!$A$1:$L$65</definedName>
  </definedNames>
  <calcPr calcId="191029" iterate="1"/>
  <pivotCaches>
    <pivotCache cacheId="182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4" i="1" l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4" i="1"/>
  <c r="D5" i="1"/>
  <c r="D6" i="1"/>
  <c r="D3" i="1"/>
  <c r="I36" i="2"/>
  <c r="I34" i="2"/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tc={D916F4F5-962A-45C1-8C2B-155A84A43D18}</author>
  </authors>
  <commentList>
    <comment ref="A1" authorId="0" shapeId="0" xr:uid="{D916F4F5-962A-45C1-8C2B-155A84A43D1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Pour actualiser le Tableau, appuyer sur la photo</t>
      </text>
    </comment>
  </commentList>
</comments>
</file>

<file path=xl/sharedStrings.xml><?xml version="1.0" encoding="utf-8"?>
<sst xmlns="http://schemas.openxmlformats.org/spreadsheetml/2006/main" count="80" uniqueCount="77">
  <si>
    <t>Total général</t>
  </si>
  <si>
    <t>Jour</t>
  </si>
  <si>
    <t>Étiquettes de lignes</t>
  </si>
  <si>
    <t>No_Semaine</t>
  </si>
  <si>
    <t>No_Mois</t>
  </si>
  <si>
    <t>PRESENCE</t>
  </si>
  <si>
    <t>ABSENCES</t>
  </si>
  <si>
    <t>HORAIRE DE BASE</t>
  </si>
  <si>
    <t>HEURES SUPPLEMENTAIRES</t>
  </si>
  <si>
    <t xml:space="preserve">RECUPERATION </t>
  </si>
  <si>
    <t>CP / MAL / AT / Congé s/ Solde / CEF / Congé paternité / FOR</t>
  </si>
  <si>
    <t>NOMBRE D'HEURES</t>
  </si>
  <si>
    <t xml:space="preserve"> HORAIRE DE BASE</t>
  </si>
  <si>
    <t xml:space="preserve"> HEURES SUPPLEMENTAIRES</t>
  </si>
  <si>
    <t xml:space="preserve"> RECUPERATION </t>
  </si>
  <si>
    <t xml:space="preserve"> NOMBRE D'HEURES</t>
  </si>
  <si>
    <t xml:space="preserve"> CP / MAL / AT / Congé s/ Solde / CEF / Congé paternité / FOR</t>
  </si>
  <si>
    <t>janv</t>
  </si>
  <si>
    <t>01-janv</t>
  </si>
  <si>
    <t>02-janv</t>
  </si>
  <si>
    <t>03-janv</t>
  </si>
  <si>
    <t>04-janv</t>
  </si>
  <si>
    <t>05-janv</t>
  </si>
  <si>
    <t>06-janv</t>
  </si>
  <si>
    <t>07-janv</t>
  </si>
  <si>
    <t>08-janv</t>
  </si>
  <si>
    <t>09-janv</t>
  </si>
  <si>
    <t>10-janv</t>
  </si>
  <si>
    <t>11-janv</t>
  </si>
  <si>
    <t>12-janv</t>
  </si>
  <si>
    <t>13-janv</t>
  </si>
  <si>
    <t>14-janv</t>
  </si>
  <si>
    <t>15-janv</t>
  </si>
  <si>
    <t>16-janv</t>
  </si>
  <si>
    <t>17-janv</t>
  </si>
  <si>
    <t>18-janv</t>
  </si>
  <si>
    <t>19-janv</t>
  </si>
  <si>
    <t>20-janv</t>
  </si>
  <si>
    <t>21-janv</t>
  </si>
  <si>
    <t>22-janv</t>
  </si>
  <si>
    <t>23-janv</t>
  </si>
  <si>
    <t>24-janv</t>
  </si>
  <si>
    <t>25-janv</t>
  </si>
  <si>
    <t>26-janv</t>
  </si>
  <si>
    <t>27-janv</t>
  </si>
  <si>
    <t>28-janv</t>
  </si>
  <si>
    <t>29-janv</t>
  </si>
  <si>
    <t>30-janv</t>
  </si>
  <si>
    <t>31-janv</t>
  </si>
  <si>
    <t>Mois</t>
  </si>
  <si>
    <t>CONCESSION :</t>
  </si>
  <si>
    <t>PRENOM :</t>
  </si>
  <si>
    <t>EMPLOI :</t>
  </si>
  <si>
    <t xml:space="preserve">NOM : </t>
  </si>
  <si>
    <t xml:space="preserve">SERVICE : </t>
  </si>
  <si>
    <t>VN</t>
  </si>
  <si>
    <t>ODICEE M</t>
  </si>
  <si>
    <t>VO</t>
  </si>
  <si>
    <t>MVA</t>
  </si>
  <si>
    <t>FM</t>
  </si>
  <si>
    <t>TOURING MRS</t>
  </si>
  <si>
    <t xml:space="preserve">TOURING SALON </t>
  </si>
  <si>
    <t>AUTOSPRINTER</t>
  </si>
  <si>
    <t>AUTOSPRINTER MRS</t>
  </si>
  <si>
    <t xml:space="preserve">ODICEE </t>
  </si>
  <si>
    <t>TOURING AUTO</t>
  </si>
  <si>
    <t>START OCC</t>
  </si>
  <si>
    <t>OBSERVATIONS DIVERSES</t>
  </si>
  <si>
    <t>Depuis le 1er avril 2019, les demandes de CP, les absences, les formations sont à saisir sur le SIRH
Les CP, maladie, AT, sans solde, etc, se calculent sur la base de 7,80 H
Les formations se déclarent 7h/jour</t>
  </si>
  <si>
    <t>NB HEURES SUP. A PAYER</t>
  </si>
  <si>
    <t>NB HEURES SUP. A RECUPERER</t>
  </si>
  <si>
    <t>Le total des heures indiquées ci-dessus doit être identique à celui de la colonne 2. Pour les heures dites "choisies"(au-delà de la 39ème heure), merci de joindre obligatoirement à la présente  le formulaire adéquat dûment complété et signé par les deux parties</t>
  </si>
  <si>
    <t>VISA SALARIE</t>
  </si>
  <si>
    <t>VISA CHEF DE SERVICE</t>
  </si>
  <si>
    <t>VISA DIRECTEUR</t>
  </si>
  <si>
    <r>
      <rPr>
        <b/>
        <sz val="12"/>
        <rFont val="Cambria"/>
        <family val="1"/>
      </rPr>
      <t>CP</t>
    </r>
    <r>
      <rPr>
        <sz val="12"/>
        <rFont val="Cambria"/>
        <family val="1"/>
      </rPr>
      <t xml:space="preserve"> (congés payés), </t>
    </r>
    <r>
      <rPr>
        <b/>
        <sz val="12"/>
        <rFont val="Cambria"/>
        <family val="1"/>
      </rPr>
      <t>MAL</t>
    </r>
    <r>
      <rPr>
        <sz val="12"/>
        <rFont val="Cambria"/>
        <family val="1"/>
      </rPr>
      <t xml:space="preserve"> (maladie), </t>
    </r>
    <r>
      <rPr>
        <b/>
        <sz val="12"/>
        <rFont val="Cambria"/>
        <family val="1"/>
      </rPr>
      <t>AT</t>
    </r>
    <r>
      <rPr>
        <sz val="12"/>
        <rFont val="Cambria"/>
        <family val="1"/>
      </rPr>
      <t xml:space="preserve"> (acc. de w), </t>
    </r>
    <r>
      <rPr>
        <b/>
        <sz val="12"/>
        <rFont val="Cambria"/>
        <family val="1"/>
      </rPr>
      <t>CSS</t>
    </r>
    <r>
      <rPr>
        <sz val="12"/>
        <rFont val="Cambria"/>
        <family val="1"/>
      </rPr>
      <t xml:space="preserve"> (congé s/solde), </t>
    </r>
    <r>
      <rPr>
        <b/>
        <sz val="12"/>
        <rFont val="Cambria"/>
        <family val="1"/>
      </rPr>
      <t>CEF</t>
    </r>
    <r>
      <rPr>
        <sz val="12"/>
        <rFont val="Cambria"/>
        <family val="1"/>
      </rPr>
      <t xml:space="preserve"> (congé évènements familiaux), </t>
    </r>
    <r>
      <rPr>
        <b/>
        <sz val="12"/>
        <rFont val="Cambria"/>
        <family val="1"/>
      </rPr>
      <t>FOR</t>
    </r>
    <r>
      <rPr>
        <sz val="12"/>
        <rFont val="Cambria"/>
        <family val="1"/>
      </rPr>
      <t xml:space="preserve"> (formation)</t>
    </r>
  </si>
  <si>
    <t xml:space="preserve">Pour tout CEF, merci de joindre le certificat justifiant l'évènement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</si>
</sst>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6" formatCode="mmmm"/>
  </numFmts>
  <fonts count="16" x14ac:knownFonts="1">
    <font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sz val="1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name val="Cambria"/>
      <family val="1"/>
    </font>
    <font>
      <sz val="9"/>
      <color indexed="81"/>
      <name val="Tahoma"/>
      <family val="2"/>
    </font>
    <font>
      <sz val="12"/>
      <color theme="1"/>
      <name val="Calibri"/>
      <family val="2"/>
      <scheme val="minor"/>
    </font>
    <font>
      <b/>
      <sz val="12"/>
      <name val="Cambria"/>
      <family val="1"/>
    </font>
    <font>
      <b/>
      <sz val="14"/>
      <color theme="1"/>
      <name val="Calibri"/>
      <family val="2"/>
      <scheme val="minor"/>
    </font>
    <font>
      <sz val="11"/>
      <color theme="1"/>
      <name val="Cambria"/>
      <family val="1"/>
    </font>
    <font>
      <b/>
      <sz val="11"/>
      <name val="Cambria"/>
      <family val="1"/>
    </font>
    <font>
      <sz val="11"/>
      <name val="Cambria"/>
      <family val="1"/>
    </font>
    <font>
      <sz val="10"/>
      <name val="Cambria"/>
      <family val="1"/>
    </font>
    <font>
      <sz val="8"/>
      <name val="Cambria"/>
      <family val="1"/>
    </font>
    <font>
      <sz val="12"/>
      <name val="Cambria"/>
      <family val="1"/>
    </font>
    <font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7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80">
    <xf numFmtId="0" fontId="0" fillId="0" borderId="0" xfId="0"/>
    <xf numFmtId="164" fontId="2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ont="1" applyFill="1" applyBorder="1"/>
    <xf numFmtId="0" fontId="3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 applyProtection="1">
      <alignment horizontal="center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164" fontId="0" fillId="0" borderId="0" xfId="0" applyNumberFormat="1" applyAlignment="1">
      <alignment horizontal="left" indent="1"/>
    </xf>
    <xf numFmtId="166" fontId="0" fillId="0" borderId="0" xfId="0" applyNumberFormat="1"/>
    <xf numFmtId="0" fontId="0" fillId="0" borderId="0" xfId="0" applyAlignment="1">
      <alignment horizontal="center"/>
    </xf>
    <xf numFmtId="0" fontId="7" fillId="0" borderId="0" xfId="0" applyFont="1"/>
    <xf numFmtId="0" fontId="8" fillId="0" borderId="10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0" fillId="0" borderId="0" xfId="0" applyNumberFormat="1" applyAlignment="1">
      <alignment horizontal="center" vertical="center"/>
    </xf>
    <xf numFmtId="0" fontId="0" fillId="0" borderId="9" xfId="0" pivotButton="1" applyBorder="1" applyAlignment="1">
      <alignment horizontal="center" vertical="center" wrapText="1"/>
    </xf>
    <xf numFmtId="0" fontId="4" fillId="0" borderId="13" xfId="0" applyFont="1" applyBorder="1" applyAlignment="1">
      <alignment horizontal="centerContinuous" vertical="center" wrapText="1"/>
    </xf>
    <xf numFmtId="0" fontId="4" fillId="0" borderId="14" xfId="0" applyFont="1" applyBorder="1" applyAlignment="1">
      <alignment horizontal="centerContinuous" vertical="center" wrapText="1"/>
    </xf>
    <xf numFmtId="0" fontId="4" fillId="0" borderId="15" xfId="0" applyFont="1" applyBorder="1" applyAlignment="1">
      <alignment horizontal="centerContinuous" vertical="center" wrapText="1"/>
    </xf>
    <xf numFmtId="0" fontId="7" fillId="0" borderId="16" xfId="0" applyFont="1" applyBorder="1" applyAlignment="1" applyProtection="1">
      <alignment horizontal="center" vertical="top" wrapText="1"/>
      <protection locked="0"/>
    </xf>
    <xf numFmtId="0" fontId="7" fillId="0" borderId="17" xfId="0" applyFont="1" applyBorder="1" applyAlignment="1" applyProtection="1">
      <alignment horizontal="center" vertical="top" wrapText="1"/>
      <protection locked="0"/>
    </xf>
    <xf numFmtId="0" fontId="7" fillId="0" borderId="18" xfId="0" applyFont="1" applyBorder="1" applyAlignment="1" applyProtection="1">
      <alignment horizontal="center" vertical="top" wrapText="1"/>
      <protection locked="0"/>
    </xf>
    <xf numFmtId="0" fontId="7" fillId="0" borderId="19" xfId="0" applyFont="1" applyBorder="1" applyAlignment="1" applyProtection="1">
      <alignment horizontal="center" vertical="top" wrapText="1"/>
      <protection locked="0"/>
    </xf>
    <xf numFmtId="0" fontId="7" fillId="0" borderId="20" xfId="0" applyFont="1" applyBorder="1" applyAlignment="1" applyProtection="1">
      <alignment horizontal="center" vertical="top" wrapText="1"/>
      <protection locked="0"/>
    </xf>
    <xf numFmtId="0" fontId="7" fillId="0" borderId="21" xfId="0" applyFont="1" applyBorder="1" applyAlignment="1" applyProtection="1">
      <alignment horizontal="center" vertical="top" wrapText="1"/>
      <protection locked="0"/>
    </xf>
    <xf numFmtId="0" fontId="7" fillId="0" borderId="22" xfId="0" applyFont="1" applyBorder="1" applyAlignment="1" applyProtection="1">
      <alignment horizontal="center" vertical="top" wrapText="1"/>
      <protection locked="0"/>
    </xf>
    <xf numFmtId="0" fontId="7" fillId="0" borderId="23" xfId="0" applyFont="1" applyBorder="1" applyAlignment="1" applyProtection="1">
      <alignment horizontal="center" vertical="top" wrapText="1"/>
      <protection locked="0"/>
    </xf>
    <xf numFmtId="0" fontId="9" fillId="0" borderId="0" xfId="0" applyFont="1"/>
    <xf numFmtId="0" fontId="10" fillId="0" borderId="13" xfId="0" applyFont="1" applyBorder="1" applyAlignment="1">
      <alignment horizontal="center" vertical="center"/>
    </xf>
    <xf numFmtId="0" fontId="10" fillId="0" borderId="14" xfId="0" applyFont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0" fontId="11" fillId="0" borderId="24" xfId="0" applyFont="1" applyBorder="1" applyAlignment="1">
      <alignment horizontal="center" vertical="center" wrapText="1"/>
    </xf>
    <xf numFmtId="0" fontId="11" fillId="0" borderId="25" xfId="0" applyFont="1" applyBorder="1" applyAlignment="1" applyProtection="1">
      <alignment horizontal="center" vertical="center"/>
      <protection locked="0"/>
    </xf>
    <xf numFmtId="0" fontId="11" fillId="0" borderId="17" xfId="0" applyFont="1" applyBorder="1" applyAlignment="1" applyProtection="1">
      <alignment horizontal="center" vertical="center"/>
      <protection locked="0"/>
    </xf>
    <xf numFmtId="0" fontId="11" fillId="0" borderId="18" xfId="0" applyFont="1" applyBorder="1" applyAlignment="1" applyProtection="1">
      <alignment horizontal="center" vertical="center"/>
      <protection locked="0"/>
    </xf>
    <xf numFmtId="0" fontId="11" fillId="0" borderId="26" xfId="0" applyFont="1" applyBorder="1" applyAlignment="1">
      <alignment horizontal="center" vertical="center" wrapText="1"/>
    </xf>
    <xf numFmtId="0" fontId="11" fillId="0" borderId="27" xfId="0" applyFont="1" applyBorder="1" applyAlignment="1" applyProtection="1">
      <alignment horizontal="center" vertical="center"/>
      <protection locked="0"/>
    </xf>
    <xf numFmtId="0" fontId="11" fillId="0" borderId="28" xfId="0" applyFont="1" applyBorder="1" applyAlignment="1" applyProtection="1">
      <alignment horizontal="center" vertical="center"/>
      <protection locked="0"/>
    </xf>
    <xf numFmtId="0" fontId="11" fillId="0" borderId="29" xfId="0" applyFont="1" applyBorder="1" applyAlignment="1" applyProtection="1">
      <alignment horizontal="center" vertical="center"/>
      <protection locked="0"/>
    </xf>
    <xf numFmtId="0" fontId="11" fillId="0" borderId="30" xfId="0" applyFont="1" applyBorder="1" applyAlignment="1">
      <alignment horizontal="center" vertical="center" wrapText="1"/>
    </xf>
    <xf numFmtId="0" fontId="11" fillId="0" borderId="31" xfId="0" applyFont="1" applyBorder="1" applyAlignment="1" applyProtection="1">
      <alignment horizontal="center" vertical="center"/>
      <protection locked="0"/>
    </xf>
    <xf numFmtId="0" fontId="11" fillId="0" borderId="32" xfId="0" applyFont="1" applyBorder="1" applyAlignment="1" applyProtection="1">
      <alignment horizontal="center" vertical="center"/>
      <protection locked="0"/>
    </xf>
    <xf numFmtId="0" fontId="11" fillId="0" borderId="33" xfId="0" applyFont="1" applyBorder="1" applyAlignment="1" applyProtection="1">
      <alignment horizontal="center" vertical="center"/>
      <protection locked="0"/>
    </xf>
    <xf numFmtId="0" fontId="11" fillId="0" borderId="32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12" fillId="0" borderId="4" xfId="0" applyFont="1" applyBorder="1" applyProtection="1">
      <protection locked="0"/>
    </xf>
    <xf numFmtId="0" fontId="12" fillId="0" borderId="34" xfId="0" applyFont="1" applyBorder="1" applyProtection="1">
      <protection locked="0"/>
    </xf>
    <xf numFmtId="0" fontId="12" fillId="0" borderId="34" xfId="0" applyFont="1" applyBorder="1" applyAlignment="1" applyProtection="1">
      <alignment horizontal="center"/>
      <protection locked="0"/>
    </xf>
    <xf numFmtId="0" fontId="12" fillId="0" borderId="35" xfId="0" applyFont="1" applyBorder="1" applyAlignment="1" applyProtection="1">
      <alignment horizontal="center"/>
      <protection locked="0"/>
    </xf>
    <xf numFmtId="0" fontId="12" fillId="0" borderId="1" xfId="0" applyFont="1" applyBorder="1" applyProtection="1">
      <protection locked="0"/>
    </xf>
    <xf numFmtId="0" fontId="12" fillId="0" borderId="0" xfId="0" applyFont="1" applyProtection="1">
      <protection locked="0"/>
    </xf>
    <xf numFmtId="0" fontId="12" fillId="0" borderId="0" xfId="0" applyFont="1" applyAlignment="1" applyProtection="1">
      <alignment horizontal="center"/>
      <protection locked="0"/>
    </xf>
    <xf numFmtId="0" fontId="12" fillId="0" borderId="36" xfId="0" applyFont="1" applyBorder="1" applyAlignment="1" applyProtection="1">
      <alignment horizontal="center"/>
      <protection locked="0"/>
    </xf>
    <xf numFmtId="0" fontId="4" fillId="0" borderId="12" xfId="0" applyFont="1" applyBorder="1" applyAlignment="1" applyProtection="1">
      <alignment horizontal="center"/>
      <protection locked="0"/>
    </xf>
    <xf numFmtId="0" fontId="4" fillId="0" borderId="11" xfId="0" applyFont="1" applyBorder="1" applyAlignment="1" applyProtection="1">
      <alignment horizontal="center"/>
      <protection locked="0"/>
    </xf>
    <xf numFmtId="0" fontId="4" fillId="0" borderId="10" xfId="0" applyFont="1" applyBorder="1" applyAlignment="1" applyProtection="1">
      <alignment horizontal="center"/>
      <protection locked="0"/>
    </xf>
    <xf numFmtId="0" fontId="13" fillId="0" borderId="0" xfId="0" applyFont="1"/>
    <xf numFmtId="0" fontId="12" fillId="0" borderId="0" xfId="0" applyFont="1"/>
    <xf numFmtId="0" fontId="14" fillId="0" borderId="0" xfId="0" applyFont="1"/>
    <xf numFmtId="0" fontId="14" fillId="0" borderId="0" xfId="0" applyFont="1" applyAlignment="1">
      <alignment horizontal="center"/>
    </xf>
    <xf numFmtId="0" fontId="14" fillId="0" borderId="0" xfId="0" applyFont="1" applyAlignment="1">
      <alignment horizontal="left"/>
    </xf>
    <xf numFmtId="0" fontId="14" fillId="0" borderId="11" xfId="0" applyFont="1" applyBorder="1"/>
    <xf numFmtId="0" fontId="7" fillId="0" borderId="0" xfId="0" applyFont="1" applyBorder="1" applyAlignment="1" applyProtection="1">
      <alignment horizontal="center" vertical="top" wrapText="1"/>
      <protection locked="0"/>
    </xf>
    <xf numFmtId="0" fontId="7" fillId="0" borderId="16" xfId="0" applyFont="1" applyBorder="1" applyAlignment="1" applyProtection="1">
      <alignment horizontal="center" vertical="center" wrapText="1"/>
      <protection locked="0"/>
    </xf>
    <xf numFmtId="0" fontId="7" fillId="0" borderId="17" xfId="0" applyFont="1" applyBorder="1" applyAlignment="1" applyProtection="1">
      <alignment horizontal="center" vertical="center" wrapText="1"/>
      <protection locked="0"/>
    </xf>
    <xf numFmtId="0" fontId="7" fillId="0" borderId="18" xfId="0" applyFont="1" applyBorder="1" applyAlignment="1" applyProtection="1">
      <alignment horizontal="center" vertical="center" wrapText="1"/>
      <protection locked="0"/>
    </xf>
    <xf numFmtId="0" fontId="7" fillId="0" borderId="19" xfId="0" applyFont="1" applyBorder="1" applyAlignment="1" applyProtection="1">
      <alignment horizontal="center" vertical="center" wrapText="1"/>
      <protection locked="0"/>
    </xf>
    <xf numFmtId="0" fontId="7" fillId="0" borderId="0" xfId="0" applyFont="1" applyBorder="1" applyAlignment="1" applyProtection="1">
      <alignment horizontal="center" vertical="center" wrapText="1"/>
      <protection locked="0"/>
    </xf>
    <xf numFmtId="0" fontId="7" fillId="0" borderId="20" xfId="0" applyFont="1" applyBorder="1" applyAlignment="1" applyProtection="1">
      <alignment horizontal="center" vertical="center" wrapText="1"/>
      <protection locked="0"/>
    </xf>
    <xf numFmtId="0" fontId="15" fillId="0" borderId="9" xfId="0" applyFont="1" applyBorder="1" applyAlignment="1">
      <alignment horizontal="center" vertical="center" textRotation="90" wrapText="1"/>
    </xf>
    <xf numFmtId="0" fontId="7" fillId="0" borderId="0" xfId="0" applyFont="1" applyAlignment="1">
      <alignment horizontal="right"/>
    </xf>
    <xf numFmtId="0" fontId="6" fillId="0" borderId="9" xfId="0" applyFont="1" applyBorder="1" applyAlignment="1">
      <alignment horizontal="center" vertical="center" textRotation="90" wrapText="1"/>
    </xf>
  </cellXfs>
  <cellStyles count="1">
    <cellStyle name="Normal" xfId="0" builtinId="0"/>
  </cellStyles>
  <dxfs count="26">
    <dxf>
      <font>
        <sz val="11"/>
      </font>
    </dxf>
    <dxf>
      <font>
        <sz val="12"/>
      </font>
    </dxf>
    <dxf>
      <font>
        <sz val="10"/>
      </font>
    </dxf>
    <dxf>
      <alignment textRotation="90"/>
    </dxf>
    <dxf>
      <font>
        <sz val="9"/>
      </font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border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 style="thick">
          <color indexed="64"/>
        </vertical>
        <horizontal style="thick">
          <color indexed="64"/>
        </horizontal>
      </border>
    </dxf>
    <dxf>
      <border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 style="thick">
          <color indexed="64"/>
        </vertical>
        <horizontal style="thick">
          <color indexed="64"/>
        </horizontal>
      </border>
    </dxf>
    <dxf>
      <alignment horizontal="center"/>
    </dxf>
    <dxf>
      <alignment vertical="center"/>
    </dxf>
    <dxf>
      <alignment wrapText="1"/>
    </dxf>
    <dxf>
      <alignment wrapText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[$-F800]dddd\,\ mmmm\ dd\,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0</xdr:row>
      <xdr:rowOff>76200</xdr:rowOff>
    </xdr:from>
    <xdr:to>
      <xdr:col>0</xdr:col>
      <xdr:colOff>1329419</xdr:colOff>
      <xdr:row>4</xdr:row>
      <xdr:rowOff>104775</xdr:rowOff>
    </xdr:to>
    <xdr:pic macro="[0]!actualiser">
      <xdr:nvPicPr>
        <xdr:cNvPr id="2" name="Image 1">
          <a:extLst>
            <a:ext uri="{FF2B5EF4-FFF2-40B4-BE49-F238E27FC236}">
              <a16:creationId xmlns:a16="http://schemas.microsoft.com/office/drawing/2014/main" id="{EAA514D5-6D7D-4294-94F4-8030F8452E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0025" y="76200"/>
          <a:ext cx="1129394" cy="790575"/>
        </a:xfrm>
        <a:prstGeom prst="rect">
          <a:avLst/>
        </a:prstGeom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ISABEY Louis" id="{CAD5F0DD-B647-4089-B5F6-C35B11CEE866}" userId="S::louis.isabey@lisi-automotive.com::79965943-5536-4d27-86f8-0bc1da070fad" providerId="AD"/>
</personList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ISABEY Louis" refreshedDate="44032.496849537034" createdVersion="4" refreshedVersion="6" minRefreshableVersion="3" recordCount="366" xr:uid="{00000000-000A-0000-FFFF-FFFF07000000}">
  <cacheSource type="worksheet">
    <worksheetSource name="TableauLocation"/>
  </cacheSource>
  <cacheFields count="9">
    <cacheField name="No_Mois" numFmtId="0">
      <sharedItems containsSemiMixedTypes="0" containsString="0" containsNumber="1" containsInteger="1" minValue="1" maxValue="12"/>
    </cacheField>
    <cacheField name="No_Semaine" numFmtId="0">
      <sharedItems containsSemiMixedTypes="0" containsString="0" containsNumber="1" containsInteger="1" minValue="1" maxValue="53" count="53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</sharedItems>
    </cacheField>
    <cacheField name="Jour" numFmtId="164">
      <sharedItems containsSemiMixedTypes="0" containsNonDate="0" containsDate="1" containsString="0" minDate="2020-01-01T00:00:00" maxDate="2021-01-01T00:00:00" count="366">
        <d v="2020-01-01T00:00:00"/>
        <d v="2020-01-02T00:00:00"/>
        <d v="2020-01-03T00:00:00"/>
        <d v="2020-01-04T00:00:00"/>
        <d v="2020-01-05T00:00:00"/>
        <d v="2020-01-06T00:00:00"/>
        <d v="2020-01-07T00:00:00"/>
        <d v="2020-01-08T00:00:00"/>
        <d v="2020-01-09T00:00:00"/>
        <d v="2020-01-10T00:00:00"/>
        <d v="2020-01-11T00:00:00"/>
        <d v="2020-01-12T00:00:00"/>
        <d v="2020-01-13T00:00:00"/>
        <d v="2020-01-14T00:00:00"/>
        <d v="2020-01-15T00:00:00"/>
        <d v="2020-01-16T00:00:00"/>
        <d v="2020-01-17T00:00:00"/>
        <d v="2020-01-18T00:00:00"/>
        <d v="2020-01-19T00:00:00"/>
        <d v="2020-01-20T00:00:00"/>
        <d v="2020-01-21T00:00:00"/>
        <d v="2020-01-22T00:00:00"/>
        <d v="2020-01-23T00:00:00"/>
        <d v="2020-01-24T00:00:00"/>
        <d v="2020-01-25T00:00:00"/>
        <d v="2020-01-26T00:00:00"/>
        <d v="2020-01-27T00:00:00"/>
        <d v="2020-01-28T00:00:00"/>
        <d v="2020-01-29T00:00:00"/>
        <d v="2020-01-30T00:00:00"/>
        <d v="2020-01-31T00:00:00"/>
        <d v="2020-02-01T00:00:00"/>
        <d v="2020-02-02T00:00:00"/>
        <d v="2020-02-03T00:00:00"/>
        <d v="2020-02-04T00:00:00"/>
        <d v="2020-02-05T00:00:00"/>
        <d v="2020-02-06T00:00:00"/>
        <d v="2020-02-07T00:00:00"/>
        <d v="2020-02-08T00:00:00"/>
        <d v="2020-02-09T00:00:00"/>
        <d v="2020-02-10T00:00:00"/>
        <d v="2020-02-11T00:00:00"/>
        <d v="2020-02-12T00:00:00"/>
        <d v="2020-02-13T00:00:00"/>
        <d v="2020-02-14T00:00:00"/>
        <d v="2020-02-15T00:00:00"/>
        <d v="2020-02-16T00:00:00"/>
        <d v="2020-02-17T00:00:00"/>
        <d v="2020-02-18T00:00:00"/>
        <d v="2020-02-19T00:00:00"/>
        <d v="2020-02-20T00:00:00"/>
        <d v="2020-02-21T00:00:00"/>
        <d v="2020-02-22T00:00:00"/>
        <d v="2020-02-23T00:00:00"/>
        <d v="2020-02-24T00:00:00"/>
        <d v="2020-02-25T00:00:00"/>
        <d v="2020-02-26T00:00:00"/>
        <d v="2020-02-27T00:00:00"/>
        <d v="2020-02-28T00:00:00"/>
        <d v="2020-02-29T00:00:00"/>
        <d v="2020-03-01T00:00:00"/>
        <d v="2020-03-02T00:00:00"/>
        <d v="2020-03-03T00:00:00"/>
        <d v="2020-03-04T00:00:00"/>
        <d v="2020-03-05T00:00:00"/>
        <d v="2020-03-06T00:00:00"/>
        <d v="2020-03-07T00:00:00"/>
        <d v="2020-03-08T00:00:00"/>
        <d v="2020-03-09T00:00:00"/>
        <d v="2020-03-10T00:00:00"/>
        <d v="2020-03-11T00:00:00"/>
        <d v="2020-03-12T00:00:00"/>
        <d v="2020-03-13T00:00:00"/>
        <d v="2020-03-14T00:00:00"/>
        <d v="2020-03-15T00:00:00"/>
        <d v="2020-03-16T00:00:00"/>
        <d v="2020-03-17T00:00:00"/>
        <d v="2020-03-18T00:00:00"/>
        <d v="2020-03-19T00:00:00"/>
        <d v="2020-03-20T00:00:00"/>
        <d v="2020-03-21T00:00:00"/>
        <d v="2020-03-22T00:00:00"/>
        <d v="2020-03-23T00:00:00"/>
        <d v="2020-03-24T00:00:00"/>
        <d v="2020-03-25T00:00:00"/>
        <d v="2020-03-26T00:00:00"/>
        <d v="2020-03-27T00:00:00"/>
        <d v="2020-03-28T00:00:00"/>
        <d v="2020-03-29T00:00:00"/>
        <d v="2020-03-30T00:00:00"/>
        <d v="2020-03-31T00:00:00"/>
        <d v="2020-04-01T00:00:00"/>
        <d v="2020-04-02T00:00:00"/>
        <d v="2020-04-03T00:00:00"/>
        <d v="2020-04-04T00:00:00"/>
        <d v="2020-04-05T00:00:00"/>
        <d v="2020-04-06T00:00:00"/>
        <d v="2020-04-07T00:00:00"/>
        <d v="2020-04-08T00:00:00"/>
        <d v="2020-04-09T00:00:00"/>
        <d v="2020-04-10T00:00:00"/>
        <d v="2020-04-11T00:00:00"/>
        <d v="2020-04-12T00:00:00"/>
        <d v="2020-04-13T00:00:00"/>
        <d v="2020-04-14T00:00:00"/>
        <d v="2020-04-15T00:00:00"/>
        <d v="2020-04-16T00:00:00"/>
        <d v="2020-04-17T00:00:00"/>
        <d v="2020-04-18T00:00:00"/>
        <d v="2020-04-19T00:00:00"/>
        <d v="2020-04-20T00:00:00"/>
        <d v="2020-04-21T00:00:00"/>
        <d v="2020-04-22T00:00:00"/>
        <d v="2020-04-23T00:00:00"/>
        <d v="2020-04-24T00:00:00"/>
        <d v="2020-04-25T00:00:00"/>
        <d v="2020-04-26T00:00:00"/>
        <d v="2020-04-27T00:00:00"/>
        <d v="2020-04-28T00:00:00"/>
        <d v="2020-04-29T00:00:00"/>
        <d v="2020-04-30T00:00:00"/>
        <d v="2020-05-01T00:00:00"/>
        <d v="2020-05-02T00:00:00"/>
        <d v="2020-05-03T00:00:00"/>
        <d v="2020-05-04T00:00:00"/>
        <d v="2020-05-05T00:00:00"/>
        <d v="2020-05-06T00:00:00"/>
        <d v="2020-05-07T00:00:00"/>
        <d v="2020-05-08T00:00:00"/>
        <d v="2020-05-09T00:00:00"/>
        <d v="2020-05-10T00:00:00"/>
        <d v="2020-05-11T00:00:00"/>
        <d v="2020-05-12T00:00:00"/>
        <d v="2020-05-13T00:00:00"/>
        <d v="2020-05-14T00:00:00"/>
        <d v="2020-05-15T00:00:00"/>
        <d v="2020-05-16T00:00:00"/>
        <d v="2020-05-17T00:00:00"/>
        <d v="2020-05-18T00:00:00"/>
        <d v="2020-05-19T00:00:00"/>
        <d v="2020-05-20T00:00:00"/>
        <d v="2020-05-21T00:00:00"/>
        <d v="2020-05-22T00:00:00"/>
        <d v="2020-05-23T00:00:00"/>
        <d v="2020-05-24T00:00:00"/>
        <d v="2020-05-25T00:00:00"/>
        <d v="2020-05-26T00:00:00"/>
        <d v="2020-05-27T00:00:00"/>
        <d v="2020-05-28T00:00:00"/>
        <d v="2020-05-29T00:00:00"/>
        <d v="2020-05-30T00:00:00"/>
        <d v="2020-05-31T00:00:00"/>
        <d v="2020-06-01T00:00:00"/>
        <d v="2020-06-02T00:00:00"/>
        <d v="2020-06-03T00:00:00"/>
        <d v="2020-06-04T00:00:00"/>
        <d v="2020-06-05T00:00:00"/>
        <d v="2020-06-06T00:00:00"/>
        <d v="2020-06-07T00:00:00"/>
        <d v="2020-06-08T00:00:00"/>
        <d v="2020-06-09T00:00:00"/>
        <d v="2020-06-10T00:00:00"/>
        <d v="2020-06-11T00:00:00"/>
        <d v="2020-06-12T00:00:00"/>
        <d v="2020-06-13T00:00:00"/>
        <d v="2020-06-14T00:00:00"/>
        <d v="2020-06-15T00:00:00"/>
        <d v="2020-06-16T00:00:00"/>
        <d v="2020-06-17T00:00:00"/>
        <d v="2020-06-18T00:00:00"/>
        <d v="2020-06-19T00:00:00"/>
        <d v="2020-06-20T00:00:00"/>
        <d v="2020-06-21T00:00:00"/>
        <d v="2020-06-22T00:00:00"/>
        <d v="2020-06-23T00:00:00"/>
        <d v="2020-06-24T00:00:00"/>
        <d v="2020-06-25T00:00:00"/>
        <d v="2020-06-26T00:00:00"/>
        <d v="2020-06-27T00:00:00"/>
        <d v="2020-06-28T00:00:00"/>
        <d v="2020-06-29T00:00:00"/>
        <d v="2020-06-30T00:00:00"/>
        <d v="2020-07-01T00:00:00"/>
        <d v="2020-07-02T00:00:00"/>
        <d v="2020-07-03T00:00:00"/>
        <d v="2020-07-04T00:00:00"/>
        <d v="2020-07-05T00:00:00"/>
        <d v="2020-07-06T00:00:00"/>
        <d v="2020-07-07T00:00:00"/>
        <d v="2020-07-08T00:00:00"/>
        <d v="2020-07-09T00:00:00"/>
        <d v="2020-07-10T00:00:00"/>
        <d v="2020-07-11T00:00:00"/>
        <d v="2020-07-12T00:00:00"/>
        <d v="2020-07-13T00:00:00"/>
        <d v="2020-07-14T00:00:00"/>
        <d v="2020-07-15T00:00:00"/>
        <d v="2020-07-16T00:00:00"/>
        <d v="2020-07-17T00:00:00"/>
        <d v="2020-07-18T00:00:00"/>
        <d v="2020-07-19T00:00:00"/>
        <d v="2020-07-20T00:00:00"/>
        <d v="2020-07-21T00:00:00"/>
        <d v="2020-07-22T00:00:00"/>
        <d v="2020-07-23T00:00:00"/>
        <d v="2020-07-24T00:00:00"/>
        <d v="2020-07-25T00:00:00"/>
        <d v="2020-07-26T00:00:00"/>
        <d v="2020-07-27T00:00:00"/>
        <d v="2020-07-28T00:00:00"/>
        <d v="2020-07-29T00:00:00"/>
        <d v="2020-07-30T00:00:00"/>
        <d v="2020-07-31T00:00:00"/>
        <d v="2020-08-01T00:00:00"/>
        <d v="2020-08-02T00:00:00"/>
        <d v="2020-08-03T00:00:00"/>
        <d v="2020-08-04T00:00:00"/>
        <d v="2020-08-05T00:00:00"/>
        <d v="2020-08-06T00:00:00"/>
        <d v="2020-08-07T00:00:00"/>
        <d v="2020-08-08T00:00:00"/>
        <d v="2020-08-09T00:00:00"/>
        <d v="2020-08-10T00:00:00"/>
        <d v="2020-08-11T00:00:00"/>
        <d v="2020-08-12T00:00:00"/>
        <d v="2020-08-13T00:00:00"/>
        <d v="2020-08-14T00:00:00"/>
        <d v="2020-08-15T00:00:00"/>
        <d v="2020-08-16T00:00:00"/>
        <d v="2020-08-17T00:00:00"/>
        <d v="2020-08-18T00:00:00"/>
        <d v="2020-08-19T00:00:00"/>
        <d v="2020-08-20T00:00:00"/>
        <d v="2020-08-21T00:00:00"/>
        <d v="2020-08-22T00:00:00"/>
        <d v="2020-08-23T00:00:00"/>
        <d v="2020-08-24T00:00:00"/>
        <d v="2020-08-25T00:00:00"/>
        <d v="2020-08-26T00:00:00"/>
        <d v="2020-08-27T00:00:00"/>
        <d v="2020-08-28T00:00:00"/>
        <d v="2020-08-29T00:00:00"/>
        <d v="2020-08-30T00:00:00"/>
        <d v="2020-08-31T00:00:00"/>
        <d v="2020-09-01T00:00:00"/>
        <d v="2020-09-02T00:00:00"/>
        <d v="2020-09-03T00:00:00"/>
        <d v="2020-09-04T00:00:00"/>
        <d v="2020-09-05T00:00:00"/>
        <d v="2020-09-06T00:00:00"/>
        <d v="2020-09-07T00:00:00"/>
        <d v="2020-09-08T00:00:00"/>
        <d v="2020-09-09T00:00:00"/>
        <d v="2020-09-10T00:00:00"/>
        <d v="2020-09-11T00:00:00"/>
        <d v="2020-09-12T00:00:00"/>
        <d v="2020-09-13T00:00:00"/>
        <d v="2020-09-14T00:00:00"/>
        <d v="2020-09-15T00:00:00"/>
        <d v="2020-09-16T00:00:00"/>
        <d v="2020-09-17T00:00:00"/>
        <d v="2020-09-18T00:00:00"/>
        <d v="2020-09-19T00:00:00"/>
        <d v="2020-09-20T00:00:00"/>
        <d v="2020-09-21T00:00:00"/>
        <d v="2020-09-22T00:00:00"/>
        <d v="2020-09-23T00:00:00"/>
        <d v="2020-09-24T00:00:00"/>
        <d v="2020-09-25T00:00:00"/>
        <d v="2020-09-26T00:00:00"/>
        <d v="2020-09-27T00:00:00"/>
        <d v="2020-09-28T00:00:00"/>
        <d v="2020-09-29T00:00:00"/>
        <d v="2020-09-30T00:00:00"/>
        <d v="2020-10-01T00:00:00"/>
        <d v="2020-10-02T00:00:00"/>
        <d v="2020-10-03T00:00:00"/>
        <d v="2020-10-04T00:00:00"/>
        <d v="2020-10-05T00:00:00"/>
        <d v="2020-10-06T00:00:00"/>
        <d v="2020-10-07T00:00:00"/>
        <d v="2020-10-08T00:00:00"/>
        <d v="2020-10-09T00:00:00"/>
        <d v="2020-10-10T00:00:00"/>
        <d v="2020-10-11T00:00:00"/>
        <d v="2020-10-12T00:00:00"/>
        <d v="2020-10-13T00:00:00"/>
        <d v="2020-10-14T00:00:00"/>
        <d v="2020-10-15T00:00:00"/>
        <d v="2020-10-16T00:00:00"/>
        <d v="2020-10-17T00:00:00"/>
        <d v="2020-10-18T00:00:00"/>
        <d v="2020-10-19T00:00:00"/>
        <d v="2020-10-20T00:00:00"/>
        <d v="2020-10-21T00:00:00"/>
        <d v="2020-10-22T00:00:00"/>
        <d v="2020-10-23T00:00:00"/>
        <d v="2020-10-24T00:00:00"/>
        <d v="2020-10-25T00:00:00"/>
        <d v="2020-10-26T00:00:00"/>
        <d v="2020-10-27T00:00:00"/>
        <d v="2020-10-28T00:00:00"/>
        <d v="2020-10-29T00:00:00"/>
        <d v="2020-10-30T00:00:00"/>
        <d v="2020-10-31T00:00:00"/>
        <d v="2020-11-01T00:00:00"/>
        <d v="2020-11-02T00:00:00"/>
        <d v="2020-11-03T00:00:00"/>
        <d v="2020-11-04T00:00:00"/>
        <d v="2020-11-05T00:00:00"/>
        <d v="2020-11-06T00:00:00"/>
        <d v="2020-11-07T00:00:00"/>
        <d v="2020-11-08T00:00:00"/>
        <d v="2020-11-09T00:00:00"/>
        <d v="2020-11-10T00:00:00"/>
        <d v="2020-11-11T00:00:00"/>
        <d v="2020-11-12T00:00:00"/>
        <d v="2020-11-13T00:00:00"/>
        <d v="2020-11-14T00:00:00"/>
        <d v="2020-11-15T00:00:00"/>
        <d v="2020-11-16T00:00:00"/>
        <d v="2020-11-17T00:00:00"/>
        <d v="2020-11-18T00:00:00"/>
        <d v="2020-11-19T00:00:00"/>
        <d v="2020-11-20T00:00:00"/>
        <d v="2020-11-21T00:00:00"/>
        <d v="2020-11-22T00:00:00"/>
        <d v="2020-11-23T00:00:00"/>
        <d v="2020-11-24T00:00:00"/>
        <d v="2020-11-25T00:00:00"/>
        <d v="2020-11-26T00:00:00"/>
        <d v="2020-11-27T00:00:00"/>
        <d v="2020-11-28T00:00:00"/>
        <d v="2020-11-29T00:00:00"/>
        <d v="2020-11-30T00:00:00"/>
        <d v="2020-12-01T00:00:00"/>
        <d v="2020-12-02T00:00:00"/>
        <d v="2020-12-03T00:00:00"/>
        <d v="2020-12-04T00:00:00"/>
        <d v="2020-12-05T00:00:00"/>
        <d v="2020-12-06T00:00:00"/>
        <d v="2020-12-07T00:00:00"/>
        <d v="2020-12-08T00:00:00"/>
        <d v="2020-12-09T00:00:00"/>
        <d v="2020-12-10T00:00:00"/>
        <d v="2020-12-11T00:00:00"/>
        <d v="2020-12-12T00:00:00"/>
        <d v="2020-12-13T00:00:00"/>
        <d v="2020-12-14T00:00:00"/>
        <d v="2020-12-15T00:00:00"/>
        <d v="2020-12-16T00:00:00"/>
        <d v="2020-12-17T00:00:00"/>
        <d v="2020-12-18T00:00:00"/>
        <d v="2020-12-19T00:00:00"/>
        <d v="2020-12-20T00:00:00"/>
        <d v="2020-12-21T00:00:00"/>
        <d v="2020-12-22T00:00:00"/>
        <d v="2020-12-23T00:00:00"/>
        <d v="2020-12-24T00:00:00"/>
        <d v="2020-12-25T00:00:00"/>
        <d v="2020-12-26T00:00:00"/>
        <d v="2020-12-27T00:00:00"/>
        <d v="2020-12-28T00:00:00"/>
        <d v="2020-12-29T00:00:00"/>
        <d v="2020-12-30T00:00:00"/>
        <d v="2020-12-31T00:00:00"/>
      </sharedItems>
      <fieldGroup par="8" base="2">
        <rangePr groupBy="days" startDate="2020-01-01T00:00:00" endDate="2021-01-01T00:00:00"/>
        <groupItems count="368">
          <s v="&lt;01/01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1/2021"/>
        </groupItems>
      </fieldGroup>
    </cacheField>
    <cacheField name="HORAIRE DE BASE" numFmtId="0">
      <sharedItems containsSemiMixedTypes="0" containsString="0" containsNumber="1" containsInteger="1" minValue="0" maxValue="8"/>
    </cacheField>
    <cacheField name="HEURES SUPPLEMENTAIRES" numFmtId="0">
      <sharedItems containsSemiMixedTypes="0" containsString="0" containsNumber="1" containsInteger="1" minValue="0" maxValue="2"/>
    </cacheField>
    <cacheField name="RECUPERATION " numFmtId="0">
      <sharedItems containsSemiMixedTypes="0" containsString="0" containsNumber="1" containsInteger="1" minValue="0" maxValue="2"/>
    </cacheField>
    <cacheField name="NOMBRE D'HEURES" numFmtId="0">
      <sharedItems containsSemiMixedTypes="0" containsString="0" containsNumber="1" containsInteger="1" minValue="0" maxValue="1"/>
    </cacheField>
    <cacheField name="CP / MAL / AT / Congé s/ Solde / CEF / Congé paternité / FOR" numFmtId="0">
      <sharedItems containsSemiMixedTypes="0" containsString="0" containsNumber="1" containsInteger="1" minValue="0" maxValue="2"/>
    </cacheField>
    <cacheField name="Mois" numFmtId="0" databaseField="0">
      <fieldGroup base="2">
        <rangePr groupBy="months" startDate="2020-01-01T00:00:00" endDate="2021-01-01T00:00:00"/>
        <groupItems count="14">
          <s v="&lt;01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2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66">
  <r>
    <n v="1"/>
    <x v="0"/>
    <x v="0"/>
    <n v="5"/>
    <n v="0"/>
    <n v="1"/>
    <n v="1"/>
    <n v="0"/>
  </r>
  <r>
    <n v="1"/>
    <x v="0"/>
    <x v="1"/>
    <n v="7"/>
    <n v="0"/>
    <n v="2"/>
    <n v="1"/>
    <n v="0"/>
  </r>
  <r>
    <n v="1"/>
    <x v="0"/>
    <x v="2"/>
    <n v="1"/>
    <n v="1"/>
    <n v="0"/>
    <n v="0"/>
    <n v="0"/>
  </r>
  <r>
    <n v="1"/>
    <x v="0"/>
    <x v="3"/>
    <n v="4"/>
    <n v="2"/>
    <n v="0"/>
    <n v="1"/>
    <n v="0"/>
  </r>
  <r>
    <n v="1"/>
    <x v="0"/>
    <x v="4"/>
    <n v="8"/>
    <n v="0"/>
    <n v="0"/>
    <n v="1"/>
    <n v="0"/>
  </r>
  <r>
    <n v="1"/>
    <x v="1"/>
    <x v="5"/>
    <n v="6"/>
    <n v="1"/>
    <n v="2"/>
    <n v="0"/>
    <n v="0"/>
  </r>
  <r>
    <n v="1"/>
    <x v="1"/>
    <x v="6"/>
    <n v="6"/>
    <n v="2"/>
    <n v="2"/>
    <n v="0"/>
    <n v="0"/>
  </r>
  <r>
    <n v="1"/>
    <x v="1"/>
    <x v="7"/>
    <n v="4"/>
    <n v="1"/>
    <n v="1"/>
    <n v="0"/>
    <n v="0"/>
  </r>
  <r>
    <n v="1"/>
    <x v="1"/>
    <x v="8"/>
    <n v="3"/>
    <n v="0"/>
    <n v="0"/>
    <n v="1"/>
    <n v="0"/>
  </r>
  <r>
    <n v="1"/>
    <x v="1"/>
    <x v="9"/>
    <n v="2"/>
    <n v="1"/>
    <n v="1"/>
    <n v="0"/>
    <n v="0"/>
  </r>
  <r>
    <n v="1"/>
    <x v="1"/>
    <x v="10"/>
    <n v="6"/>
    <n v="1"/>
    <n v="1"/>
    <n v="1"/>
    <n v="0"/>
  </r>
  <r>
    <n v="1"/>
    <x v="1"/>
    <x v="11"/>
    <n v="8"/>
    <n v="1"/>
    <n v="2"/>
    <n v="1"/>
    <n v="0"/>
  </r>
  <r>
    <n v="1"/>
    <x v="2"/>
    <x v="12"/>
    <n v="3"/>
    <n v="0"/>
    <n v="0"/>
    <n v="0"/>
    <n v="0"/>
  </r>
  <r>
    <n v="1"/>
    <x v="2"/>
    <x v="13"/>
    <n v="0"/>
    <n v="2"/>
    <n v="0"/>
    <n v="0"/>
    <n v="0"/>
  </r>
  <r>
    <n v="1"/>
    <x v="2"/>
    <x v="14"/>
    <n v="4"/>
    <n v="0"/>
    <n v="0"/>
    <n v="0"/>
    <n v="0"/>
  </r>
  <r>
    <n v="1"/>
    <x v="2"/>
    <x v="15"/>
    <n v="3"/>
    <n v="0"/>
    <n v="0"/>
    <n v="1"/>
    <n v="0"/>
  </r>
  <r>
    <n v="1"/>
    <x v="2"/>
    <x v="16"/>
    <n v="0"/>
    <n v="1"/>
    <n v="1"/>
    <n v="0"/>
    <n v="2"/>
  </r>
  <r>
    <n v="1"/>
    <x v="2"/>
    <x v="17"/>
    <n v="5"/>
    <n v="0"/>
    <n v="1"/>
    <n v="1"/>
    <n v="0"/>
  </r>
  <r>
    <n v="1"/>
    <x v="2"/>
    <x v="18"/>
    <n v="7"/>
    <n v="2"/>
    <n v="2"/>
    <n v="0"/>
    <n v="0"/>
  </r>
  <r>
    <n v="1"/>
    <x v="3"/>
    <x v="19"/>
    <n v="0"/>
    <n v="2"/>
    <n v="2"/>
    <n v="0"/>
    <n v="0"/>
  </r>
  <r>
    <n v="1"/>
    <x v="3"/>
    <x v="20"/>
    <n v="3"/>
    <n v="1"/>
    <n v="0"/>
    <n v="1"/>
    <n v="0"/>
  </r>
  <r>
    <n v="1"/>
    <x v="3"/>
    <x v="21"/>
    <n v="2"/>
    <n v="0"/>
    <n v="1"/>
    <n v="0"/>
    <n v="0"/>
  </r>
  <r>
    <n v="1"/>
    <x v="3"/>
    <x v="22"/>
    <n v="6"/>
    <n v="2"/>
    <n v="2"/>
    <n v="1"/>
    <n v="0"/>
  </r>
  <r>
    <n v="1"/>
    <x v="3"/>
    <x v="23"/>
    <n v="8"/>
    <n v="1"/>
    <n v="0"/>
    <n v="0"/>
    <n v="0"/>
  </r>
  <r>
    <n v="1"/>
    <x v="3"/>
    <x v="24"/>
    <n v="7"/>
    <n v="1"/>
    <n v="1"/>
    <n v="0"/>
    <n v="0"/>
  </r>
  <r>
    <n v="1"/>
    <x v="3"/>
    <x v="25"/>
    <n v="6"/>
    <n v="1"/>
    <n v="0"/>
    <n v="1"/>
    <n v="0"/>
  </r>
  <r>
    <n v="1"/>
    <x v="4"/>
    <x v="26"/>
    <n v="1"/>
    <n v="0"/>
    <n v="1"/>
    <n v="1"/>
    <n v="0"/>
  </r>
  <r>
    <n v="1"/>
    <x v="4"/>
    <x v="27"/>
    <n v="4"/>
    <n v="0"/>
    <n v="1"/>
    <n v="0"/>
    <n v="0"/>
  </r>
  <r>
    <n v="1"/>
    <x v="4"/>
    <x v="28"/>
    <n v="0"/>
    <n v="1"/>
    <n v="0"/>
    <n v="0"/>
    <n v="0"/>
  </r>
  <r>
    <n v="1"/>
    <x v="4"/>
    <x v="29"/>
    <n v="6"/>
    <n v="2"/>
    <n v="2"/>
    <n v="0"/>
    <n v="0"/>
  </r>
  <r>
    <n v="1"/>
    <x v="4"/>
    <x v="30"/>
    <n v="8"/>
    <n v="2"/>
    <n v="0"/>
    <n v="0"/>
    <n v="0"/>
  </r>
  <r>
    <n v="2"/>
    <x v="4"/>
    <x v="31"/>
    <n v="4"/>
    <n v="1"/>
    <n v="0"/>
    <n v="1"/>
    <n v="0"/>
  </r>
  <r>
    <n v="2"/>
    <x v="4"/>
    <x v="32"/>
    <n v="1"/>
    <n v="0"/>
    <n v="2"/>
    <n v="1"/>
    <n v="0"/>
  </r>
  <r>
    <n v="2"/>
    <x v="5"/>
    <x v="33"/>
    <n v="5"/>
    <n v="0"/>
    <n v="1"/>
    <n v="1"/>
    <n v="0"/>
  </r>
  <r>
    <n v="2"/>
    <x v="5"/>
    <x v="34"/>
    <n v="5"/>
    <n v="2"/>
    <n v="1"/>
    <n v="1"/>
    <n v="0"/>
  </r>
  <r>
    <n v="2"/>
    <x v="5"/>
    <x v="35"/>
    <n v="6"/>
    <n v="0"/>
    <n v="2"/>
    <n v="0"/>
    <n v="0"/>
  </r>
  <r>
    <n v="2"/>
    <x v="5"/>
    <x v="36"/>
    <n v="2"/>
    <n v="2"/>
    <n v="0"/>
    <n v="1"/>
    <n v="0"/>
  </r>
  <r>
    <n v="2"/>
    <x v="5"/>
    <x v="37"/>
    <n v="3"/>
    <n v="0"/>
    <n v="2"/>
    <n v="1"/>
    <n v="0"/>
  </r>
  <r>
    <n v="2"/>
    <x v="5"/>
    <x v="38"/>
    <n v="2"/>
    <n v="0"/>
    <n v="0"/>
    <n v="0"/>
    <n v="0"/>
  </r>
  <r>
    <n v="2"/>
    <x v="5"/>
    <x v="39"/>
    <n v="4"/>
    <n v="2"/>
    <n v="0"/>
    <n v="1"/>
    <n v="0"/>
  </r>
  <r>
    <n v="2"/>
    <x v="6"/>
    <x v="40"/>
    <n v="5"/>
    <n v="1"/>
    <n v="0"/>
    <n v="0"/>
    <n v="0"/>
  </r>
  <r>
    <n v="2"/>
    <x v="6"/>
    <x v="41"/>
    <n v="3"/>
    <n v="2"/>
    <n v="0"/>
    <n v="0"/>
    <n v="0"/>
  </r>
  <r>
    <n v="2"/>
    <x v="6"/>
    <x v="42"/>
    <n v="8"/>
    <n v="2"/>
    <n v="2"/>
    <n v="1"/>
    <n v="0"/>
  </r>
  <r>
    <n v="2"/>
    <x v="6"/>
    <x v="43"/>
    <n v="0"/>
    <n v="0"/>
    <n v="0"/>
    <n v="0"/>
    <n v="0"/>
  </r>
  <r>
    <n v="2"/>
    <x v="6"/>
    <x v="44"/>
    <n v="3"/>
    <n v="1"/>
    <n v="1"/>
    <n v="1"/>
    <n v="0"/>
  </r>
  <r>
    <n v="2"/>
    <x v="6"/>
    <x v="45"/>
    <n v="6"/>
    <n v="0"/>
    <n v="0"/>
    <n v="1"/>
    <n v="0"/>
  </r>
  <r>
    <n v="2"/>
    <x v="6"/>
    <x v="46"/>
    <n v="5"/>
    <n v="2"/>
    <n v="0"/>
    <n v="1"/>
    <n v="0"/>
  </r>
  <r>
    <n v="2"/>
    <x v="7"/>
    <x v="47"/>
    <n v="3"/>
    <n v="2"/>
    <n v="0"/>
    <n v="0"/>
    <n v="0"/>
  </r>
  <r>
    <n v="2"/>
    <x v="7"/>
    <x v="48"/>
    <n v="3"/>
    <n v="2"/>
    <n v="1"/>
    <n v="0"/>
    <n v="0"/>
  </r>
  <r>
    <n v="2"/>
    <x v="7"/>
    <x v="49"/>
    <n v="6"/>
    <n v="2"/>
    <n v="0"/>
    <n v="0"/>
    <n v="0"/>
  </r>
  <r>
    <n v="2"/>
    <x v="7"/>
    <x v="50"/>
    <n v="4"/>
    <n v="0"/>
    <n v="0"/>
    <n v="1"/>
    <n v="0"/>
  </r>
  <r>
    <n v="2"/>
    <x v="7"/>
    <x v="51"/>
    <n v="5"/>
    <n v="0"/>
    <n v="0"/>
    <n v="0"/>
    <n v="0"/>
  </r>
  <r>
    <n v="2"/>
    <x v="7"/>
    <x v="52"/>
    <n v="0"/>
    <n v="0"/>
    <n v="1"/>
    <n v="1"/>
    <n v="0"/>
  </r>
  <r>
    <n v="2"/>
    <x v="7"/>
    <x v="53"/>
    <n v="5"/>
    <n v="0"/>
    <n v="0"/>
    <n v="1"/>
    <n v="0"/>
  </r>
  <r>
    <n v="2"/>
    <x v="8"/>
    <x v="54"/>
    <n v="1"/>
    <n v="2"/>
    <n v="2"/>
    <n v="1"/>
    <n v="0"/>
  </r>
  <r>
    <n v="2"/>
    <x v="8"/>
    <x v="55"/>
    <n v="4"/>
    <n v="1"/>
    <n v="1"/>
    <n v="1"/>
    <n v="0"/>
  </r>
  <r>
    <n v="2"/>
    <x v="8"/>
    <x v="56"/>
    <n v="5"/>
    <n v="1"/>
    <n v="1"/>
    <n v="0"/>
    <n v="0"/>
  </r>
  <r>
    <n v="2"/>
    <x v="8"/>
    <x v="57"/>
    <n v="0"/>
    <n v="2"/>
    <n v="2"/>
    <n v="0"/>
    <n v="0"/>
  </r>
  <r>
    <n v="2"/>
    <x v="8"/>
    <x v="58"/>
    <n v="0"/>
    <n v="0"/>
    <n v="1"/>
    <n v="0"/>
    <n v="0"/>
  </r>
  <r>
    <n v="2"/>
    <x v="8"/>
    <x v="59"/>
    <n v="8"/>
    <n v="0"/>
    <n v="0"/>
    <n v="1"/>
    <n v="0"/>
  </r>
  <r>
    <n v="3"/>
    <x v="8"/>
    <x v="60"/>
    <n v="1"/>
    <n v="0"/>
    <n v="1"/>
    <n v="0"/>
    <n v="0"/>
  </r>
  <r>
    <n v="3"/>
    <x v="9"/>
    <x v="61"/>
    <n v="3"/>
    <n v="1"/>
    <n v="1"/>
    <n v="0"/>
    <n v="0"/>
  </r>
  <r>
    <n v="3"/>
    <x v="9"/>
    <x v="62"/>
    <n v="3"/>
    <n v="1"/>
    <n v="2"/>
    <n v="1"/>
    <n v="0"/>
  </r>
  <r>
    <n v="3"/>
    <x v="9"/>
    <x v="63"/>
    <n v="3"/>
    <n v="2"/>
    <n v="0"/>
    <n v="1"/>
    <n v="0"/>
  </r>
  <r>
    <n v="3"/>
    <x v="9"/>
    <x v="64"/>
    <n v="0"/>
    <n v="2"/>
    <n v="1"/>
    <n v="1"/>
    <n v="0"/>
  </r>
  <r>
    <n v="3"/>
    <x v="9"/>
    <x v="65"/>
    <n v="6"/>
    <n v="0"/>
    <n v="2"/>
    <n v="1"/>
    <n v="0"/>
  </r>
  <r>
    <n v="3"/>
    <x v="9"/>
    <x v="66"/>
    <n v="1"/>
    <n v="1"/>
    <n v="1"/>
    <n v="0"/>
    <n v="0"/>
  </r>
  <r>
    <n v="3"/>
    <x v="9"/>
    <x v="67"/>
    <n v="7"/>
    <n v="0"/>
    <n v="1"/>
    <n v="0"/>
    <n v="0"/>
  </r>
  <r>
    <n v="3"/>
    <x v="10"/>
    <x v="68"/>
    <n v="4"/>
    <n v="1"/>
    <n v="1"/>
    <n v="1"/>
    <n v="0"/>
  </r>
  <r>
    <n v="3"/>
    <x v="10"/>
    <x v="69"/>
    <n v="4"/>
    <n v="2"/>
    <n v="1"/>
    <n v="0"/>
    <n v="0"/>
  </r>
  <r>
    <n v="3"/>
    <x v="10"/>
    <x v="70"/>
    <n v="7"/>
    <n v="1"/>
    <n v="1"/>
    <n v="1"/>
    <n v="0"/>
  </r>
  <r>
    <n v="3"/>
    <x v="10"/>
    <x v="71"/>
    <n v="1"/>
    <n v="0"/>
    <n v="1"/>
    <n v="0"/>
    <n v="0"/>
  </r>
  <r>
    <n v="3"/>
    <x v="10"/>
    <x v="72"/>
    <n v="1"/>
    <n v="0"/>
    <n v="2"/>
    <n v="1"/>
    <n v="0"/>
  </r>
  <r>
    <n v="3"/>
    <x v="10"/>
    <x v="73"/>
    <n v="3"/>
    <n v="1"/>
    <n v="2"/>
    <n v="0"/>
    <n v="0"/>
  </r>
  <r>
    <n v="3"/>
    <x v="10"/>
    <x v="74"/>
    <n v="0"/>
    <n v="2"/>
    <n v="1"/>
    <n v="1"/>
    <n v="0"/>
  </r>
  <r>
    <n v="3"/>
    <x v="11"/>
    <x v="75"/>
    <n v="6"/>
    <n v="0"/>
    <n v="1"/>
    <n v="1"/>
    <n v="0"/>
  </r>
  <r>
    <n v="3"/>
    <x v="11"/>
    <x v="76"/>
    <n v="1"/>
    <n v="1"/>
    <n v="0"/>
    <n v="0"/>
    <n v="0"/>
  </r>
  <r>
    <n v="3"/>
    <x v="11"/>
    <x v="77"/>
    <n v="7"/>
    <n v="1"/>
    <n v="1"/>
    <n v="1"/>
    <n v="0"/>
  </r>
  <r>
    <n v="3"/>
    <x v="11"/>
    <x v="78"/>
    <n v="8"/>
    <n v="0"/>
    <n v="2"/>
    <n v="1"/>
    <n v="0"/>
  </r>
  <r>
    <n v="3"/>
    <x v="11"/>
    <x v="79"/>
    <n v="2"/>
    <n v="1"/>
    <n v="1"/>
    <n v="1"/>
    <n v="0"/>
  </r>
  <r>
    <n v="3"/>
    <x v="11"/>
    <x v="80"/>
    <n v="7"/>
    <n v="1"/>
    <n v="0"/>
    <n v="1"/>
    <n v="0"/>
  </r>
  <r>
    <n v="3"/>
    <x v="11"/>
    <x v="81"/>
    <n v="7"/>
    <n v="1"/>
    <n v="0"/>
    <n v="0"/>
    <n v="0"/>
  </r>
  <r>
    <n v="3"/>
    <x v="12"/>
    <x v="82"/>
    <n v="7"/>
    <n v="2"/>
    <n v="2"/>
    <n v="0"/>
    <n v="0"/>
  </r>
  <r>
    <n v="3"/>
    <x v="12"/>
    <x v="83"/>
    <n v="1"/>
    <n v="2"/>
    <n v="0"/>
    <n v="1"/>
    <n v="0"/>
  </r>
  <r>
    <n v="3"/>
    <x v="12"/>
    <x v="84"/>
    <n v="2"/>
    <n v="0"/>
    <n v="2"/>
    <n v="0"/>
    <n v="0"/>
  </r>
  <r>
    <n v="3"/>
    <x v="12"/>
    <x v="85"/>
    <n v="0"/>
    <n v="0"/>
    <n v="0"/>
    <n v="0"/>
    <n v="0"/>
  </r>
  <r>
    <n v="3"/>
    <x v="12"/>
    <x v="86"/>
    <n v="0"/>
    <n v="0"/>
    <n v="0"/>
    <n v="0"/>
    <n v="0"/>
  </r>
  <r>
    <n v="3"/>
    <x v="12"/>
    <x v="87"/>
    <n v="5"/>
    <n v="0"/>
    <n v="1"/>
    <n v="1"/>
    <n v="0"/>
  </r>
  <r>
    <n v="3"/>
    <x v="12"/>
    <x v="88"/>
    <n v="4"/>
    <n v="1"/>
    <n v="1"/>
    <n v="1"/>
    <n v="0"/>
  </r>
  <r>
    <n v="3"/>
    <x v="13"/>
    <x v="89"/>
    <n v="8"/>
    <n v="2"/>
    <n v="1"/>
    <n v="0"/>
    <n v="0"/>
  </r>
  <r>
    <n v="3"/>
    <x v="13"/>
    <x v="90"/>
    <n v="5"/>
    <n v="0"/>
    <n v="0"/>
    <n v="0"/>
    <n v="0"/>
  </r>
  <r>
    <n v="4"/>
    <x v="13"/>
    <x v="91"/>
    <n v="8"/>
    <n v="1"/>
    <n v="1"/>
    <n v="1"/>
    <n v="0"/>
  </r>
  <r>
    <n v="4"/>
    <x v="13"/>
    <x v="92"/>
    <n v="8"/>
    <n v="1"/>
    <n v="1"/>
    <n v="1"/>
    <n v="0"/>
  </r>
  <r>
    <n v="4"/>
    <x v="13"/>
    <x v="93"/>
    <n v="7"/>
    <n v="2"/>
    <n v="2"/>
    <n v="0"/>
    <n v="0"/>
  </r>
  <r>
    <n v="4"/>
    <x v="13"/>
    <x v="94"/>
    <n v="3"/>
    <n v="2"/>
    <n v="0"/>
    <n v="1"/>
    <n v="0"/>
  </r>
  <r>
    <n v="4"/>
    <x v="13"/>
    <x v="95"/>
    <n v="1"/>
    <n v="0"/>
    <n v="1"/>
    <n v="1"/>
    <n v="0"/>
  </r>
  <r>
    <n v="4"/>
    <x v="14"/>
    <x v="96"/>
    <n v="2"/>
    <n v="0"/>
    <n v="0"/>
    <n v="1"/>
    <n v="0"/>
  </r>
  <r>
    <n v="4"/>
    <x v="14"/>
    <x v="97"/>
    <n v="4"/>
    <n v="0"/>
    <n v="1"/>
    <n v="0"/>
    <n v="0"/>
  </r>
  <r>
    <n v="4"/>
    <x v="14"/>
    <x v="98"/>
    <n v="4"/>
    <n v="0"/>
    <n v="1"/>
    <n v="0"/>
    <n v="0"/>
  </r>
  <r>
    <n v="4"/>
    <x v="14"/>
    <x v="99"/>
    <n v="5"/>
    <n v="1"/>
    <n v="2"/>
    <n v="1"/>
    <n v="0"/>
  </r>
  <r>
    <n v="4"/>
    <x v="14"/>
    <x v="100"/>
    <n v="6"/>
    <n v="2"/>
    <n v="0"/>
    <n v="0"/>
    <n v="0"/>
  </r>
  <r>
    <n v="4"/>
    <x v="14"/>
    <x v="101"/>
    <n v="4"/>
    <n v="1"/>
    <n v="0"/>
    <n v="0"/>
    <n v="0"/>
  </r>
  <r>
    <n v="4"/>
    <x v="14"/>
    <x v="102"/>
    <n v="5"/>
    <n v="1"/>
    <n v="0"/>
    <n v="0"/>
    <n v="0"/>
  </r>
  <r>
    <n v="4"/>
    <x v="15"/>
    <x v="103"/>
    <n v="0"/>
    <n v="1"/>
    <n v="2"/>
    <n v="1"/>
    <n v="0"/>
  </r>
  <r>
    <n v="4"/>
    <x v="15"/>
    <x v="104"/>
    <n v="3"/>
    <n v="2"/>
    <n v="2"/>
    <n v="1"/>
    <n v="0"/>
  </r>
  <r>
    <n v="4"/>
    <x v="15"/>
    <x v="105"/>
    <n v="2"/>
    <n v="0"/>
    <n v="0"/>
    <n v="1"/>
    <n v="0"/>
  </r>
  <r>
    <n v="4"/>
    <x v="15"/>
    <x v="106"/>
    <n v="0"/>
    <n v="2"/>
    <n v="2"/>
    <n v="0"/>
    <n v="0"/>
  </r>
  <r>
    <n v="4"/>
    <x v="15"/>
    <x v="107"/>
    <n v="2"/>
    <n v="2"/>
    <n v="0"/>
    <n v="0"/>
    <n v="0"/>
  </r>
  <r>
    <n v="4"/>
    <x v="15"/>
    <x v="108"/>
    <n v="3"/>
    <n v="0"/>
    <n v="1"/>
    <n v="0"/>
    <n v="0"/>
  </r>
  <r>
    <n v="4"/>
    <x v="15"/>
    <x v="109"/>
    <n v="2"/>
    <n v="1"/>
    <n v="2"/>
    <n v="1"/>
    <n v="0"/>
  </r>
  <r>
    <n v="4"/>
    <x v="16"/>
    <x v="110"/>
    <n v="5"/>
    <n v="2"/>
    <n v="1"/>
    <n v="1"/>
    <n v="0"/>
  </r>
  <r>
    <n v="4"/>
    <x v="16"/>
    <x v="111"/>
    <n v="0"/>
    <n v="2"/>
    <n v="0"/>
    <n v="0"/>
    <n v="0"/>
  </r>
  <r>
    <n v="4"/>
    <x v="16"/>
    <x v="112"/>
    <n v="3"/>
    <n v="0"/>
    <n v="2"/>
    <n v="0"/>
    <n v="0"/>
  </r>
  <r>
    <n v="4"/>
    <x v="16"/>
    <x v="113"/>
    <n v="3"/>
    <n v="1"/>
    <n v="0"/>
    <n v="1"/>
    <n v="0"/>
  </r>
  <r>
    <n v="4"/>
    <x v="16"/>
    <x v="114"/>
    <n v="7"/>
    <n v="1"/>
    <n v="1"/>
    <n v="1"/>
    <n v="0"/>
  </r>
  <r>
    <n v="4"/>
    <x v="16"/>
    <x v="115"/>
    <n v="8"/>
    <n v="2"/>
    <n v="1"/>
    <n v="0"/>
    <n v="0"/>
  </r>
  <r>
    <n v="4"/>
    <x v="16"/>
    <x v="116"/>
    <n v="5"/>
    <n v="1"/>
    <n v="1"/>
    <n v="1"/>
    <n v="0"/>
  </r>
  <r>
    <n v="4"/>
    <x v="17"/>
    <x v="117"/>
    <n v="6"/>
    <n v="0"/>
    <n v="0"/>
    <n v="0"/>
    <n v="0"/>
  </r>
  <r>
    <n v="4"/>
    <x v="17"/>
    <x v="118"/>
    <n v="4"/>
    <n v="1"/>
    <n v="0"/>
    <n v="1"/>
    <n v="0"/>
  </r>
  <r>
    <n v="4"/>
    <x v="17"/>
    <x v="119"/>
    <n v="2"/>
    <n v="1"/>
    <n v="1"/>
    <n v="1"/>
    <n v="0"/>
  </r>
  <r>
    <n v="4"/>
    <x v="17"/>
    <x v="120"/>
    <n v="2"/>
    <n v="2"/>
    <n v="1"/>
    <n v="0"/>
    <n v="0"/>
  </r>
  <r>
    <n v="5"/>
    <x v="17"/>
    <x v="121"/>
    <n v="8"/>
    <n v="2"/>
    <n v="0"/>
    <n v="0"/>
    <n v="0"/>
  </r>
  <r>
    <n v="5"/>
    <x v="17"/>
    <x v="122"/>
    <n v="6"/>
    <n v="2"/>
    <n v="2"/>
    <n v="0"/>
    <n v="0"/>
  </r>
  <r>
    <n v="5"/>
    <x v="17"/>
    <x v="123"/>
    <n v="0"/>
    <n v="0"/>
    <n v="0"/>
    <n v="0"/>
    <n v="0"/>
  </r>
  <r>
    <n v="5"/>
    <x v="18"/>
    <x v="124"/>
    <n v="0"/>
    <n v="0"/>
    <n v="2"/>
    <n v="0"/>
    <n v="0"/>
  </r>
  <r>
    <n v="5"/>
    <x v="18"/>
    <x v="125"/>
    <n v="5"/>
    <n v="1"/>
    <n v="2"/>
    <n v="0"/>
    <n v="0"/>
  </r>
  <r>
    <n v="5"/>
    <x v="18"/>
    <x v="126"/>
    <n v="7"/>
    <n v="0"/>
    <n v="2"/>
    <n v="1"/>
    <n v="0"/>
  </r>
  <r>
    <n v="5"/>
    <x v="18"/>
    <x v="127"/>
    <n v="8"/>
    <n v="0"/>
    <n v="1"/>
    <n v="1"/>
    <n v="0"/>
  </r>
  <r>
    <n v="5"/>
    <x v="18"/>
    <x v="128"/>
    <n v="2"/>
    <n v="0"/>
    <n v="0"/>
    <n v="0"/>
    <n v="0"/>
  </r>
  <r>
    <n v="5"/>
    <x v="18"/>
    <x v="129"/>
    <n v="5"/>
    <n v="1"/>
    <n v="0"/>
    <n v="1"/>
    <n v="0"/>
  </r>
  <r>
    <n v="5"/>
    <x v="18"/>
    <x v="130"/>
    <n v="6"/>
    <n v="1"/>
    <n v="1"/>
    <n v="0"/>
    <n v="0"/>
  </r>
  <r>
    <n v="5"/>
    <x v="19"/>
    <x v="131"/>
    <n v="6"/>
    <n v="0"/>
    <n v="0"/>
    <n v="1"/>
    <n v="0"/>
  </r>
  <r>
    <n v="5"/>
    <x v="19"/>
    <x v="132"/>
    <n v="6"/>
    <n v="1"/>
    <n v="1"/>
    <n v="1"/>
    <n v="0"/>
  </r>
  <r>
    <n v="5"/>
    <x v="19"/>
    <x v="133"/>
    <n v="7"/>
    <n v="2"/>
    <n v="2"/>
    <n v="1"/>
    <n v="0"/>
  </r>
  <r>
    <n v="5"/>
    <x v="19"/>
    <x v="134"/>
    <n v="4"/>
    <n v="1"/>
    <n v="0"/>
    <n v="1"/>
    <n v="0"/>
  </r>
  <r>
    <n v="5"/>
    <x v="19"/>
    <x v="135"/>
    <n v="7"/>
    <n v="2"/>
    <n v="1"/>
    <n v="0"/>
    <n v="0"/>
  </r>
  <r>
    <n v="5"/>
    <x v="19"/>
    <x v="136"/>
    <n v="6"/>
    <n v="1"/>
    <n v="1"/>
    <n v="1"/>
    <n v="0"/>
  </r>
  <r>
    <n v="5"/>
    <x v="19"/>
    <x v="137"/>
    <n v="5"/>
    <n v="0"/>
    <n v="0"/>
    <n v="1"/>
    <n v="0"/>
  </r>
  <r>
    <n v="5"/>
    <x v="20"/>
    <x v="138"/>
    <n v="3"/>
    <n v="1"/>
    <n v="0"/>
    <n v="0"/>
    <n v="0"/>
  </r>
  <r>
    <n v="5"/>
    <x v="20"/>
    <x v="139"/>
    <n v="8"/>
    <n v="1"/>
    <n v="2"/>
    <n v="1"/>
    <n v="0"/>
  </r>
  <r>
    <n v="5"/>
    <x v="20"/>
    <x v="140"/>
    <n v="3"/>
    <n v="2"/>
    <n v="0"/>
    <n v="0"/>
    <n v="0"/>
  </r>
  <r>
    <n v="5"/>
    <x v="20"/>
    <x v="141"/>
    <n v="2"/>
    <n v="1"/>
    <n v="0"/>
    <n v="0"/>
    <n v="0"/>
  </r>
  <r>
    <n v="5"/>
    <x v="20"/>
    <x v="142"/>
    <n v="6"/>
    <n v="2"/>
    <n v="0"/>
    <n v="0"/>
    <n v="0"/>
  </r>
  <r>
    <n v="5"/>
    <x v="20"/>
    <x v="143"/>
    <n v="8"/>
    <n v="2"/>
    <n v="2"/>
    <n v="1"/>
    <n v="0"/>
  </r>
  <r>
    <n v="5"/>
    <x v="20"/>
    <x v="144"/>
    <n v="7"/>
    <n v="0"/>
    <n v="0"/>
    <n v="0"/>
    <n v="0"/>
  </r>
  <r>
    <n v="5"/>
    <x v="21"/>
    <x v="145"/>
    <n v="8"/>
    <n v="0"/>
    <n v="2"/>
    <n v="1"/>
    <n v="0"/>
  </r>
  <r>
    <n v="5"/>
    <x v="21"/>
    <x v="146"/>
    <n v="4"/>
    <n v="0"/>
    <n v="1"/>
    <n v="0"/>
    <n v="0"/>
  </r>
  <r>
    <n v="5"/>
    <x v="21"/>
    <x v="147"/>
    <n v="0"/>
    <n v="0"/>
    <n v="2"/>
    <n v="1"/>
    <n v="0"/>
  </r>
  <r>
    <n v="5"/>
    <x v="21"/>
    <x v="148"/>
    <n v="4"/>
    <n v="1"/>
    <n v="2"/>
    <n v="0"/>
    <n v="0"/>
  </r>
  <r>
    <n v="5"/>
    <x v="21"/>
    <x v="149"/>
    <n v="0"/>
    <n v="1"/>
    <n v="2"/>
    <n v="1"/>
    <n v="0"/>
  </r>
  <r>
    <n v="5"/>
    <x v="21"/>
    <x v="150"/>
    <n v="1"/>
    <n v="2"/>
    <n v="2"/>
    <n v="1"/>
    <n v="0"/>
  </r>
  <r>
    <n v="5"/>
    <x v="21"/>
    <x v="151"/>
    <n v="6"/>
    <n v="0"/>
    <n v="0"/>
    <n v="0"/>
    <n v="0"/>
  </r>
  <r>
    <n v="6"/>
    <x v="22"/>
    <x v="152"/>
    <n v="7"/>
    <n v="2"/>
    <n v="1"/>
    <n v="0"/>
    <n v="0"/>
  </r>
  <r>
    <n v="6"/>
    <x v="22"/>
    <x v="153"/>
    <n v="8"/>
    <n v="1"/>
    <n v="2"/>
    <n v="1"/>
    <n v="0"/>
  </r>
  <r>
    <n v="6"/>
    <x v="22"/>
    <x v="154"/>
    <n v="3"/>
    <n v="1"/>
    <n v="1"/>
    <n v="0"/>
    <n v="0"/>
  </r>
  <r>
    <n v="6"/>
    <x v="22"/>
    <x v="155"/>
    <n v="8"/>
    <n v="1"/>
    <n v="2"/>
    <n v="0"/>
    <n v="0"/>
  </r>
  <r>
    <n v="6"/>
    <x v="22"/>
    <x v="156"/>
    <n v="8"/>
    <n v="1"/>
    <n v="0"/>
    <n v="1"/>
    <n v="0"/>
  </r>
  <r>
    <n v="6"/>
    <x v="22"/>
    <x v="157"/>
    <n v="6"/>
    <n v="0"/>
    <n v="0"/>
    <n v="0"/>
    <n v="0"/>
  </r>
  <r>
    <n v="6"/>
    <x v="22"/>
    <x v="158"/>
    <n v="5"/>
    <n v="1"/>
    <n v="2"/>
    <n v="1"/>
    <n v="0"/>
  </r>
  <r>
    <n v="6"/>
    <x v="23"/>
    <x v="159"/>
    <n v="7"/>
    <n v="1"/>
    <n v="1"/>
    <n v="0"/>
    <n v="0"/>
  </r>
  <r>
    <n v="6"/>
    <x v="23"/>
    <x v="160"/>
    <n v="0"/>
    <n v="0"/>
    <n v="2"/>
    <n v="1"/>
    <n v="0"/>
  </r>
  <r>
    <n v="6"/>
    <x v="23"/>
    <x v="161"/>
    <n v="1"/>
    <n v="1"/>
    <n v="1"/>
    <n v="0"/>
    <n v="0"/>
  </r>
  <r>
    <n v="6"/>
    <x v="23"/>
    <x v="162"/>
    <n v="0"/>
    <n v="2"/>
    <n v="2"/>
    <n v="1"/>
    <n v="0"/>
  </r>
  <r>
    <n v="6"/>
    <x v="23"/>
    <x v="163"/>
    <n v="0"/>
    <n v="0"/>
    <n v="0"/>
    <n v="0"/>
    <n v="0"/>
  </r>
  <r>
    <n v="6"/>
    <x v="23"/>
    <x v="164"/>
    <n v="5"/>
    <n v="0"/>
    <n v="1"/>
    <n v="1"/>
    <n v="0"/>
  </r>
  <r>
    <n v="6"/>
    <x v="23"/>
    <x v="165"/>
    <n v="1"/>
    <n v="1"/>
    <n v="0"/>
    <n v="1"/>
    <n v="0"/>
  </r>
  <r>
    <n v="6"/>
    <x v="24"/>
    <x v="166"/>
    <n v="0"/>
    <n v="2"/>
    <n v="1"/>
    <n v="0"/>
    <n v="0"/>
  </r>
  <r>
    <n v="6"/>
    <x v="24"/>
    <x v="167"/>
    <n v="3"/>
    <n v="1"/>
    <n v="0"/>
    <n v="0"/>
    <n v="0"/>
  </r>
  <r>
    <n v="6"/>
    <x v="24"/>
    <x v="168"/>
    <n v="5"/>
    <n v="1"/>
    <n v="0"/>
    <n v="1"/>
    <n v="0"/>
  </r>
  <r>
    <n v="6"/>
    <x v="24"/>
    <x v="169"/>
    <n v="0"/>
    <n v="2"/>
    <n v="2"/>
    <n v="0"/>
    <n v="0"/>
  </r>
  <r>
    <n v="6"/>
    <x v="24"/>
    <x v="170"/>
    <n v="2"/>
    <n v="0"/>
    <n v="1"/>
    <n v="0"/>
    <n v="0"/>
  </r>
  <r>
    <n v="6"/>
    <x v="24"/>
    <x v="171"/>
    <n v="5"/>
    <n v="1"/>
    <n v="2"/>
    <n v="1"/>
    <n v="0"/>
  </r>
  <r>
    <n v="6"/>
    <x v="24"/>
    <x v="172"/>
    <n v="6"/>
    <n v="2"/>
    <n v="0"/>
    <n v="0"/>
    <n v="0"/>
  </r>
  <r>
    <n v="6"/>
    <x v="25"/>
    <x v="173"/>
    <n v="4"/>
    <n v="0"/>
    <n v="1"/>
    <n v="1"/>
    <n v="0"/>
  </r>
  <r>
    <n v="6"/>
    <x v="25"/>
    <x v="174"/>
    <n v="4"/>
    <n v="0"/>
    <n v="1"/>
    <n v="1"/>
    <n v="0"/>
  </r>
  <r>
    <n v="6"/>
    <x v="25"/>
    <x v="175"/>
    <n v="1"/>
    <n v="2"/>
    <n v="2"/>
    <n v="1"/>
    <n v="0"/>
  </r>
  <r>
    <n v="6"/>
    <x v="25"/>
    <x v="176"/>
    <n v="8"/>
    <n v="1"/>
    <n v="1"/>
    <n v="0"/>
    <n v="0"/>
  </r>
  <r>
    <n v="6"/>
    <x v="25"/>
    <x v="177"/>
    <n v="3"/>
    <n v="1"/>
    <n v="2"/>
    <n v="0"/>
    <n v="0"/>
  </r>
  <r>
    <n v="6"/>
    <x v="25"/>
    <x v="178"/>
    <n v="0"/>
    <n v="0"/>
    <n v="1"/>
    <n v="0"/>
    <n v="0"/>
  </r>
  <r>
    <n v="6"/>
    <x v="25"/>
    <x v="179"/>
    <n v="2"/>
    <n v="1"/>
    <n v="1"/>
    <n v="0"/>
    <n v="0"/>
  </r>
  <r>
    <n v="6"/>
    <x v="26"/>
    <x v="180"/>
    <n v="6"/>
    <n v="1"/>
    <n v="2"/>
    <n v="1"/>
    <n v="0"/>
  </r>
  <r>
    <n v="6"/>
    <x v="26"/>
    <x v="181"/>
    <n v="6"/>
    <n v="1"/>
    <n v="2"/>
    <n v="0"/>
    <n v="0"/>
  </r>
  <r>
    <n v="7"/>
    <x v="26"/>
    <x v="182"/>
    <n v="2"/>
    <n v="0"/>
    <n v="1"/>
    <n v="1"/>
    <n v="0"/>
  </r>
  <r>
    <n v="7"/>
    <x v="26"/>
    <x v="183"/>
    <n v="0"/>
    <n v="0"/>
    <n v="1"/>
    <n v="0"/>
    <n v="0"/>
  </r>
  <r>
    <n v="7"/>
    <x v="26"/>
    <x v="184"/>
    <n v="8"/>
    <n v="2"/>
    <n v="0"/>
    <n v="0"/>
    <n v="0"/>
  </r>
  <r>
    <n v="7"/>
    <x v="26"/>
    <x v="185"/>
    <n v="2"/>
    <n v="2"/>
    <n v="2"/>
    <n v="1"/>
    <n v="0"/>
  </r>
  <r>
    <n v="7"/>
    <x v="26"/>
    <x v="186"/>
    <n v="6"/>
    <n v="1"/>
    <n v="0"/>
    <n v="0"/>
    <n v="0"/>
  </r>
  <r>
    <n v="7"/>
    <x v="27"/>
    <x v="187"/>
    <n v="4"/>
    <n v="0"/>
    <n v="0"/>
    <n v="0"/>
    <n v="0"/>
  </r>
  <r>
    <n v="7"/>
    <x v="27"/>
    <x v="188"/>
    <n v="4"/>
    <n v="2"/>
    <n v="0"/>
    <n v="0"/>
    <n v="0"/>
  </r>
  <r>
    <n v="7"/>
    <x v="27"/>
    <x v="189"/>
    <n v="3"/>
    <n v="2"/>
    <n v="2"/>
    <n v="1"/>
    <n v="0"/>
  </r>
  <r>
    <n v="7"/>
    <x v="27"/>
    <x v="190"/>
    <n v="7"/>
    <n v="2"/>
    <n v="2"/>
    <n v="0"/>
    <n v="0"/>
  </r>
  <r>
    <n v="7"/>
    <x v="27"/>
    <x v="191"/>
    <n v="5"/>
    <n v="1"/>
    <n v="2"/>
    <n v="0"/>
    <n v="0"/>
  </r>
  <r>
    <n v="7"/>
    <x v="27"/>
    <x v="192"/>
    <n v="8"/>
    <n v="1"/>
    <n v="2"/>
    <n v="1"/>
    <n v="0"/>
  </r>
  <r>
    <n v="7"/>
    <x v="27"/>
    <x v="193"/>
    <n v="6"/>
    <n v="1"/>
    <n v="2"/>
    <n v="1"/>
    <n v="0"/>
  </r>
  <r>
    <n v="7"/>
    <x v="28"/>
    <x v="194"/>
    <n v="1"/>
    <n v="1"/>
    <n v="0"/>
    <n v="1"/>
    <n v="0"/>
  </r>
  <r>
    <n v="7"/>
    <x v="28"/>
    <x v="195"/>
    <n v="6"/>
    <n v="1"/>
    <n v="2"/>
    <n v="0"/>
    <n v="0"/>
  </r>
  <r>
    <n v="7"/>
    <x v="28"/>
    <x v="196"/>
    <n v="2"/>
    <n v="0"/>
    <n v="1"/>
    <n v="0"/>
    <n v="0"/>
  </r>
  <r>
    <n v="7"/>
    <x v="28"/>
    <x v="197"/>
    <n v="1"/>
    <n v="2"/>
    <n v="0"/>
    <n v="1"/>
    <n v="0"/>
  </r>
  <r>
    <n v="7"/>
    <x v="28"/>
    <x v="198"/>
    <n v="2"/>
    <n v="0"/>
    <n v="2"/>
    <n v="1"/>
    <n v="0"/>
  </r>
  <r>
    <n v="7"/>
    <x v="28"/>
    <x v="199"/>
    <n v="6"/>
    <n v="0"/>
    <n v="2"/>
    <n v="1"/>
    <n v="0"/>
  </r>
  <r>
    <n v="7"/>
    <x v="28"/>
    <x v="200"/>
    <n v="7"/>
    <n v="1"/>
    <n v="0"/>
    <n v="0"/>
    <n v="0"/>
  </r>
  <r>
    <n v="7"/>
    <x v="29"/>
    <x v="201"/>
    <n v="7"/>
    <n v="2"/>
    <n v="1"/>
    <n v="1"/>
    <n v="0"/>
  </r>
  <r>
    <n v="7"/>
    <x v="29"/>
    <x v="202"/>
    <n v="7"/>
    <n v="0"/>
    <n v="2"/>
    <n v="0"/>
    <n v="0"/>
  </r>
  <r>
    <n v="7"/>
    <x v="29"/>
    <x v="203"/>
    <n v="4"/>
    <n v="1"/>
    <n v="1"/>
    <n v="0"/>
    <n v="0"/>
  </r>
  <r>
    <n v="7"/>
    <x v="29"/>
    <x v="204"/>
    <n v="6"/>
    <n v="2"/>
    <n v="1"/>
    <n v="0"/>
    <n v="0"/>
  </r>
  <r>
    <n v="7"/>
    <x v="29"/>
    <x v="205"/>
    <n v="2"/>
    <n v="0"/>
    <n v="0"/>
    <n v="1"/>
    <n v="0"/>
  </r>
  <r>
    <n v="7"/>
    <x v="29"/>
    <x v="206"/>
    <n v="1"/>
    <n v="0"/>
    <n v="1"/>
    <n v="1"/>
    <n v="0"/>
  </r>
  <r>
    <n v="7"/>
    <x v="29"/>
    <x v="207"/>
    <n v="2"/>
    <n v="1"/>
    <n v="2"/>
    <n v="0"/>
    <n v="0"/>
  </r>
  <r>
    <n v="7"/>
    <x v="30"/>
    <x v="208"/>
    <n v="2"/>
    <n v="0"/>
    <n v="2"/>
    <n v="0"/>
    <n v="0"/>
  </r>
  <r>
    <n v="7"/>
    <x v="30"/>
    <x v="209"/>
    <n v="4"/>
    <n v="0"/>
    <n v="2"/>
    <n v="0"/>
    <n v="0"/>
  </r>
  <r>
    <n v="7"/>
    <x v="30"/>
    <x v="210"/>
    <n v="7"/>
    <n v="1"/>
    <n v="0"/>
    <n v="0"/>
    <n v="0"/>
  </r>
  <r>
    <n v="7"/>
    <x v="30"/>
    <x v="211"/>
    <n v="2"/>
    <n v="1"/>
    <n v="1"/>
    <n v="1"/>
    <n v="0"/>
  </r>
  <r>
    <n v="7"/>
    <x v="30"/>
    <x v="212"/>
    <n v="7"/>
    <n v="2"/>
    <n v="1"/>
    <n v="1"/>
    <n v="0"/>
  </r>
  <r>
    <n v="8"/>
    <x v="30"/>
    <x v="213"/>
    <n v="4"/>
    <n v="0"/>
    <n v="1"/>
    <n v="1"/>
    <n v="0"/>
  </r>
  <r>
    <n v="8"/>
    <x v="30"/>
    <x v="214"/>
    <n v="7"/>
    <n v="2"/>
    <n v="0"/>
    <n v="0"/>
    <n v="0"/>
  </r>
  <r>
    <n v="8"/>
    <x v="31"/>
    <x v="215"/>
    <n v="6"/>
    <n v="2"/>
    <n v="1"/>
    <n v="0"/>
    <n v="0"/>
  </r>
  <r>
    <n v="8"/>
    <x v="31"/>
    <x v="216"/>
    <n v="6"/>
    <n v="0"/>
    <n v="1"/>
    <n v="1"/>
    <n v="0"/>
  </r>
  <r>
    <n v="8"/>
    <x v="31"/>
    <x v="217"/>
    <n v="4"/>
    <n v="2"/>
    <n v="1"/>
    <n v="1"/>
    <n v="0"/>
  </r>
  <r>
    <n v="8"/>
    <x v="31"/>
    <x v="218"/>
    <n v="7"/>
    <n v="1"/>
    <n v="2"/>
    <n v="0"/>
    <n v="0"/>
  </r>
  <r>
    <n v="8"/>
    <x v="31"/>
    <x v="219"/>
    <n v="2"/>
    <n v="0"/>
    <n v="1"/>
    <n v="0"/>
    <n v="0"/>
  </r>
  <r>
    <n v="8"/>
    <x v="31"/>
    <x v="220"/>
    <n v="0"/>
    <n v="1"/>
    <n v="1"/>
    <n v="0"/>
    <n v="0"/>
  </r>
  <r>
    <n v="8"/>
    <x v="31"/>
    <x v="221"/>
    <n v="2"/>
    <n v="0"/>
    <n v="1"/>
    <n v="1"/>
    <n v="0"/>
  </r>
  <r>
    <n v="8"/>
    <x v="32"/>
    <x v="222"/>
    <n v="7"/>
    <n v="1"/>
    <n v="0"/>
    <n v="0"/>
    <n v="0"/>
  </r>
  <r>
    <n v="8"/>
    <x v="32"/>
    <x v="223"/>
    <n v="2"/>
    <n v="0"/>
    <n v="0"/>
    <n v="0"/>
    <n v="0"/>
  </r>
  <r>
    <n v="8"/>
    <x v="32"/>
    <x v="224"/>
    <n v="8"/>
    <n v="0"/>
    <n v="2"/>
    <n v="0"/>
    <n v="0"/>
  </r>
  <r>
    <n v="8"/>
    <x v="32"/>
    <x v="225"/>
    <n v="5"/>
    <n v="1"/>
    <n v="1"/>
    <n v="1"/>
    <n v="0"/>
  </r>
  <r>
    <n v="8"/>
    <x v="32"/>
    <x v="226"/>
    <n v="8"/>
    <n v="2"/>
    <n v="1"/>
    <n v="1"/>
    <n v="0"/>
  </r>
  <r>
    <n v="8"/>
    <x v="32"/>
    <x v="227"/>
    <n v="3"/>
    <n v="2"/>
    <n v="1"/>
    <n v="0"/>
    <n v="0"/>
  </r>
  <r>
    <n v="8"/>
    <x v="32"/>
    <x v="228"/>
    <n v="2"/>
    <n v="0"/>
    <n v="2"/>
    <n v="1"/>
    <n v="0"/>
  </r>
  <r>
    <n v="8"/>
    <x v="33"/>
    <x v="229"/>
    <n v="8"/>
    <n v="0"/>
    <n v="0"/>
    <n v="1"/>
    <n v="0"/>
  </r>
  <r>
    <n v="8"/>
    <x v="33"/>
    <x v="230"/>
    <n v="8"/>
    <n v="1"/>
    <n v="1"/>
    <n v="0"/>
    <n v="0"/>
  </r>
  <r>
    <n v="8"/>
    <x v="33"/>
    <x v="231"/>
    <n v="6"/>
    <n v="0"/>
    <n v="1"/>
    <n v="1"/>
    <n v="0"/>
  </r>
  <r>
    <n v="8"/>
    <x v="33"/>
    <x v="232"/>
    <n v="2"/>
    <n v="2"/>
    <n v="2"/>
    <n v="0"/>
    <n v="0"/>
  </r>
  <r>
    <n v="8"/>
    <x v="33"/>
    <x v="233"/>
    <n v="4"/>
    <n v="0"/>
    <n v="2"/>
    <n v="0"/>
    <n v="0"/>
  </r>
  <r>
    <n v="8"/>
    <x v="33"/>
    <x v="234"/>
    <n v="8"/>
    <n v="0"/>
    <n v="0"/>
    <n v="1"/>
    <n v="0"/>
  </r>
  <r>
    <n v="8"/>
    <x v="33"/>
    <x v="235"/>
    <n v="1"/>
    <n v="0"/>
    <n v="1"/>
    <n v="1"/>
    <n v="0"/>
  </r>
  <r>
    <n v="8"/>
    <x v="34"/>
    <x v="236"/>
    <n v="4"/>
    <n v="2"/>
    <n v="1"/>
    <n v="1"/>
    <n v="0"/>
  </r>
  <r>
    <n v="8"/>
    <x v="34"/>
    <x v="237"/>
    <n v="3"/>
    <n v="0"/>
    <n v="0"/>
    <n v="1"/>
    <n v="0"/>
  </r>
  <r>
    <n v="8"/>
    <x v="34"/>
    <x v="238"/>
    <n v="0"/>
    <n v="1"/>
    <n v="1"/>
    <n v="1"/>
    <n v="0"/>
  </r>
  <r>
    <n v="8"/>
    <x v="34"/>
    <x v="239"/>
    <n v="0"/>
    <n v="0"/>
    <n v="1"/>
    <n v="0"/>
    <n v="0"/>
  </r>
  <r>
    <n v="8"/>
    <x v="34"/>
    <x v="240"/>
    <n v="8"/>
    <n v="0"/>
    <n v="1"/>
    <n v="1"/>
    <n v="0"/>
  </r>
  <r>
    <n v="8"/>
    <x v="34"/>
    <x v="241"/>
    <n v="0"/>
    <n v="1"/>
    <n v="0"/>
    <n v="1"/>
    <n v="0"/>
  </r>
  <r>
    <n v="8"/>
    <x v="34"/>
    <x v="242"/>
    <n v="1"/>
    <n v="0"/>
    <n v="2"/>
    <n v="1"/>
    <n v="0"/>
  </r>
  <r>
    <n v="8"/>
    <x v="35"/>
    <x v="243"/>
    <n v="0"/>
    <n v="2"/>
    <n v="2"/>
    <n v="1"/>
    <n v="0"/>
  </r>
  <r>
    <n v="9"/>
    <x v="35"/>
    <x v="244"/>
    <n v="3"/>
    <n v="1"/>
    <n v="0"/>
    <n v="0"/>
    <n v="0"/>
  </r>
  <r>
    <n v="9"/>
    <x v="35"/>
    <x v="245"/>
    <n v="6"/>
    <n v="2"/>
    <n v="1"/>
    <n v="1"/>
    <n v="0"/>
  </r>
  <r>
    <n v="9"/>
    <x v="35"/>
    <x v="246"/>
    <n v="5"/>
    <n v="2"/>
    <n v="2"/>
    <n v="1"/>
    <n v="0"/>
  </r>
  <r>
    <n v="9"/>
    <x v="35"/>
    <x v="247"/>
    <n v="5"/>
    <n v="0"/>
    <n v="2"/>
    <n v="0"/>
    <n v="0"/>
  </r>
  <r>
    <n v="9"/>
    <x v="35"/>
    <x v="248"/>
    <n v="8"/>
    <n v="1"/>
    <n v="2"/>
    <n v="0"/>
    <n v="0"/>
  </r>
  <r>
    <n v="9"/>
    <x v="35"/>
    <x v="249"/>
    <n v="7"/>
    <n v="2"/>
    <n v="1"/>
    <n v="0"/>
    <n v="0"/>
  </r>
  <r>
    <n v="9"/>
    <x v="36"/>
    <x v="250"/>
    <n v="8"/>
    <n v="0"/>
    <n v="1"/>
    <n v="1"/>
    <n v="0"/>
  </r>
  <r>
    <n v="9"/>
    <x v="36"/>
    <x v="251"/>
    <n v="2"/>
    <n v="1"/>
    <n v="0"/>
    <n v="1"/>
    <n v="0"/>
  </r>
  <r>
    <n v="9"/>
    <x v="36"/>
    <x v="252"/>
    <n v="0"/>
    <n v="1"/>
    <n v="0"/>
    <n v="1"/>
    <n v="0"/>
  </r>
  <r>
    <n v="9"/>
    <x v="36"/>
    <x v="253"/>
    <n v="3"/>
    <n v="1"/>
    <n v="0"/>
    <n v="1"/>
    <n v="0"/>
  </r>
  <r>
    <n v="9"/>
    <x v="36"/>
    <x v="254"/>
    <n v="0"/>
    <n v="2"/>
    <n v="1"/>
    <n v="0"/>
    <n v="0"/>
  </r>
  <r>
    <n v="9"/>
    <x v="36"/>
    <x v="255"/>
    <n v="3"/>
    <n v="0"/>
    <n v="1"/>
    <n v="1"/>
    <n v="0"/>
  </r>
  <r>
    <n v="9"/>
    <x v="36"/>
    <x v="256"/>
    <n v="0"/>
    <n v="1"/>
    <n v="2"/>
    <n v="1"/>
    <n v="0"/>
  </r>
  <r>
    <n v="9"/>
    <x v="37"/>
    <x v="257"/>
    <n v="5"/>
    <n v="2"/>
    <n v="2"/>
    <n v="0"/>
    <n v="0"/>
  </r>
  <r>
    <n v="9"/>
    <x v="37"/>
    <x v="258"/>
    <n v="8"/>
    <n v="0"/>
    <n v="2"/>
    <n v="0"/>
    <n v="0"/>
  </r>
  <r>
    <n v="9"/>
    <x v="37"/>
    <x v="259"/>
    <n v="1"/>
    <n v="1"/>
    <n v="0"/>
    <n v="1"/>
    <n v="0"/>
  </r>
  <r>
    <n v="9"/>
    <x v="37"/>
    <x v="260"/>
    <n v="6"/>
    <n v="0"/>
    <n v="1"/>
    <n v="1"/>
    <n v="0"/>
  </r>
  <r>
    <n v="9"/>
    <x v="37"/>
    <x v="261"/>
    <n v="3"/>
    <n v="1"/>
    <n v="2"/>
    <n v="0"/>
    <n v="0"/>
  </r>
  <r>
    <n v="9"/>
    <x v="37"/>
    <x v="262"/>
    <n v="5"/>
    <n v="1"/>
    <n v="1"/>
    <n v="0"/>
    <n v="0"/>
  </r>
  <r>
    <n v="9"/>
    <x v="37"/>
    <x v="263"/>
    <n v="4"/>
    <n v="0"/>
    <n v="2"/>
    <n v="0"/>
    <n v="0"/>
  </r>
  <r>
    <n v="9"/>
    <x v="38"/>
    <x v="264"/>
    <n v="4"/>
    <n v="0"/>
    <n v="2"/>
    <n v="0"/>
    <n v="0"/>
  </r>
  <r>
    <n v="9"/>
    <x v="38"/>
    <x v="265"/>
    <n v="5"/>
    <n v="2"/>
    <n v="0"/>
    <n v="0"/>
    <n v="0"/>
  </r>
  <r>
    <n v="9"/>
    <x v="38"/>
    <x v="266"/>
    <n v="6"/>
    <n v="2"/>
    <n v="1"/>
    <n v="1"/>
    <n v="0"/>
  </r>
  <r>
    <n v="9"/>
    <x v="38"/>
    <x v="267"/>
    <n v="8"/>
    <n v="1"/>
    <n v="0"/>
    <n v="0"/>
    <n v="0"/>
  </r>
  <r>
    <n v="9"/>
    <x v="38"/>
    <x v="268"/>
    <n v="6"/>
    <n v="2"/>
    <n v="2"/>
    <n v="1"/>
    <n v="0"/>
  </r>
  <r>
    <n v="9"/>
    <x v="38"/>
    <x v="269"/>
    <n v="8"/>
    <n v="1"/>
    <n v="2"/>
    <n v="1"/>
    <n v="0"/>
  </r>
  <r>
    <n v="9"/>
    <x v="38"/>
    <x v="270"/>
    <n v="5"/>
    <n v="1"/>
    <n v="2"/>
    <n v="0"/>
    <n v="0"/>
  </r>
  <r>
    <n v="9"/>
    <x v="39"/>
    <x v="271"/>
    <n v="2"/>
    <n v="0"/>
    <n v="2"/>
    <n v="1"/>
    <n v="0"/>
  </r>
  <r>
    <n v="9"/>
    <x v="39"/>
    <x v="272"/>
    <n v="4"/>
    <n v="1"/>
    <n v="1"/>
    <n v="0"/>
    <n v="0"/>
  </r>
  <r>
    <n v="9"/>
    <x v="39"/>
    <x v="273"/>
    <n v="3"/>
    <n v="2"/>
    <n v="2"/>
    <n v="0"/>
    <n v="0"/>
  </r>
  <r>
    <n v="10"/>
    <x v="39"/>
    <x v="274"/>
    <n v="6"/>
    <n v="2"/>
    <n v="1"/>
    <n v="0"/>
    <n v="0"/>
  </r>
  <r>
    <n v="10"/>
    <x v="39"/>
    <x v="275"/>
    <n v="2"/>
    <n v="1"/>
    <n v="1"/>
    <n v="0"/>
    <n v="0"/>
  </r>
  <r>
    <n v="10"/>
    <x v="39"/>
    <x v="276"/>
    <n v="4"/>
    <n v="2"/>
    <n v="1"/>
    <n v="1"/>
    <n v="0"/>
  </r>
  <r>
    <n v="10"/>
    <x v="39"/>
    <x v="277"/>
    <n v="2"/>
    <n v="2"/>
    <n v="1"/>
    <n v="1"/>
    <n v="0"/>
  </r>
  <r>
    <n v="10"/>
    <x v="40"/>
    <x v="278"/>
    <n v="5"/>
    <n v="1"/>
    <n v="2"/>
    <n v="1"/>
    <n v="0"/>
  </r>
  <r>
    <n v="10"/>
    <x v="40"/>
    <x v="279"/>
    <n v="5"/>
    <n v="0"/>
    <n v="0"/>
    <n v="0"/>
    <n v="0"/>
  </r>
  <r>
    <n v="10"/>
    <x v="40"/>
    <x v="280"/>
    <n v="1"/>
    <n v="1"/>
    <n v="1"/>
    <n v="0"/>
    <n v="0"/>
  </r>
  <r>
    <n v="10"/>
    <x v="40"/>
    <x v="281"/>
    <n v="4"/>
    <n v="0"/>
    <n v="1"/>
    <n v="0"/>
    <n v="0"/>
  </r>
  <r>
    <n v="10"/>
    <x v="40"/>
    <x v="282"/>
    <n v="7"/>
    <n v="2"/>
    <n v="1"/>
    <n v="1"/>
    <n v="0"/>
  </r>
  <r>
    <n v="10"/>
    <x v="40"/>
    <x v="283"/>
    <n v="5"/>
    <n v="0"/>
    <n v="1"/>
    <n v="1"/>
    <n v="0"/>
  </r>
  <r>
    <n v="10"/>
    <x v="40"/>
    <x v="284"/>
    <n v="2"/>
    <n v="0"/>
    <n v="1"/>
    <n v="0"/>
    <n v="0"/>
  </r>
  <r>
    <n v="10"/>
    <x v="41"/>
    <x v="285"/>
    <n v="0"/>
    <n v="2"/>
    <n v="2"/>
    <n v="1"/>
    <n v="0"/>
  </r>
  <r>
    <n v="10"/>
    <x v="41"/>
    <x v="286"/>
    <n v="6"/>
    <n v="1"/>
    <n v="0"/>
    <n v="1"/>
    <n v="0"/>
  </r>
  <r>
    <n v="10"/>
    <x v="41"/>
    <x v="287"/>
    <n v="3"/>
    <n v="1"/>
    <n v="2"/>
    <n v="1"/>
    <n v="0"/>
  </r>
  <r>
    <n v="10"/>
    <x v="41"/>
    <x v="288"/>
    <n v="5"/>
    <n v="2"/>
    <n v="0"/>
    <n v="0"/>
    <n v="0"/>
  </r>
  <r>
    <n v="10"/>
    <x v="41"/>
    <x v="289"/>
    <n v="1"/>
    <n v="1"/>
    <n v="1"/>
    <n v="1"/>
    <n v="0"/>
  </r>
  <r>
    <n v="10"/>
    <x v="41"/>
    <x v="290"/>
    <n v="7"/>
    <n v="1"/>
    <n v="0"/>
    <n v="1"/>
    <n v="0"/>
  </r>
  <r>
    <n v="10"/>
    <x v="41"/>
    <x v="291"/>
    <n v="0"/>
    <n v="1"/>
    <n v="0"/>
    <n v="1"/>
    <n v="0"/>
  </r>
  <r>
    <n v="10"/>
    <x v="42"/>
    <x v="292"/>
    <n v="5"/>
    <n v="0"/>
    <n v="2"/>
    <n v="1"/>
    <n v="0"/>
  </r>
  <r>
    <n v="10"/>
    <x v="42"/>
    <x v="293"/>
    <n v="0"/>
    <n v="2"/>
    <n v="1"/>
    <n v="0"/>
    <n v="0"/>
  </r>
  <r>
    <n v="10"/>
    <x v="42"/>
    <x v="294"/>
    <n v="7"/>
    <n v="0"/>
    <n v="0"/>
    <n v="0"/>
    <n v="0"/>
  </r>
  <r>
    <n v="10"/>
    <x v="42"/>
    <x v="295"/>
    <n v="0"/>
    <n v="2"/>
    <n v="1"/>
    <n v="0"/>
    <n v="0"/>
  </r>
  <r>
    <n v="10"/>
    <x v="42"/>
    <x v="296"/>
    <n v="0"/>
    <n v="2"/>
    <n v="1"/>
    <n v="0"/>
    <n v="0"/>
  </r>
  <r>
    <n v="10"/>
    <x v="42"/>
    <x v="297"/>
    <n v="7"/>
    <n v="2"/>
    <n v="0"/>
    <n v="1"/>
    <n v="0"/>
  </r>
  <r>
    <n v="10"/>
    <x v="42"/>
    <x v="298"/>
    <n v="5"/>
    <n v="0"/>
    <n v="2"/>
    <n v="0"/>
    <n v="0"/>
  </r>
  <r>
    <n v="10"/>
    <x v="43"/>
    <x v="299"/>
    <n v="8"/>
    <n v="2"/>
    <n v="1"/>
    <n v="1"/>
    <n v="0"/>
  </r>
  <r>
    <n v="10"/>
    <x v="43"/>
    <x v="300"/>
    <n v="5"/>
    <n v="0"/>
    <n v="1"/>
    <n v="1"/>
    <n v="0"/>
  </r>
  <r>
    <n v="10"/>
    <x v="43"/>
    <x v="301"/>
    <n v="3"/>
    <n v="0"/>
    <n v="0"/>
    <n v="1"/>
    <n v="0"/>
  </r>
  <r>
    <n v="10"/>
    <x v="43"/>
    <x v="302"/>
    <n v="7"/>
    <n v="1"/>
    <n v="2"/>
    <n v="1"/>
    <n v="0"/>
  </r>
  <r>
    <n v="10"/>
    <x v="43"/>
    <x v="303"/>
    <n v="8"/>
    <n v="2"/>
    <n v="1"/>
    <n v="0"/>
    <n v="0"/>
  </r>
  <r>
    <n v="10"/>
    <x v="43"/>
    <x v="304"/>
    <n v="3"/>
    <n v="1"/>
    <n v="0"/>
    <n v="0"/>
    <n v="0"/>
  </r>
  <r>
    <n v="11"/>
    <x v="43"/>
    <x v="305"/>
    <n v="5"/>
    <n v="2"/>
    <n v="2"/>
    <n v="1"/>
    <n v="0"/>
  </r>
  <r>
    <n v="11"/>
    <x v="44"/>
    <x v="306"/>
    <n v="6"/>
    <n v="0"/>
    <n v="0"/>
    <n v="0"/>
    <n v="0"/>
  </r>
  <r>
    <n v="11"/>
    <x v="44"/>
    <x v="307"/>
    <n v="4"/>
    <n v="0"/>
    <n v="0"/>
    <n v="1"/>
    <n v="0"/>
  </r>
  <r>
    <n v="11"/>
    <x v="44"/>
    <x v="308"/>
    <n v="5"/>
    <n v="1"/>
    <n v="0"/>
    <n v="1"/>
    <n v="0"/>
  </r>
  <r>
    <n v="11"/>
    <x v="44"/>
    <x v="309"/>
    <n v="2"/>
    <n v="0"/>
    <n v="2"/>
    <n v="1"/>
    <n v="0"/>
  </r>
  <r>
    <n v="11"/>
    <x v="44"/>
    <x v="310"/>
    <n v="3"/>
    <n v="1"/>
    <n v="1"/>
    <n v="0"/>
    <n v="0"/>
  </r>
  <r>
    <n v="11"/>
    <x v="44"/>
    <x v="311"/>
    <n v="8"/>
    <n v="0"/>
    <n v="1"/>
    <n v="1"/>
    <n v="0"/>
  </r>
  <r>
    <n v="11"/>
    <x v="44"/>
    <x v="312"/>
    <n v="3"/>
    <n v="2"/>
    <n v="1"/>
    <n v="1"/>
    <n v="0"/>
  </r>
  <r>
    <n v="11"/>
    <x v="45"/>
    <x v="313"/>
    <n v="5"/>
    <n v="0"/>
    <n v="1"/>
    <n v="1"/>
    <n v="0"/>
  </r>
  <r>
    <n v="11"/>
    <x v="45"/>
    <x v="314"/>
    <n v="8"/>
    <n v="0"/>
    <n v="1"/>
    <n v="1"/>
    <n v="0"/>
  </r>
  <r>
    <n v="11"/>
    <x v="45"/>
    <x v="315"/>
    <n v="6"/>
    <n v="2"/>
    <n v="0"/>
    <n v="0"/>
    <n v="0"/>
  </r>
  <r>
    <n v="11"/>
    <x v="45"/>
    <x v="316"/>
    <n v="7"/>
    <n v="2"/>
    <n v="1"/>
    <n v="0"/>
    <n v="0"/>
  </r>
  <r>
    <n v="11"/>
    <x v="45"/>
    <x v="317"/>
    <n v="6"/>
    <n v="1"/>
    <n v="2"/>
    <n v="1"/>
    <n v="0"/>
  </r>
  <r>
    <n v="11"/>
    <x v="45"/>
    <x v="318"/>
    <n v="7"/>
    <n v="2"/>
    <n v="1"/>
    <n v="0"/>
    <n v="0"/>
  </r>
  <r>
    <n v="11"/>
    <x v="45"/>
    <x v="319"/>
    <n v="8"/>
    <n v="1"/>
    <n v="1"/>
    <n v="1"/>
    <n v="0"/>
  </r>
  <r>
    <n v="11"/>
    <x v="46"/>
    <x v="320"/>
    <n v="7"/>
    <n v="1"/>
    <n v="2"/>
    <n v="1"/>
    <n v="0"/>
  </r>
  <r>
    <n v="11"/>
    <x v="46"/>
    <x v="321"/>
    <n v="7"/>
    <n v="1"/>
    <n v="2"/>
    <n v="1"/>
    <n v="0"/>
  </r>
  <r>
    <n v="11"/>
    <x v="46"/>
    <x v="322"/>
    <n v="6"/>
    <n v="0"/>
    <n v="0"/>
    <n v="1"/>
    <n v="0"/>
  </r>
  <r>
    <n v="11"/>
    <x v="46"/>
    <x v="323"/>
    <n v="8"/>
    <n v="0"/>
    <n v="2"/>
    <n v="1"/>
    <n v="0"/>
  </r>
  <r>
    <n v="11"/>
    <x v="46"/>
    <x v="324"/>
    <n v="8"/>
    <n v="1"/>
    <n v="0"/>
    <n v="1"/>
    <n v="0"/>
  </r>
  <r>
    <n v="11"/>
    <x v="46"/>
    <x v="325"/>
    <n v="8"/>
    <n v="1"/>
    <n v="2"/>
    <n v="1"/>
    <n v="0"/>
  </r>
  <r>
    <n v="11"/>
    <x v="46"/>
    <x v="326"/>
    <n v="4"/>
    <n v="0"/>
    <n v="1"/>
    <n v="0"/>
    <n v="0"/>
  </r>
  <r>
    <n v="11"/>
    <x v="47"/>
    <x v="327"/>
    <n v="8"/>
    <n v="1"/>
    <n v="0"/>
    <n v="1"/>
    <n v="0"/>
  </r>
  <r>
    <n v="11"/>
    <x v="47"/>
    <x v="328"/>
    <n v="3"/>
    <n v="2"/>
    <n v="2"/>
    <n v="0"/>
    <n v="0"/>
  </r>
  <r>
    <n v="11"/>
    <x v="47"/>
    <x v="329"/>
    <n v="7"/>
    <n v="1"/>
    <n v="1"/>
    <n v="1"/>
    <n v="0"/>
  </r>
  <r>
    <n v="11"/>
    <x v="47"/>
    <x v="330"/>
    <n v="6"/>
    <n v="1"/>
    <n v="0"/>
    <n v="0"/>
    <n v="0"/>
  </r>
  <r>
    <n v="11"/>
    <x v="47"/>
    <x v="331"/>
    <n v="7"/>
    <n v="2"/>
    <n v="2"/>
    <n v="1"/>
    <n v="0"/>
  </r>
  <r>
    <n v="11"/>
    <x v="47"/>
    <x v="332"/>
    <n v="1"/>
    <n v="1"/>
    <n v="1"/>
    <n v="0"/>
    <n v="0"/>
  </r>
  <r>
    <n v="11"/>
    <x v="47"/>
    <x v="333"/>
    <n v="6"/>
    <n v="0"/>
    <n v="1"/>
    <n v="1"/>
    <n v="0"/>
  </r>
  <r>
    <n v="11"/>
    <x v="48"/>
    <x v="334"/>
    <n v="0"/>
    <n v="1"/>
    <n v="2"/>
    <n v="1"/>
    <n v="0"/>
  </r>
  <r>
    <n v="12"/>
    <x v="48"/>
    <x v="335"/>
    <n v="7"/>
    <n v="0"/>
    <n v="1"/>
    <n v="0"/>
    <n v="0"/>
  </r>
  <r>
    <n v="12"/>
    <x v="48"/>
    <x v="336"/>
    <n v="4"/>
    <n v="0"/>
    <n v="1"/>
    <n v="1"/>
    <n v="0"/>
  </r>
  <r>
    <n v="12"/>
    <x v="48"/>
    <x v="337"/>
    <n v="7"/>
    <n v="1"/>
    <n v="1"/>
    <n v="0"/>
    <n v="0"/>
  </r>
  <r>
    <n v="12"/>
    <x v="48"/>
    <x v="338"/>
    <n v="6"/>
    <n v="2"/>
    <n v="1"/>
    <n v="0"/>
    <n v="0"/>
  </r>
  <r>
    <n v="12"/>
    <x v="48"/>
    <x v="339"/>
    <n v="0"/>
    <n v="0"/>
    <n v="2"/>
    <n v="0"/>
    <n v="0"/>
  </r>
  <r>
    <n v="12"/>
    <x v="48"/>
    <x v="340"/>
    <n v="7"/>
    <n v="1"/>
    <n v="0"/>
    <n v="0"/>
    <n v="0"/>
  </r>
  <r>
    <n v="12"/>
    <x v="49"/>
    <x v="341"/>
    <n v="4"/>
    <n v="1"/>
    <n v="1"/>
    <n v="1"/>
    <n v="0"/>
  </r>
  <r>
    <n v="12"/>
    <x v="49"/>
    <x v="342"/>
    <n v="7"/>
    <n v="0"/>
    <n v="0"/>
    <n v="1"/>
    <n v="0"/>
  </r>
  <r>
    <n v="12"/>
    <x v="49"/>
    <x v="343"/>
    <n v="2"/>
    <n v="0"/>
    <n v="1"/>
    <n v="0"/>
    <n v="0"/>
  </r>
  <r>
    <n v="12"/>
    <x v="49"/>
    <x v="344"/>
    <n v="0"/>
    <n v="0"/>
    <n v="1"/>
    <n v="1"/>
    <n v="0"/>
  </r>
  <r>
    <n v="12"/>
    <x v="49"/>
    <x v="345"/>
    <n v="2"/>
    <n v="0"/>
    <n v="2"/>
    <n v="0"/>
    <n v="0"/>
  </r>
  <r>
    <n v="12"/>
    <x v="49"/>
    <x v="346"/>
    <n v="5"/>
    <n v="2"/>
    <n v="1"/>
    <n v="1"/>
    <n v="0"/>
  </r>
  <r>
    <n v="12"/>
    <x v="49"/>
    <x v="347"/>
    <n v="2"/>
    <n v="2"/>
    <n v="1"/>
    <n v="1"/>
    <n v="0"/>
  </r>
  <r>
    <n v="12"/>
    <x v="50"/>
    <x v="348"/>
    <n v="6"/>
    <n v="0"/>
    <n v="2"/>
    <n v="0"/>
    <n v="0"/>
  </r>
  <r>
    <n v="12"/>
    <x v="50"/>
    <x v="349"/>
    <n v="1"/>
    <n v="1"/>
    <n v="2"/>
    <n v="1"/>
    <n v="0"/>
  </r>
  <r>
    <n v="12"/>
    <x v="50"/>
    <x v="350"/>
    <n v="6"/>
    <n v="0"/>
    <n v="1"/>
    <n v="1"/>
    <n v="0"/>
  </r>
  <r>
    <n v="12"/>
    <x v="50"/>
    <x v="351"/>
    <n v="7"/>
    <n v="2"/>
    <n v="2"/>
    <n v="0"/>
    <n v="0"/>
  </r>
  <r>
    <n v="12"/>
    <x v="50"/>
    <x v="352"/>
    <n v="0"/>
    <n v="2"/>
    <n v="2"/>
    <n v="0"/>
    <n v="0"/>
  </r>
  <r>
    <n v="12"/>
    <x v="50"/>
    <x v="353"/>
    <n v="1"/>
    <n v="1"/>
    <n v="0"/>
    <n v="1"/>
    <n v="0"/>
  </r>
  <r>
    <n v="12"/>
    <x v="50"/>
    <x v="354"/>
    <n v="6"/>
    <n v="2"/>
    <n v="2"/>
    <n v="1"/>
    <n v="0"/>
  </r>
  <r>
    <n v="12"/>
    <x v="51"/>
    <x v="355"/>
    <n v="1"/>
    <n v="2"/>
    <n v="0"/>
    <n v="0"/>
    <n v="0"/>
  </r>
  <r>
    <n v="12"/>
    <x v="51"/>
    <x v="356"/>
    <n v="6"/>
    <n v="0"/>
    <n v="0"/>
    <n v="0"/>
    <n v="0"/>
  </r>
  <r>
    <n v="12"/>
    <x v="51"/>
    <x v="357"/>
    <n v="0"/>
    <n v="1"/>
    <n v="1"/>
    <n v="1"/>
    <n v="0"/>
  </r>
  <r>
    <n v="12"/>
    <x v="51"/>
    <x v="358"/>
    <n v="0"/>
    <n v="1"/>
    <n v="1"/>
    <n v="1"/>
    <n v="0"/>
  </r>
  <r>
    <n v="12"/>
    <x v="51"/>
    <x v="359"/>
    <n v="7"/>
    <n v="2"/>
    <n v="2"/>
    <n v="0"/>
    <n v="0"/>
  </r>
  <r>
    <n v="12"/>
    <x v="51"/>
    <x v="360"/>
    <n v="1"/>
    <n v="2"/>
    <n v="2"/>
    <n v="0"/>
    <n v="0"/>
  </r>
  <r>
    <n v="12"/>
    <x v="51"/>
    <x v="361"/>
    <n v="1"/>
    <n v="0"/>
    <n v="2"/>
    <n v="1"/>
    <n v="0"/>
  </r>
  <r>
    <n v="12"/>
    <x v="52"/>
    <x v="362"/>
    <n v="0"/>
    <n v="2"/>
    <n v="2"/>
    <n v="1"/>
    <n v="0"/>
  </r>
  <r>
    <n v="12"/>
    <x v="52"/>
    <x v="363"/>
    <n v="5"/>
    <n v="0"/>
    <n v="1"/>
    <n v="1"/>
    <n v="0"/>
  </r>
  <r>
    <n v="12"/>
    <x v="52"/>
    <x v="364"/>
    <n v="8"/>
    <n v="1"/>
    <n v="0"/>
    <n v="0"/>
    <n v="0"/>
  </r>
  <r>
    <n v="12"/>
    <x v="52"/>
    <x v="365"/>
    <n v="6"/>
    <n v="1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CD1" cacheId="182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>
  <location ref="A12:F49" firstHeaderRow="0" firstDataRow="1" firstDataCol="1" rowPageCount="1" colPageCount="1"/>
  <pivotFields count="9">
    <pivotField showAll="0"/>
    <pivotField axis="axisRow" multipleItemSelectionAllowed="1" showAll="0">
      <items count="5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t="default"/>
      </items>
    </pivotField>
    <pivotField axis="axisRow" numFmtId="16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  <pivotField axis="axisPage" numFmtId="166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2">
    <field x="1"/>
    <field x="2"/>
  </rowFields>
  <rowItems count="37">
    <i>
      <x/>
    </i>
    <i r="1">
      <x v="1"/>
    </i>
    <i r="1">
      <x v="2"/>
    </i>
    <i r="1">
      <x v="3"/>
    </i>
    <i r="1">
      <x v="4"/>
    </i>
    <i r="1">
      <x v="5"/>
    </i>
    <i>
      <x v="1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>
      <x v="3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>
      <x v="4"/>
    </i>
    <i r="1">
      <x v="27"/>
    </i>
    <i r="1">
      <x v="28"/>
    </i>
    <i r="1">
      <x v="29"/>
    </i>
    <i r="1">
      <x v="30"/>
    </i>
    <i r="1">
      <x v="31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8" item="1" hier="-1"/>
  </pageFields>
  <dataFields count="5">
    <dataField name=" HORAIRE DE BASE" fld="3" baseField="1" baseItem="0"/>
    <dataField name=" HEURES SUPPLEMENTAIRES" fld="4" baseField="1" baseItem="0"/>
    <dataField name=" RECUPERATION " fld="5" baseField="1" baseItem="0"/>
    <dataField name=" NOMBRE D'HEURES" fld="6" baseField="1" baseItem="0"/>
    <dataField name=" CP / MAL / AT / Congé s/ Solde / CEF / Congé paternité / FOR" fld="7" baseField="1" baseItem="0"/>
  </dataFields>
  <formats count="14">
    <format dxfId="5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6">
      <pivotArea field="1" type="button" dataOnly="0" labelOnly="1" outline="0" axis="axisRow" fieldPosition="0"/>
    </format>
    <format dxfId="7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  <format dxfId="8">
      <pivotArea field="1" type="button" dataOnly="0" labelOnly="1" outline="0" axis="axisRow" fieldPosition="0"/>
    </format>
    <format dxfId="9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  <format dxfId="10">
      <pivotArea field="1" type="button" dataOnly="0" labelOnly="1" outline="0" axis="axisRow" fieldPosition="0"/>
    </format>
    <format dxfId="11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  <format dxfId="12">
      <pivotArea dataOnly="0" outline="0" fieldPosition="0">
        <references count="2">
          <reference field="4294967294" count="5">
            <x v="0"/>
            <x v="1"/>
            <x v="2"/>
            <x v="3"/>
            <x v="4"/>
          </reference>
          <reference field="8" count="1" selected="0">
            <x v="1"/>
          </reference>
        </references>
      </pivotArea>
    </format>
    <format dxfId="13">
      <pivotArea dataOnly="0" outline="0" fieldPosition="0">
        <references count="2">
          <reference field="4294967294" count="5">
            <x v="0"/>
            <x v="1"/>
            <x v="2"/>
            <x v="3"/>
            <x v="4"/>
          </reference>
          <reference field="8" count="1" selected="0">
            <x v="1"/>
          </reference>
        </references>
      </pivotArea>
    </format>
    <format dxfId="14">
      <pivotArea field="1" type="button" dataOnly="0" labelOnly="1" outline="0" axis="axisRow" fieldPosition="0"/>
    </format>
    <format dxfId="15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  <format dxfId="4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  <format dxfId="3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  <format dxfId="1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Location" displayName="TableauLocation" ref="A2:H368" totalsRowShown="0" headerRowDxfId="25" dataDxfId="24">
  <autoFilter ref="A2:H368" xr:uid="{00000000-0009-0000-0100-000001000000}"/>
  <tableColumns count="8">
    <tableColumn id="6" xr3:uid="{0E69EDE2-420C-488D-9630-78F715E843E3}" name="No_Mois" dataDxfId="19">
      <calculatedColumnFormula>MONTH(TableauLocation[[#This Row],[Jour]])</calculatedColumnFormula>
    </tableColumn>
    <tableColumn id="5" xr3:uid="{99D46768-EE57-4AB8-A906-76ED3D7130A3}" name="No_Semaine" dataDxfId="20">
      <calculatedColumnFormula>WEEKNUM(TableauLocation[[#This Row],[Jour]],2)</calculatedColumnFormula>
    </tableColumn>
    <tableColumn id="1" xr3:uid="{00000000-0010-0000-0000-000001000000}" name="Jour" dataDxfId="23"/>
    <tableColumn id="2" xr3:uid="{00000000-0010-0000-0000-000002000000}" name="HORAIRE DE BASE" dataDxfId="16">
      <calculatedColumnFormula>RANDBETWEEN(0,8)</calculatedColumnFormula>
    </tableColumn>
    <tableColumn id="3" xr3:uid="{00000000-0010-0000-0000-000003000000}" name="HEURES SUPPLEMENTAIRES" dataDxfId="22">
      <calculatedColumnFormula>RANDBETWEEN(0,2)</calculatedColumnFormula>
    </tableColumn>
    <tableColumn id="4" xr3:uid="{00000000-0010-0000-0000-000004000000}" name="RECUPERATION " dataDxfId="21">
      <calculatedColumnFormula>RANDBETWEEN(0,2)</calculatedColumnFormula>
    </tableColumn>
    <tableColumn id="7" xr3:uid="{9A5AD748-C7C9-409F-A27E-0B3B00941E5C}" name="NOMBRE D'HEURES" dataDxfId="18">
      <calculatedColumnFormula>RANDBETWEEN(0,1)</calculatedColumnFormula>
    </tableColumn>
    <tableColumn id="8" xr3:uid="{7B12ECE1-CA5E-4E43-8B74-E5812015FCF9}" name="CP / MAL / AT / Congé s/ Solde / CEF / Congé paternité / FOR" dataDxfId="1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1" dT="2020-07-20T09:46:48.66" personId="{CAD5F0DD-B647-4089-B5F6-C35B11CEE866}" id="{D916F4F5-962A-45C1-8C2B-155A84A43D18}">
    <text>Pour actualiser le Tableau, appuyer sur la photo</text>
  </threadedComment>
</ThreadedComment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microsoft.com/office/2017/10/relationships/threadedComment" Target="../threadedComments/threadedComment1.xm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368"/>
  <sheetViews>
    <sheetView workbookViewId="0">
      <selection activeCell="H11" sqref="H11"/>
    </sheetView>
  </sheetViews>
  <sheetFormatPr baseColWidth="10" defaultRowHeight="15" x14ac:dyDescent="0.25"/>
  <cols>
    <col min="1" max="1" width="12.5703125" style="2" customWidth="1"/>
    <col min="2" max="2" width="15.7109375" style="2" hidden="1" customWidth="1"/>
    <col min="3" max="3" width="24.42578125" bestFit="1" customWidth="1"/>
    <col min="4" max="4" width="21.5703125" style="2" bestFit="1" customWidth="1"/>
    <col min="5" max="5" width="20.7109375" style="2" bestFit="1" customWidth="1"/>
    <col min="6" max="6" width="19.42578125" style="2" bestFit="1" customWidth="1"/>
    <col min="7" max="7" width="9.85546875" style="2" bestFit="1" customWidth="1"/>
    <col min="8" max="8" width="11.140625" bestFit="1" customWidth="1"/>
    <col min="10" max="16384" width="11.42578125" style="2"/>
  </cols>
  <sheetData>
    <row r="1" spans="1:9" ht="15.75" thickBot="1" x14ac:dyDescent="0.3">
      <c r="D1" s="12" t="s">
        <v>5</v>
      </c>
      <c r="E1" s="13"/>
      <c r="F1" s="14"/>
      <c r="G1" s="12" t="s">
        <v>6</v>
      </c>
      <c r="H1" s="14"/>
    </row>
    <row r="2" spans="1:9" ht="77.25" thickBot="1" x14ac:dyDescent="0.3">
      <c r="A2" s="3" t="s">
        <v>4</v>
      </c>
      <c r="B2" s="3" t="s">
        <v>3</v>
      </c>
      <c r="C2" s="3" t="s">
        <v>1</v>
      </c>
      <c r="D2" s="7" t="s">
        <v>7</v>
      </c>
      <c r="E2" s="8" t="s">
        <v>8</v>
      </c>
      <c r="F2" s="9" t="s">
        <v>9</v>
      </c>
      <c r="G2" s="10" t="s">
        <v>11</v>
      </c>
      <c r="H2" s="11" t="s">
        <v>10</v>
      </c>
      <c r="I2" s="2"/>
    </row>
    <row r="3" spans="1:9" ht="15.75" x14ac:dyDescent="0.25">
      <c r="A3" s="4">
        <f>MONTH(TableauLocation[[#This Row],[Jour]])</f>
        <v>1</v>
      </c>
      <c r="B3" s="4">
        <f>WEEKNUM(TableauLocation[[#This Row],[Jour]],2)</f>
        <v>1</v>
      </c>
      <c r="C3" s="1">
        <v>43831</v>
      </c>
      <c r="D3" s="4">
        <f ca="1">RANDBETWEEN(0,8)</f>
        <v>4</v>
      </c>
      <c r="E3" s="4">
        <f ca="1">RANDBETWEEN(0,2)</f>
        <v>0</v>
      </c>
      <c r="F3" s="4">
        <f ca="1">RANDBETWEEN(0,2)</f>
        <v>1</v>
      </c>
      <c r="G3" s="4">
        <f ca="1">RANDBETWEEN(0,1)</f>
        <v>0</v>
      </c>
      <c r="H3" s="4">
        <v>0</v>
      </c>
      <c r="I3" s="2"/>
    </row>
    <row r="4" spans="1:9" ht="15.75" x14ac:dyDescent="0.25">
      <c r="A4" s="4">
        <f>MONTH(TableauLocation[[#This Row],[Jour]])</f>
        <v>1</v>
      </c>
      <c r="B4" s="4">
        <f>WEEKNUM(TableauLocation[[#This Row],[Jour]],2)</f>
        <v>1</v>
      </c>
      <c r="C4" s="1">
        <v>43832</v>
      </c>
      <c r="D4" s="4">
        <f t="shared" ref="D4:D67" ca="1" si="0">RANDBETWEEN(0,8)</f>
        <v>2</v>
      </c>
      <c r="E4" s="4">
        <f t="shared" ref="E4:F67" ca="1" si="1">RANDBETWEEN(0,2)</f>
        <v>0</v>
      </c>
      <c r="F4" s="4">
        <f t="shared" ca="1" si="1"/>
        <v>2</v>
      </c>
      <c r="G4" s="4">
        <f t="shared" ref="G4:G67" ca="1" si="2">RANDBETWEEN(0,1)</f>
        <v>0</v>
      </c>
      <c r="H4" s="4">
        <v>0</v>
      </c>
      <c r="I4" s="2"/>
    </row>
    <row r="5" spans="1:9" ht="15.75" x14ac:dyDescent="0.25">
      <c r="A5" s="4">
        <f>MONTH(TableauLocation[[#This Row],[Jour]])</f>
        <v>1</v>
      </c>
      <c r="B5" s="4">
        <f>WEEKNUM(TableauLocation[[#This Row],[Jour]],2)</f>
        <v>1</v>
      </c>
      <c r="C5" s="1">
        <v>43833</v>
      </c>
      <c r="D5" s="4">
        <f t="shared" ca="1" si="0"/>
        <v>4</v>
      </c>
      <c r="E5" s="4">
        <f t="shared" ca="1" si="1"/>
        <v>0</v>
      </c>
      <c r="F5" s="4">
        <f t="shared" ca="1" si="1"/>
        <v>1</v>
      </c>
      <c r="G5" s="4">
        <f t="shared" ca="1" si="2"/>
        <v>1</v>
      </c>
      <c r="H5" s="4">
        <v>0</v>
      </c>
      <c r="I5" s="2"/>
    </row>
    <row r="6" spans="1:9" ht="15.75" x14ac:dyDescent="0.25">
      <c r="A6" s="4">
        <f>MONTH(TableauLocation[[#This Row],[Jour]])</f>
        <v>1</v>
      </c>
      <c r="B6" s="4">
        <f>WEEKNUM(TableauLocation[[#This Row],[Jour]],2)</f>
        <v>1</v>
      </c>
      <c r="C6" s="1">
        <v>43834</v>
      </c>
      <c r="D6" s="4">
        <f t="shared" ca="1" si="0"/>
        <v>8</v>
      </c>
      <c r="E6" s="4">
        <f t="shared" ca="1" si="1"/>
        <v>1</v>
      </c>
      <c r="F6" s="4">
        <f t="shared" ca="1" si="1"/>
        <v>1</v>
      </c>
      <c r="G6" s="4">
        <f t="shared" ca="1" si="2"/>
        <v>1</v>
      </c>
      <c r="H6" s="4">
        <v>0</v>
      </c>
      <c r="I6" s="2"/>
    </row>
    <row r="7" spans="1:9" ht="15.75" x14ac:dyDescent="0.25">
      <c r="A7" s="4">
        <f>MONTH(TableauLocation[[#This Row],[Jour]])</f>
        <v>1</v>
      </c>
      <c r="B7" s="4">
        <f>WEEKNUM(TableauLocation[[#This Row],[Jour]],2)</f>
        <v>1</v>
      </c>
      <c r="C7" s="1">
        <v>43835</v>
      </c>
      <c r="D7" s="4">
        <f t="shared" ca="1" si="0"/>
        <v>6</v>
      </c>
      <c r="E7" s="4">
        <f t="shared" ca="1" si="1"/>
        <v>2</v>
      </c>
      <c r="F7" s="4">
        <f t="shared" ca="1" si="1"/>
        <v>2</v>
      </c>
      <c r="G7" s="4">
        <f t="shared" ca="1" si="2"/>
        <v>0</v>
      </c>
      <c r="H7" s="4">
        <v>0</v>
      </c>
      <c r="I7" s="2"/>
    </row>
    <row r="8" spans="1:9" ht="15.75" x14ac:dyDescent="0.25">
      <c r="A8" s="4">
        <f>MONTH(TableauLocation[[#This Row],[Jour]])</f>
        <v>1</v>
      </c>
      <c r="B8" s="4">
        <f>WEEKNUM(TableauLocation[[#This Row],[Jour]],2)</f>
        <v>2</v>
      </c>
      <c r="C8" s="1">
        <v>43836</v>
      </c>
      <c r="D8" s="4">
        <f t="shared" ca="1" si="0"/>
        <v>5</v>
      </c>
      <c r="E8" s="4">
        <f t="shared" ca="1" si="1"/>
        <v>2</v>
      </c>
      <c r="F8" s="4">
        <f t="shared" ca="1" si="1"/>
        <v>1</v>
      </c>
      <c r="G8" s="4">
        <f t="shared" ca="1" si="2"/>
        <v>0</v>
      </c>
      <c r="H8" s="4">
        <v>0</v>
      </c>
      <c r="I8" s="2"/>
    </row>
    <row r="9" spans="1:9" ht="15.75" x14ac:dyDescent="0.25">
      <c r="A9" s="4">
        <f>MONTH(TableauLocation[[#This Row],[Jour]])</f>
        <v>1</v>
      </c>
      <c r="B9" s="4">
        <f>WEEKNUM(TableauLocation[[#This Row],[Jour]],2)</f>
        <v>2</v>
      </c>
      <c r="C9" s="1">
        <v>43837</v>
      </c>
      <c r="D9" s="4">
        <f t="shared" ca="1" si="0"/>
        <v>3</v>
      </c>
      <c r="E9" s="4">
        <f t="shared" ca="1" si="1"/>
        <v>1</v>
      </c>
      <c r="F9" s="4">
        <f t="shared" ca="1" si="1"/>
        <v>0</v>
      </c>
      <c r="G9" s="4">
        <f t="shared" ca="1" si="2"/>
        <v>0</v>
      </c>
      <c r="H9" s="4">
        <v>0</v>
      </c>
      <c r="I9" s="2"/>
    </row>
    <row r="10" spans="1:9" ht="15.75" x14ac:dyDescent="0.25">
      <c r="A10" s="4">
        <f>MONTH(TableauLocation[[#This Row],[Jour]])</f>
        <v>1</v>
      </c>
      <c r="B10" s="4">
        <f>WEEKNUM(TableauLocation[[#This Row],[Jour]],2)</f>
        <v>2</v>
      </c>
      <c r="C10" s="1">
        <v>43838</v>
      </c>
      <c r="D10" s="4">
        <f t="shared" ca="1" si="0"/>
        <v>8</v>
      </c>
      <c r="E10" s="4">
        <f t="shared" ca="1" si="1"/>
        <v>1</v>
      </c>
      <c r="F10" s="4">
        <f t="shared" ca="1" si="1"/>
        <v>1</v>
      </c>
      <c r="G10" s="4">
        <f t="shared" ca="1" si="2"/>
        <v>1</v>
      </c>
      <c r="H10" s="4">
        <v>0</v>
      </c>
      <c r="I10" s="2"/>
    </row>
    <row r="11" spans="1:9" ht="15.75" x14ac:dyDescent="0.25">
      <c r="A11" s="4">
        <f>MONTH(TableauLocation[[#This Row],[Jour]])</f>
        <v>1</v>
      </c>
      <c r="B11" s="4">
        <f>WEEKNUM(TableauLocation[[#This Row],[Jour]],2)</f>
        <v>2</v>
      </c>
      <c r="C11" s="1">
        <v>43839</v>
      </c>
      <c r="D11" s="4">
        <f t="shared" ca="1" si="0"/>
        <v>5</v>
      </c>
      <c r="E11" s="4">
        <f t="shared" ca="1" si="1"/>
        <v>2</v>
      </c>
      <c r="F11" s="4">
        <f t="shared" ca="1" si="1"/>
        <v>0</v>
      </c>
      <c r="G11" s="4">
        <f t="shared" ca="1" si="2"/>
        <v>1</v>
      </c>
      <c r="H11" s="4">
        <v>0</v>
      </c>
      <c r="I11" s="2"/>
    </row>
    <row r="12" spans="1:9" ht="15.75" x14ac:dyDescent="0.25">
      <c r="A12" s="4">
        <f>MONTH(TableauLocation[[#This Row],[Jour]])</f>
        <v>1</v>
      </c>
      <c r="B12" s="4">
        <f>WEEKNUM(TableauLocation[[#This Row],[Jour]],2)</f>
        <v>2</v>
      </c>
      <c r="C12" s="1">
        <v>43840</v>
      </c>
      <c r="D12" s="4">
        <f t="shared" ca="1" si="0"/>
        <v>3</v>
      </c>
      <c r="E12" s="4">
        <f t="shared" ca="1" si="1"/>
        <v>1</v>
      </c>
      <c r="F12" s="4">
        <f t="shared" ca="1" si="1"/>
        <v>1</v>
      </c>
      <c r="G12" s="4">
        <f t="shared" ca="1" si="2"/>
        <v>1</v>
      </c>
      <c r="H12" s="4">
        <v>0</v>
      </c>
      <c r="I12" s="2"/>
    </row>
    <row r="13" spans="1:9" ht="15.75" x14ac:dyDescent="0.25">
      <c r="A13" s="4">
        <f>MONTH(TableauLocation[[#This Row],[Jour]])</f>
        <v>1</v>
      </c>
      <c r="B13" s="4">
        <f>WEEKNUM(TableauLocation[[#This Row],[Jour]],2)</f>
        <v>2</v>
      </c>
      <c r="C13" s="1">
        <v>43841</v>
      </c>
      <c r="D13" s="4">
        <f t="shared" ca="1" si="0"/>
        <v>4</v>
      </c>
      <c r="E13" s="4">
        <f t="shared" ca="1" si="1"/>
        <v>0</v>
      </c>
      <c r="F13" s="4">
        <f t="shared" ca="1" si="1"/>
        <v>1</v>
      </c>
      <c r="G13" s="4">
        <f t="shared" ca="1" si="2"/>
        <v>0</v>
      </c>
      <c r="H13" s="4">
        <v>0</v>
      </c>
      <c r="I13" s="2"/>
    </row>
    <row r="14" spans="1:9" ht="15.75" x14ac:dyDescent="0.25">
      <c r="A14" s="4">
        <f>MONTH(TableauLocation[[#This Row],[Jour]])</f>
        <v>1</v>
      </c>
      <c r="B14" s="4">
        <f>WEEKNUM(TableauLocation[[#This Row],[Jour]],2)</f>
        <v>2</v>
      </c>
      <c r="C14" s="1">
        <v>43842</v>
      </c>
      <c r="D14" s="4">
        <f t="shared" ca="1" si="0"/>
        <v>8</v>
      </c>
      <c r="E14" s="4">
        <f t="shared" ca="1" si="1"/>
        <v>1</v>
      </c>
      <c r="F14" s="4">
        <f t="shared" ca="1" si="1"/>
        <v>1</v>
      </c>
      <c r="G14" s="4">
        <f t="shared" ca="1" si="2"/>
        <v>0</v>
      </c>
      <c r="H14" s="4">
        <v>0</v>
      </c>
      <c r="I14" s="2"/>
    </row>
    <row r="15" spans="1:9" ht="15.75" x14ac:dyDescent="0.25">
      <c r="A15" s="4">
        <f>MONTH(TableauLocation[[#This Row],[Jour]])</f>
        <v>1</v>
      </c>
      <c r="B15" s="4">
        <f>WEEKNUM(TableauLocation[[#This Row],[Jour]],2)</f>
        <v>3</v>
      </c>
      <c r="C15" s="1">
        <v>43843</v>
      </c>
      <c r="D15" s="4">
        <f t="shared" ca="1" si="0"/>
        <v>2</v>
      </c>
      <c r="E15" s="4">
        <f t="shared" ca="1" si="1"/>
        <v>2</v>
      </c>
      <c r="F15" s="4">
        <f t="shared" ca="1" si="1"/>
        <v>2</v>
      </c>
      <c r="G15" s="4">
        <f t="shared" ca="1" si="2"/>
        <v>1</v>
      </c>
      <c r="H15" s="4">
        <v>0</v>
      </c>
      <c r="I15" s="2"/>
    </row>
    <row r="16" spans="1:9" ht="15.75" x14ac:dyDescent="0.25">
      <c r="A16" s="4">
        <f>MONTH(TableauLocation[[#This Row],[Jour]])</f>
        <v>1</v>
      </c>
      <c r="B16" s="4">
        <f>WEEKNUM(TableauLocation[[#This Row],[Jour]],2)</f>
        <v>3</v>
      </c>
      <c r="C16" s="1">
        <v>43844</v>
      </c>
      <c r="D16" s="4">
        <f t="shared" ca="1" si="0"/>
        <v>5</v>
      </c>
      <c r="E16" s="4">
        <f t="shared" ca="1" si="1"/>
        <v>1</v>
      </c>
      <c r="F16" s="4">
        <f t="shared" ca="1" si="1"/>
        <v>0</v>
      </c>
      <c r="G16" s="4">
        <f t="shared" ca="1" si="2"/>
        <v>1</v>
      </c>
      <c r="H16" s="4">
        <v>0</v>
      </c>
      <c r="I16" s="2"/>
    </row>
    <row r="17" spans="1:9" ht="15.75" x14ac:dyDescent="0.25">
      <c r="A17" s="4">
        <f>MONTH(TableauLocation[[#This Row],[Jour]])</f>
        <v>1</v>
      </c>
      <c r="B17" s="4">
        <f>WEEKNUM(TableauLocation[[#This Row],[Jour]],2)</f>
        <v>3</v>
      </c>
      <c r="C17" s="1">
        <v>43845</v>
      </c>
      <c r="D17" s="4">
        <f t="shared" ca="1" si="0"/>
        <v>8</v>
      </c>
      <c r="E17" s="4">
        <f t="shared" ca="1" si="1"/>
        <v>1</v>
      </c>
      <c r="F17" s="4">
        <f t="shared" ca="1" si="1"/>
        <v>2</v>
      </c>
      <c r="G17" s="4">
        <f t="shared" ca="1" si="2"/>
        <v>1</v>
      </c>
      <c r="H17" s="4">
        <v>0</v>
      </c>
      <c r="I17" s="2"/>
    </row>
    <row r="18" spans="1:9" ht="15.75" x14ac:dyDescent="0.25">
      <c r="A18" s="4">
        <f>MONTH(TableauLocation[[#This Row],[Jour]])</f>
        <v>1</v>
      </c>
      <c r="B18" s="4">
        <f>WEEKNUM(TableauLocation[[#This Row],[Jour]],2)</f>
        <v>3</v>
      </c>
      <c r="C18" s="1">
        <v>43846</v>
      </c>
      <c r="D18" s="4">
        <f t="shared" ca="1" si="0"/>
        <v>6</v>
      </c>
      <c r="E18" s="4">
        <f t="shared" ca="1" si="1"/>
        <v>0</v>
      </c>
      <c r="F18" s="4">
        <f t="shared" ca="1" si="1"/>
        <v>0</v>
      </c>
      <c r="G18" s="4">
        <f t="shared" ca="1" si="2"/>
        <v>0</v>
      </c>
      <c r="H18" s="4">
        <v>0</v>
      </c>
      <c r="I18" s="2"/>
    </row>
    <row r="19" spans="1:9" ht="15.75" x14ac:dyDescent="0.25">
      <c r="A19" s="4">
        <f>MONTH(TableauLocation[[#This Row],[Jour]])</f>
        <v>1</v>
      </c>
      <c r="B19" s="4">
        <f>WEEKNUM(TableauLocation[[#This Row],[Jour]],2)</f>
        <v>3</v>
      </c>
      <c r="C19" s="1">
        <v>43847</v>
      </c>
      <c r="D19" s="4">
        <f t="shared" ca="1" si="0"/>
        <v>2</v>
      </c>
      <c r="E19" s="4">
        <f t="shared" ca="1" si="1"/>
        <v>1</v>
      </c>
      <c r="F19" s="4">
        <f t="shared" ca="1" si="1"/>
        <v>1</v>
      </c>
      <c r="G19" s="4">
        <f t="shared" ca="1" si="2"/>
        <v>0</v>
      </c>
      <c r="H19" s="4">
        <v>2</v>
      </c>
      <c r="I19" s="2"/>
    </row>
    <row r="20" spans="1:9" ht="15.75" x14ac:dyDescent="0.25">
      <c r="A20" s="4">
        <f>MONTH(TableauLocation[[#This Row],[Jour]])</f>
        <v>1</v>
      </c>
      <c r="B20" s="4">
        <f>WEEKNUM(TableauLocation[[#This Row],[Jour]],2)</f>
        <v>3</v>
      </c>
      <c r="C20" s="1">
        <v>43848</v>
      </c>
      <c r="D20" s="4">
        <f t="shared" ca="1" si="0"/>
        <v>7</v>
      </c>
      <c r="E20" s="4">
        <f t="shared" ca="1" si="1"/>
        <v>2</v>
      </c>
      <c r="F20" s="4">
        <f t="shared" ca="1" si="1"/>
        <v>1</v>
      </c>
      <c r="G20" s="4">
        <f t="shared" ca="1" si="2"/>
        <v>0</v>
      </c>
      <c r="H20" s="4">
        <v>0</v>
      </c>
      <c r="I20" s="2"/>
    </row>
    <row r="21" spans="1:9" ht="15.75" x14ac:dyDescent="0.25">
      <c r="A21" s="4">
        <f>MONTH(TableauLocation[[#This Row],[Jour]])</f>
        <v>1</v>
      </c>
      <c r="B21" s="4">
        <f>WEEKNUM(TableauLocation[[#This Row],[Jour]],2)</f>
        <v>3</v>
      </c>
      <c r="C21" s="1">
        <v>43849</v>
      </c>
      <c r="D21" s="4">
        <f t="shared" ca="1" si="0"/>
        <v>2</v>
      </c>
      <c r="E21" s="4">
        <f t="shared" ca="1" si="1"/>
        <v>1</v>
      </c>
      <c r="F21" s="4">
        <f t="shared" ca="1" si="1"/>
        <v>0</v>
      </c>
      <c r="G21" s="4">
        <f t="shared" ca="1" si="2"/>
        <v>0</v>
      </c>
      <c r="H21" s="4">
        <v>0</v>
      </c>
      <c r="I21" s="2"/>
    </row>
    <row r="22" spans="1:9" ht="15.75" x14ac:dyDescent="0.25">
      <c r="A22" s="4">
        <f>MONTH(TableauLocation[[#This Row],[Jour]])</f>
        <v>1</v>
      </c>
      <c r="B22" s="4">
        <f>WEEKNUM(TableauLocation[[#This Row],[Jour]],2)</f>
        <v>4</v>
      </c>
      <c r="C22" s="1">
        <v>43850</v>
      </c>
      <c r="D22" s="4">
        <f t="shared" ca="1" si="0"/>
        <v>8</v>
      </c>
      <c r="E22" s="4">
        <f t="shared" ca="1" si="1"/>
        <v>0</v>
      </c>
      <c r="F22" s="4">
        <f t="shared" ca="1" si="1"/>
        <v>1</v>
      </c>
      <c r="G22" s="4">
        <f t="shared" ca="1" si="2"/>
        <v>1</v>
      </c>
      <c r="H22" s="4">
        <v>0</v>
      </c>
      <c r="I22" s="2"/>
    </row>
    <row r="23" spans="1:9" ht="15.75" x14ac:dyDescent="0.25">
      <c r="A23" s="4">
        <f>MONTH(TableauLocation[[#This Row],[Jour]])</f>
        <v>1</v>
      </c>
      <c r="B23" s="4">
        <f>WEEKNUM(TableauLocation[[#This Row],[Jour]],2)</f>
        <v>4</v>
      </c>
      <c r="C23" s="1">
        <v>43851</v>
      </c>
      <c r="D23" s="4">
        <f t="shared" ca="1" si="0"/>
        <v>8</v>
      </c>
      <c r="E23" s="4">
        <f t="shared" ca="1" si="1"/>
        <v>0</v>
      </c>
      <c r="F23" s="4">
        <f t="shared" ca="1" si="1"/>
        <v>2</v>
      </c>
      <c r="G23" s="4">
        <f t="shared" ca="1" si="2"/>
        <v>1</v>
      </c>
      <c r="H23" s="4">
        <v>0</v>
      </c>
      <c r="I23" s="2"/>
    </row>
    <row r="24" spans="1:9" ht="15.75" x14ac:dyDescent="0.25">
      <c r="A24" s="4">
        <f>MONTH(TableauLocation[[#This Row],[Jour]])</f>
        <v>1</v>
      </c>
      <c r="B24" s="4">
        <f>WEEKNUM(TableauLocation[[#This Row],[Jour]],2)</f>
        <v>4</v>
      </c>
      <c r="C24" s="1">
        <v>43852</v>
      </c>
      <c r="D24" s="4">
        <f t="shared" ca="1" si="0"/>
        <v>1</v>
      </c>
      <c r="E24" s="4">
        <f t="shared" ca="1" si="1"/>
        <v>1</v>
      </c>
      <c r="F24" s="4">
        <f t="shared" ca="1" si="1"/>
        <v>1</v>
      </c>
      <c r="G24" s="4">
        <f t="shared" ca="1" si="2"/>
        <v>0</v>
      </c>
      <c r="H24" s="4">
        <v>0</v>
      </c>
      <c r="I24" s="2"/>
    </row>
    <row r="25" spans="1:9" ht="15.75" x14ac:dyDescent="0.25">
      <c r="A25" s="4">
        <f>MONTH(TableauLocation[[#This Row],[Jour]])</f>
        <v>1</v>
      </c>
      <c r="B25" s="4">
        <f>WEEKNUM(TableauLocation[[#This Row],[Jour]],2)</f>
        <v>4</v>
      </c>
      <c r="C25" s="1">
        <v>43853</v>
      </c>
      <c r="D25" s="4">
        <f t="shared" ca="1" si="0"/>
        <v>5</v>
      </c>
      <c r="E25" s="4">
        <f t="shared" ca="1" si="1"/>
        <v>0</v>
      </c>
      <c r="F25" s="4">
        <f t="shared" ca="1" si="1"/>
        <v>0</v>
      </c>
      <c r="G25" s="4">
        <f t="shared" ca="1" si="2"/>
        <v>0</v>
      </c>
      <c r="H25" s="4">
        <v>0</v>
      </c>
      <c r="I25" s="2"/>
    </row>
    <row r="26" spans="1:9" ht="15.75" x14ac:dyDescent="0.25">
      <c r="A26" s="4">
        <f>MONTH(TableauLocation[[#This Row],[Jour]])</f>
        <v>1</v>
      </c>
      <c r="B26" s="4">
        <f>WEEKNUM(TableauLocation[[#This Row],[Jour]],2)</f>
        <v>4</v>
      </c>
      <c r="C26" s="1">
        <v>43854</v>
      </c>
      <c r="D26" s="4">
        <f t="shared" ca="1" si="0"/>
        <v>0</v>
      </c>
      <c r="E26" s="4">
        <f t="shared" ca="1" si="1"/>
        <v>0</v>
      </c>
      <c r="F26" s="4">
        <f t="shared" ca="1" si="1"/>
        <v>2</v>
      </c>
      <c r="G26" s="4">
        <f t="shared" ca="1" si="2"/>
        <v>1</v>
      </c>
      <c r="H26" s="4">
        <v>0</v>
      </c>
      <c r="I26" s="2"/>
    </row>
    <row r="27" spans="1:9" ht="15.75" x14ac:dyDescent="0.25">
      <c r="A27" s="4">
        <f>MONTH(TableauLocation[[#This Row],[Jour]])</f>
        <v>1</v>
      </c>
      <c r="B27" s="4">
        <f>WEEKNUM(TableauLocation[[#This Row],[Jour]],2)</f>
        <v>4</v>
      </c>
      <c r="C27" s="1">
        <v>43855</v>
      </c>
      <c r="D27" s="4">
        <f t="shared" ca="1" si="0"/>
        <v>3</v>
      </c>
      <c r="E27" s="4">
        <f t="shared" ca="1" si="1"/>
        <v>0</v>
      </c>
      <c r="F27" s="4">
        <f t="shared" ca="1" si="1"/>
        <v>0</v>
      </c>
      <c r="G27" s="4">
        <f t="shared" ca="1" si="2"/>
        <v>1</v>
      </c>
      <c r="H27" s="4">
        <v>0</v>
      </c>
      <c r="I27" s="2"/>
    </row>
    <row r="28" spans="1:9" ht="15.75" x14ac:dyDescent="0.25">
      <c r="A28" s="4">
        <f>MONTH(TableauLocation[[#This Row],[Jour]])</f>
        <v>1</v>
      </c>
      <c r="B28" s="4">
        <f>WEEKNUM(TableauLocation[[#This Row],[Jour]],2)</f>
        <v>4</v>
      </c>
      <c r="C28" s="1">
        <v>43856</v>
      </c>
      <c r="D28" s="4">
        <f t="shared" ca="1" si="0"/>
        <v>2</v>
      </c>
      <c r="E28" s="4">
        <f t="shared" ca="1" si="1"/>
        <v>0</v>
      </c>
      <c r="F28" s="4">
        <f t="shared" ca="1" si="1"/>
        <v>1</v>
      </c>
      <c r="G28" s="4">
        <f t="shared" ca="1" si="2"/>
        <v>0</v>
      </c>
      <c r="H28" s="4">
        <v>0</v>
      </c>
      <c r="I28" s="2"/>
    </row>
    <row r="29" spans="1:9" ht="15.75" x14ac:dyDescent="0.25">
      <c r="A29" s="4">
        <f>MONTH(TableauLocation[[#This Row],[Jour]])</f>
        <v>1</v>
      </c>
      <c r="B29" s="4">
        <f>WEEKNUM(TableauLocation[[#This Row],[Jour]],2)</f>
        <v>5</v>
      </c>
      <c r="C29" s="1">
        <v>43857</v>
      </c>
      <c r="D29" s="4">
        <f t="shared" ca="1" si="0"/>
        <v>0</v>
      </c>
      <c r="E29" s="4">
        <f t="shared" ca="1" si="1"/>
        <v>0</v>
      </c>
      <c r="F29" s="4">
        <f t="shared" ca="1" si="1"/>
        <v>2</v>
      </c>
      <c r="G29" s="4">
        <f t="shared" ca="1" si="2"/>
        <v>0</v>
      </c>
      <c r="H29" s="4">
        <v>0</v>
      </c>
      <c r="I29" s="2"/>
    </row>
    <row r="30" spans="1:9" ht="15.75" x14ac:dyDescent="0.25">
      <c r="A30" s="4">
        <f>MONTH(TableauLocation[[#This Row],[Jour]])</f>
        <v>1</v>
      </c>
      <c r="B30" s="4">
        <f>WEEKNUM(TableauLocation[[#This Row],[Jour]],2)</f>
        <v>5</v>
      </c>
      <c r="C30" s="1">
        <v>43858</v>
      </c>
      <c r="D30" s="4">
        <f t="shared" ca="1" si="0"/>
        <v>8</v>
      </c>
      <c r="E30" s="4">
        <f t="shared" ca="1" si="1"/>
        <v>0</v>
      </c>
      <c r="F30" s="4">
        <f t="shared" ca="1" si="1"/>
        <v>1</v>
      </c>
      <c r="G30" s="4">
        <f t="shared" ca="1" si="2"/>
        <v>1</v>
      </c>
      <c r="H30" s="4">
        <v>0</v>
      </c>
      <c r="I30" s="2"/>
    </row>
    <row r="31" spans="1:9" ht="15.75" x14ac:dyDescent="0.25">
      <c r="A31" s="4">
        <f>MONTH(TableauLocation[[#This Row],[Jour]])</f>
        <v>1</v>
      </c>
      <c r="B31" s="4">
        <f>WEEKNUM(TableauLocation[[#This Row],[Jour]],2)</f>
        <v>5</v>
      </c>
      <c r="C31" s="1">
        <v>43859</v>
      </c>
      <c r="D31" s="4">
        <f t="shared" ca="1" si="0"/>
        <v>0</v>
      </c>
      <c r="E31" s="4">
        <f t="shared" ca="1" si="1"/>
        <v>1</v>
      </c>
      <c r="F31" s="4">
        <f t="shared" ca="1" si="1"/>
        <v>0</v>
      </c>
      <c r="G31" s="4">
        <f t="shared" ca="1" si="2"/>
        <v>0</v>
      </c>
      <c r="H31" s="4">
        <v>0</v>
      </c>
      <c r="I31" s="2"/>
    </row>
    <row r="32" spans="1:9" ht="15.75" x14ac:dyDescent="0.25">
      <c r="A32" s="4">
        <f>MONTH(TableauLocation[[#This Row],[Jour]])</f>
        <v>1</v>
      </c>
      <c r="B32" s="4">
        <f>WEEKNUM(TableauLocation[[#This Row],[Jour]],2)</f>
        <v>5</v>
      </c>
      <c r="C32" s="1">
        <v>43860</v>
      </c>
      <c r="D32" s="4">
        <f t="shared" ca="1" si="0"/>
        <v>6</v>
      </c>
      <c r="E32" s="4">
        <f t="shared" ca="1" si="1"/>
        <v>0</v>
      </c>
      <c r="F32" s="4">
        <f t="shared" ca="1" si="1"/>
        <v>0</v>
      </c>
      <c r="G32" s="4">
        <f t="shared" ca="1" si="2"/>
        <v>0</v>
      </c>
      <c r="H32" s="4">
        <v>0</v>
      </c>
      <c r="I32" s="2"/>
    </row>
    <row r="33" spans="1:9" ht="15.75" x14ac:dyDescent="0.25">
      <c r="A33" s="4">
        <f>MONTH(TableauLocation[[#This Row],[Jour]])</f>
        <v>1</v>
      </c>
      <c r="B33" s="4">
        <f>WEEKNUM(TableauLocation[[#This Row],[Jour]],2)</f>
        <v>5</v>
      </c>
      <c r="C33" s="1">
        <v>43861</v>
      </c>
      <c r="D33" s="4">
        <f t="shared" ca="1" si="0"/>
        <v>4</v>
      </c>
      <c r="E33" s="4">
        <f t="shared" ca="1" si="1"/>
        <v>1</v>
      </c>
      <c r="F33" s="4">
        <f t="shared" ca="1" si="1"/>
        <v>1</v>
      </c>
      <c r="G33" s="4">
        <f t="shared" ca="1" si="2"/>
        <v>1</v>
      </c>
      <c r="H33" s="4">
        <v>0</v>
      </c>
      <c r="I33" s="2"/>
    </row>
    <row r="34" spans="1:9" ht="15.75" x14ac:dyDescent="0.25">
      <c r="A34" s="4">
        <f>MONTH(TableauLocation[[#This Row],[Jour]])</f>
        <v>2</v>
      </c>
      <c r="B34" s="4">
        <f>WEEKNUM(TableauLocation[[#This Row],[Jour]],2)</f>
        <v>5</v>
      </c>
      <c r="C34" s="1">
        <v>43862</v>
      </c>
      <c r="D34" s="4">
        <f t="shared" ca="1" si="0"/>
        <v>7</v>
      </c>
      <c r="E34" s="4">
        <f t="shared" ca="1" si="1"/>
        <v>2</v>
      </c>
      <c r="F34" s="4">
        <f t="shared" ca="1" si="1"/>
        <v>1</v>
      </c>
      <c r="G34" s="4">
        <f t="shared" ca="1" si="2"/>
        <v>1</v>
      </c>
      <c r="H34" s="4">
        <v>0</v>
      </c>
      <c r="I34" s="2"/>
    </row>
    <row r="35" spans="1:9" ht="15.75" x14ac:dyDescent="0.25">
      <c r="A35" s="4">
        <f>MONTH(TableauLocation[[#This Row],[Jour]])</f>
        <v>2</v>
      </c>
      <c r="B35" s="4">
        <f>WEEKNUM(TableauLocation[[#This Row],[Jour]],2)</f>
        <v>5</v>
      </c>
      <c r="C35" s="1">
        <v>43863</v>
      </c>
      <c r="D35" s="4">
        <f t="shared" ca="1" si="0"/>
        <v>4</v>
      </c>
      <c r="E35" s="4">
        <f t="shared" ca="1" si="1"/>
        <v>2</v>
      </c>
      <c r="F35" s="4">
        <f t="shared" ca="1" si="1"/>
        <v>2</v>
      </c>
      <c r="G35" s="4">
        <f t="shared" ca="1" si="2"/>
        <v>1</v>
      </c>
      <c r="H35" s="4">
        <v>0</v>
      </c>
      <c r="I35" s="2"/>
    </row>
    <row r="36" spans="1:9" ht="15.75" x14ac:dyDescent="0.25">
      <c r="A36" s="4">
        <f>MONTH(TableauLocation[[#This Row],[Jour]])</f>
        <v>2</v>
      </c>
      <c r="B36" s="4">
        <f>WEEKNUM(TableauLocation[[#This Row],[Jour]],2)</f>
        <v>6</v>
      </c>
      <c r="C36" s="1">
        <v>43864</v>
      </c>
      <c r="D36" s="4">
        <f t="shared" ca="1" si="0"/>
        <v>7</v>
      </c>
      <c r="E36" s="4">
        <f t="shared" ca="1" si="1"/>
        <v>0</v>
      </c>
      <c r="F36" s="4">
        <f t="shared" ca="1" si="1"/>
        <v>1</v>
      </c>
      <c r="G36" s="4">
        <f t="shared" ca="1" si="2"/>
        <v>0</v>
      </c>
      <c r="H36" s="4">
        <v>0</v>
      </c>
      <c r="I36" s="2"/>
    </row>
    <row r="37" spans="1:9" ht="15.75" x14ac:dyDescent="0.25">
      <c r="A37" s="4">
        <f>MONTH(TableauLocation[[#This Row],[Jour]])</f>
        <v>2</v>
      </c>
      <c r="B37" s="4">
        <f>WEEKNUM(TableauLocation[[#This Row],[Jour]],2)</f>
        <v>6</v>
      </c>
      <c r="C37" s="1">
        <v>43865</v>
      </c>
      <c r="D37" s="4">
        <f t="shared" ca="1" si="0"/>
        <v>7</v>
      </c>
      <c r="E37" s="4">
        <f t="shared" ca="1" si="1"/>
        <v>0</v>
      </c>
      <c r="F37" s="4">
        <f t="shared" ca="1" si="1"/>
        <v>2</v>
      </c>
      <c r="G37" s="4">
        <f t="shared" ca="1" si="2"/>
        <v>1</v>
      </c>
      <c r="H37" s="4">
        <v>0</v>
      </c>
      <c r="I37" s="2"/>
    </row>
    <row r="38" spans="1:9" ht="15.75" x14ac:dyDescent="0.25">
      <c r="A38" s="4">
        <f>MONTH(TableauLocation[[#This Row],[Jour]])</f>
        <v>2</v>
      </c>
      <c r="B38" s="4">
        <f>WEEKNUM(TableauLocation[[#This Row],[Jour]],2)</f>
        <v>6</v>
      </c>
      <c r="C38" s="1">
        <v>43866</v>
      </c>
      <c r="D38" s="4">
        <f t="shared" ca="1" si="0"/>
        <v>8</v>
      </c>
      <c r="E38" s="4">
        <f t="shared" ca="1" si="1"/>
        <v>1</v>
      </c>
      <c r="F38" s="4">
        <f t="shared" ca="1" si="1"/>
        <v>0</v>
      </c>
      <c r="G38" s="4">
        <f t="shared" ca="1" si="2"/>
        <v>0</v>
      </c>
      <c r="H38" s="4">
        <v>0</v>
      </c>
      <c r="I38" s="2"/>
    </row>
    <row r="39" spans="1:9" ht="15.75" x14ac:dyDescent="0.25">
      <c r="A39" s="4">
        <f>MONTH(TableauLocation[[#This Row],[Jour]])</f>
        <v>2</v>
      </c>
      <c r="B39" s="4">
        <f>WEEKNUM(TableauLocation[[#This Row],[Jour]],2)</f>
        <v>6</v>
      </c>
      <c r="C39" s="1">
        <v>43867</v>
      </c>
      <c r="D39" s="4">
        <f t="shared" ca="1" si="0"/>
        <v>0</v>
      </c>
      <c r="E39" s="4">
        <f t="shared" ca="1" si="1"/>
        <v>2</v>
      </c>
      <c r="F39" s="4">
        <f t="shared" ca="1" si="1"/>
        <v>0</v>
      </c>
      <c r="G39" s="4">
        <f t="shared" ca="1" si="2"/>
        <v>1</v>
      </c>
      <c r="H39" s="4">
        <v>0</v>
      </c>
      <c r="I39" s="2"/>
    </row>
    <row r="40" spans="1:9" ht="15.75" x14ac:dyDescent="0.25">
      <c r="A40" s="4">
        <f>MONTH(TableauLocation[[#This Row],[Jour]])</f>
        <v>2</v>
      </c>
      <c r="B40" s="4">
        <f>WEEKNUM(TableauLocation[[#This Row],[Jour]],2)</f>
        <v>6</v>
      </c>
      <c r="C40" s="1">
        <v>43868</v>
      </c>
      <c r="D40" s="4">
        <f t="shared" ca="1" si="0"/>
        <v>2</v>
      </c>
      <c r="E40" s="4">
        <f t="shared" ca="1" si="1"/>
        <v>1</v>
      </c>
      <c r="F40" s="4">
        <f t="shared" ca="1" si="1"/>
        <v>1</v>
      </c>
      <c r="G40" s="4">
        <f t="shared" ca="1" si="2"/>
        <v>0</v>
      </c>
      <c r="H40" s="4">
        <v>0</v>
      </c>
      <c r="I40" s="2"/>
    </row>
    <row r="41" spans="1:9" ht="15.75" x14ac:dyDescent="0.25">
      <c r="A41" s="4">
        <f>MONTH(TableauLocation[[#This Row],[Jour]])</f>
        <v>2</v>
      </c>
      <c r="B41" s="4">
        <f>WEEKNUM(TableauLocation[[#This Row],[Jour]],2)</f>
        <v>6</v>
      </c>
      <c r="C41" s="1">
        <v>43869</v>
      </c>
      <c r="D41" s="4">
        <f t="shared" ca="1" si="0"/>
        <v>1</v>
      </c>
      <c r="E41" s="4">
        <f t="shared" ca="1" si="1"/>
        <v>0</v>
      </c>
      <c r="F41" s="4">
        <f t="shared" ca="1" si="1"/>
        <v>0</v>
      </c>
      <c r="G41" s="4">
        <f t="shared" ca="1" si="2"/>
        <v>0</v>
      </c>
      <c r="H41" s="4">
        <v>0</v>
      </c>
      <c r="I41" s="2"/>
    </row>
    <row r="42" spans="1:9" ht="15.75" x14ac:dyDescent="0.25">
      <c r="A42" s="4">
        <f>MONTH(TableauLocation[[#This Row],[Jour]])</f>
        <v>2</v>
      </c>
      <c r="B42" s="4">
        <f>WEEKNUM(TableauLocation[[#This Row],[Jour]],2)</f>
        <v>6</v>
      </c>
      <c r="C42" s="1">
        <v>43870</v>
      </c>
      <c r="D42" s="4">
        <f t="shared" ca="1" si="0"/>
        <v>8</v>
      </c>
      <c r="E42" s="4">
        <f t="shared" ca="1" si="1"/>
        <v>1</v>
      </c>
      <c r="F42" s="4">
        <f t="shared" ca="1" si="1"/>
        <v>0</v>
      </c>
      <c r="G42" s="4">
        <f t="shared" ca="1" si="2"/>
        <v>0</v>
      </c>
      <c r="H42" s="4">
        <v>0</v>
      </c>
      <c r="I42" s="2"/>
    </row>
    <row r="43" spans="1:9" ht="15.75" x14ac:dyDescent="0.25">
      <c r="A43" s="4">
        <f>MONTH(TableauLocation[[#This Row],[Jour]])</f>
        <v>2</v>
      </c>
      <c r="B43" s="4">
        <f>WEEKNUM(TableauLocation[[#This Row],[Jour]],2)</f>
        <v>7</v>
      </c>
      <c r="C43" s="1">
        <v>43871</v>
      </c>
      <c r="D43" s="4">
        <f t="shared" ca="1" si="0"/>
        <v>5</v>
      </c>
      <c r="E43" s="4">
        <f t="shared" ca="1" si="1"/>
        <v>1</v>
      </c>
      <c r="F43" s="4">
        <f t="shared" ca="1" si="1"/>
        <v>1</v>
      </c>
      <c r="G43" s="4">
        <f t="shared" ca="1" si="2"/>
        <v>1</v>
      </c>
      <c r="H43" s="4">
        <v>0</v>
      </c>
      <c r="I43" s="2"/>
    </row>
    <row r="44" spans="1:9" ht="15.75" x14ac:dyDescent="0.25">
      <c r="A44" s="4">
        <f>MONTH(TableauLocation[[#This Row],[Jour]])</f>
        <v>2</v>
      </c>
      <c r="B44" s="4">
        <f>WEEKNUM(TableauLocation[[#This Row],[Jour]],2)</f>
        <v>7</v>
      </c>
      <c r="C44" s="1">
        <v>43872</v>
      </c>
      <c r="D44" s="4">
        <f t="shared" ca="1" si="0"/>
        <v>5</v>
      </c>
      <c r="E44" s="4">
        <f t="shared" ca="1" si="1"/>
        <v>0</v>
      </c>
      <c r="F44" s="4">
        <f t="shared" ca="1" si="1"/>
        <v>2</v>
      </c>
      <c r="G44" s="4">
        <f t="shared" ca="1" si="2"/>
        <v>1</v>
      </c>
      <c r="H44" s="4">
        <v>0</v>
      </c>
      <c r="I44" s="2"/>
    </row>
    <row r="45" spans="1:9" ht="15.75" x14ac:dyDescent="0.25">
      <c r="A45" s="4">
        <f>MONTH(TableauLocation[[#This Row],[Jour]])</f>
        <v>2</v>
      </c>
      <c r="B45" s="4">
        <f>WEEKNUM(TableauLocation[[#This Row],[Jour]],2)</f>
        <v>7</v>
      </c>
      <c r="C45" s="1">
        <v>43873</v>
      </c>
      <c r="D45" s="4">
        <f t="shared" ca="1" si="0"/>
        <v>2</v>
      </c>
      <c r="E45" s="4">
        <f t="shared" ca="1" si="1"/>
        <v>1</v>
      </c>
      <c r="F45" s="4">
        <f t="shared" ca="1" si="1"/>
        <v>0</v>
      </c>
      <c r="G45" s="4">
        <f t="shared" ca="1" si="2"/>
        <v>0</v>
      </c>
      <c r="H45" s="4">
        <v>0</v>
      </c>
      <c r="I45" s="2"/>
    </row>
    <row r="46" spans="1:9" ht="15.75" x14ac:dyDescent="0.25">
      <c r="A46" s="4">
        <f>MONTH(TableauLocation[[#This Row],[Jour]])</f>
        <v>2</v>
      </c>
      <c r="B46" s="4">
        <f>WEEKNUM(TableauLocation[[#This Row],[Jour]],2)</f>
        <v>7</v>
      </c>
      <c r="C46" s="1">
        <v>43874</v>
      </c>
      <c r="D46" s="4">
        <f t="shared" ca="1" si="0"/>
        <v>3</v>
      </c>
      <c r="E46" s="4">
        <f t="shared" ca="1" si="1"/>
        <v>0</v>
      </c>
      <c r="F46" s="4">
        <f t="shared" ca="1" si="1"/>
        <v>2</v>
      </c>
      <c r="G46" s="4">
        <f t="shared" ca="1" si="2"/>
        <v>1</v>
      </c>
      <c r="H46" s="4">
        <v>0</v>
      </c>
      <c r="I46" s="2"/>
    </row>
    <row r="47" spans="1:9" ht="15.75" x14ac:dyDescent="0.25">
      <c r="A47" s="4">
        <f>MONTH(TableauLocation[[#This Row],[Jour]])</f>
        <v>2</v>
      </c>
      <c r="B47" s="4">
        <f>WEEKNUM(TableauLocation[[#This Row],[Jour]],2)</f>
        <v>7</v>
      </c>
      <c r="C47" s="1">
        <v>43875</v>
      </c>
      <c r="D47" s="4">
        <f t="shared" ca="1" si="0"/>
        <v>7</v>
      </c>
      <c r="E47" s="4">
        <f t="shared" ca="1" si="1"/>
        <v>2</v>
      </c>
      <c r="F47" s="4">
        <f t="shared" ca="1" si="1"/>
        <v>1</v>
      </c>
      <c r="G47" s="4">
        <f t="shared" ca="1" si="2"/>
        <v>0</v>
      </c>
      <c r="H47" s="4">
        <v>0</v>
      </c>
      <c r="I47" s="2"/>
    </row>
    <row r="48" spans="1:9" ht="15.75" x14ac:dyDescent="0.25">
      <c r="A48" s="4">
        <f>MONTH(TableauLocation[[#This Row],[Jour]])</f>
        <v>2</v>
      </c>
      <c r="B48" s="4">
        <f>WEEKNUM(TableauLocation[[#This Row],[Jour]],2)</f>
        <v>7</v>
      </c>
      <c r="C48" s="1">
        <v>43876</v>
      </c>
      <c r="D48" s="4">
        <f t="shared" ca="1" si="0"/>
        <v>4</v>
      </c>
      <c r="E48" s="4">
        <f t="shared" ca="1" si="1"/>
        <v>1</v>
      </c>
      <c r="F48" s="4">
        <f t="shared" ca="1" si="1"/>
        <v>1</v>
      </c>
      <c r="G48" s="4">
        <f t="shared" ca="1" si="2"/>
        <v>1</v>
      </c>
      <c r="H48" s="4">
        <v>0</v>
      </c>
      <c r="I48" s="2"/>
    </row>
    <row r="49" spans="1:9" ht="15.75" x14ac:dyDescent="0.25">
      <c r="A49" s="4">
        <f>MONTH(TableauLocation[[#This Row],[Jour]])</f>
        <v>2</v>
      </c>
      <c r="B49" s="4">
        <f>WEEKNUM(TableauLocation[[#This Row],[Jour]],2)</f>
        <v>7</v>
      </c>
      <c r="C49" s="1">
        <v>43877</v>
      </c>
      <c r="D49" s="4">
        <f t="shared" ca="1" si="0"/>
        <v>7</v>
      </c>
      <c r="E49" s="4">
        <f t="shared" ca="1" si="1"/>
        <v>2</v>
      </c>
      <c r="F49" s="4">
        <f t="shared" ca="1" si="1"/>
        <v>1</v>
      </c>
      <c r="G49" s="4">
        <f t="shared" ca="1" si="2"/>
        <v>0</v>
      </c>
      <c r="H49" s="4">
        <v>0</v>
      </c>
      <c r="I49" s="2"/>
    </row>
    <row r="50" spans="1:9" ht="15.75" x14ac:dyDescent="0.25">
      <c r="A50" s="4">
        <f>MONTH(TableauLocation[[#This Row],[Jour]])</f>
        <v>2</v>
      </c>
      <c r="B50" s="4">
        <f>WEEKNUM(TableauLocation[[#This Row],[Jour]],2)</f>
        <v>8</v>
      </c>
      <c r="C50" s="1">
        <v>43878</v>
      </c>
      <c r="D50" s="4">
        <f t="shared" ca="1" si="0"/>
        <v>0</v>
      </c>
      <c r="E50" s="4">
        <f t="shared" ca="1" si="1"/>
        <v>2</v>
      </c>
      <c r="F50" s="4">
        <f t="shared" ca="1" si="1"/>
        <v>2</v>
      </c>
      <c r="G50" s="4">
        <f t="shared" ca="1" si="2"/>
        <v>1</v>
      </c>
      <c r="H50" s="4">
        <v>0</v>
      </c>
      <c r="I50" s="2"/>
    </row>
    <row r="51" spans="1:9" ht="15.75" x14ac:dyDescent="0.25">
      <c r="A51" s="4">
        <f>MONTH(TableauLocation[[#This Row],[Jour]])</f>
        <v>2</v>
      </c>
      <c r="B51" s="4">
        <f>WEEKNUM(TableauLocation[[#This Row],[Jour]],2)</f>
        <v>8</v>
      </c>
      <c r="C51" s="1">
        <v>43879</v>
      </c>
      <c r="D51" s="4">
        <f t="shared" ca="1" si="0"/>
        <v>2</v>
      </c>
      <c r="E51" s="4">
        <f t="shared" ca="1" si="1"/>
        <v>2</v>
      </c>
      <c r="F51" s="4">
        <f t="shared" ca="1" si="1"/>
        <v>2</v>
      </c>
      <c r="G51" s="4">
        <f t="shared" ca="1" si="2"/>
        <v>1</v>
      </c>
      <c r="H51" s="4">
        <v>0</v>
      </c>
      <c r="I51" s="2"/>
    </row>
    <row r="52" spans="1:9" ht="15.75" x14ac:dyDescent="0.25">
      <c r="A52" s="4">
        <f>MONTH(TableauLocation[[#This Row],[Jour]])</f>
        <v>2</v>
      </c>
      <c r="B52" s="4">
        <f>WEEKNUM(TableauLocation[[#This Row],[Jour]],2)</f>
        <v>8</v>
      </c>
      <c r="C52" s="1">
        <v>43880</v>
      </c>
      <c r="D52" s="4">
        <f t="shared" ca="1" si="0"/>
        <v>4</v>
      </c>
      <c r="E52" s="4">
        <f t="shared" ca="1" si="1"/>
        <v>2</v>
      </c>
      <c r="F52" s="4">
        <f t="shared" ca="1" si="1"/>
        <v>0</v>
      </c>
      <c r="G52" s="4">
        <f t="shared" ca="1" si="2"/>
        <v>1</v>
      </c>
      <c r="H52" s="4">
        <v>0</v>
      </c>
      <c r="I52" s="2"/>
    </row>
    <row r="53" spans="1:9" ht="15.75" x14ac:dyDescent="0.25">
      <c r="A53" s="4">
        <f>MONTH(TableauLocation[[#This Row],[Jour]])</f>
        <v>2</v>
      </c>
      <c r="B53" s="4">
        <f>WEEKNUM(TableauLocation[[#This Row],[Jour]],2)</f>
        <v>8</v>
      </c>
      <c r="C53" s="1">
        <v>43881</v>
      </c>
      <c r="D53" s="4">
        <f t="shared" ca="1" si="0"/>
        <v>7</v>
      </c>
      <c r="E53" s="4">
        <f t="shared" ca="1" si="1"/>
        <v>2</v>
      </c>
      <c r="F53" s="4">
        <f t="shared" ca="1" si="1"/>
        <v>0</v>
      </c>
      <c r="G53" s="4">
        <f t="shared" ca="1" si="2"/>
        <v>0</v>
      </c>
      <c r="H53" s="4">
        <v>0</v>
      </c>
      <c r="I53" s="2"/>
    </row>
    <row r="54" spans="1:9" ht="15.75" x14ac:dyDescent="0.25">
      <c r="A54" s="4">
        <f>MONTH(TableauLocation[[#This Row],[Jour]])</f>
        <v>2</v>
      </c>
      <c r="B54" s="4">
        <f>WEEKNUM(TableauLocation[[#This Row],[Jour]],2)</f>
        <v>8</v>
      </c>
      <c r="C54" s="1">
        <v>43882</v>
      </c>
      <c r="D54" s="4">
        <f t="shared" ca="1" si="0"/>
        <v>7</v>
      </c>
      <c r="E54" s="4">
        <f t="shared" ca="1" si="1"/>
        <v>2</v>
      </c>
      <c r="F54" s="4">
        <f t="shared" ca="1" si="1"/>
        <v>1</v>
      </c>
      <c r="G54" s="4">
        <f t="shared" ca="1" si="2"/>
        <v>1</v>
      </c>
      <c r="H54" s="4">
        <v>0</v>
      </c>
      <c r="I54" s="2"/>
    </row>
    <row r="55" spans="1:9" ht="15.75" x14ac:dyDescent="0.25">
      <c r="A55" s="4">
        <f>MONTH(TableauLocation[[#This Row],[Jour]])</f>
        <v>2</v>
      </c>
      <c r="B55" s="4">
        <f>WEEKNUM(TableauLocation[[#This Row],[Jour]],2)</f>
        <v>8</v>
      </c>
      <c r="C55" s="1">
        <v>43883</v>
      </c>
      <c r="D55" s="4">
        <f t="shared" ca="1" si="0"/>
        <v>4</v>
      </c>
      <c r="E55" s="4">
        <f t="shared" ca="1" si="1"/>
        <v>0</v>
      </c>
      <c r="F55" s="4">
        <f t="shared" ca="1" si="1"/>
        <v>1</v>
      </c>
      <c r="G55" s="4">
        <f t="shared" ca="1" si="2"/>
        <v>1</v>
      </c>
      <c r="H55" s="4">
        <v>0</v>
      </c>
      <c r="I55" s="2"/>
    </row>
    <row r="56" spans="1:9" ht="15.75" x14ac:dyDescent="0.25">
      <c r="A56" s="4">
        <f>MONTH(TableauLocation[[#This Row],[Jour]])</f>
        <v>2</v>
      </c>
      <c r="B56" s="4">
        <f>WEEKNUM(TableauLocation[[#This Row],[Jour]],2)</f>
        <v>8</v>
      </c>
      <c r="C56" s="1">
        <v>43884</v>
      </c>
      <c r="D56" s="4">
        <f t="shared" ca="1" si="0"/>
        <v>1</v>
      </c>
      <c r="E56" s="4">
        <f t="shared" ca="1" si="1"/>
        <v>2</v>
      </c>
      <c r="F56" s="4">
        <f t="shared" ca="1" si="1"/>
        <v>2</v>
      </c>
      <c r="G56" s="4">
        <f t="shared" ca="1" si="2"/>
        <v>0</v>
      </c>
      <c r="H56" s="4">
        <v>0</v>
      </c>
      <c r="I56" s="2"/>
    </row>
    <row r="57" spans="1:9" ht="15.75" x14ac:dyDescent="0.25">
      <c r="A57" s="4">
        <f>MONTH(TableauLocation[[#This Row],[Jour]])</f>
        <v>2</v>
      </c>
      <c r="B57" s="4">
        <f>WEEKNUM(TableauLocation[[#This Row],[Jour]],2)</f>
        <v>9</v>
      </c>
      <c r="C57" s="1">
        <v>43885</v>
      </c>
      <c r="D57" s="4">
        <f t="shared" ca="1" si="0"/>
        <v>1</v>
      </c>
      <c r="E57" s="4">
        <f t="shared" ca="1" si="1"/>
        <v>0</v>
      </c>
      <c r="F57" s="4">
        <f t="shared" ca="1" si="1"/>
        <v>1</v>
      </c>
      <c r="G57" s="4">
        <f t="shared" ca="1" si="2"/>
        <v>0</v>
      </c>
      <c r="H57" s="4">
        <v>0</v>
      </c>
      <c r="I57" s="2"/>
    </row>
    <row r="58" spans="1:9" ht="15.75" x14ac:dyDescent="0.25">
      <c r="A58" s="4">
        <f>MONTH(TableauLocation[[#This Row],[Jour]])</f>
        <v>2</v>
      </c>
      <c r="B58" s="4">
        <f>WEEKNUM(TableauLocation[[#This Row],[Jour]],2)</f>
        <v>9</v>
      </c>
      <c r="C58" s="1">
        <v>43886</v>
      </c>
      <c r="D58" s="4">
        <f t="shared" ca="1" si="0"/>
        <v>6</v>
      </c>
      <c r="E58" s="4">
        <f t="shared" ca="1" si="1"/>
        <v>2</v>
      </c>
      <c r="F58" s="4">
        <f t="shared" ca="1" si="1"/>
        <v>0</v>
      </c>
      <c r="G58" s="4">
        <f t="shared" ca="1" si="2"/>
        <v>1</v>
      </c>
      <c r="H58" s="4">
        <v>0</v>
      </c>
      <c r="I58" s="2"/>
    </row>
    <row r="59" spans="1:9" ht="15.75" x14ac:dyDescent="0.25">
      <c r="A59" s="4">
        <f>MONTH(TableauLocation[[#This Row],[Jour]])</f>
        <v>2</v>
      </c>
      <c r="B59" s="4">
        <f>WEEKNUM(TableauLocation[[#This Row],[Jour]],2)</f>
        <v>9</v>
      </c>
      <c r="C59" s="1">
        <v>43887</v>
      </c>
      <c r="D59" s="4">
        <f t="shared" ca="1" si="0"/>
        <v>3</v>
      </c>
      <c r="E59" s="4">
        <f t="shared" ca="1" si="1"/>
        <v>0</v>
      </c>
      <c r="F59" s="4">
        <f t="shared" ca="1" si="1"/>
        <v>1</v>
      </c>
      <c r="G59" s="4">
        <f t="shared" ca="1" si="2"/>
        <v>0</v>
      </c>
      <c r="H59" s="4">
        <v>0</v>
      </c>
      <c r="I59" s="2"/>
    </row>
    <row r="60" spans="1:9" ht="15.75" x14ac:dyDescent="0.25">
      <c r="A60" s="4">
        <f>MONTH(TableauLocation[[#This Row],[Jour]])</f>
        <v>2</v>
      </c>
      <c r="B60" s="4">
        <f>WEEKNUM(TableauLocation[[#This Row],[Jour]],2)</f>
        <v>9</v>
      </c>
      <c r="C60" s="1">
        <v>43888</v>
      </c>
      <c r="D60" s="4">
        <f t="shared" ca="1" si="0"/>
        <v>4</v>
      </c>
      <c r="E60" s="4">
        <f t="shared" ca="1" si="1"/>
        <v>0</v>
      </c>
      <c r="F60" s="4">
        <f t="shared" ca="1" si="1"/>
        <v>1</v>
      </c>
      <c r="G60" s="4">
        <f t="shared" ca="1" si="2"/>
        <v>1</v>
      </c>
      <c r="H60" s="4">
        <v>0</v>
      </c>
      <c r="I60" s="2"/>
    </row>
    <row r="61" spans="1:9" ht="15.75" x14ac:dyDescent="0.25">
      <c r="A61" s="4">
        <f>MONTH(TableauLocation[[#This Row],[Jour]])</f>
        <v>2</v>
      </c>
      <c r="B61" s="4">
        <f>WEEKNUM(TableauLocation[[#This Row],[Jour]],2)</f>
        <v>9</v>
      </c>
      <c r="C61" s="1">
        <v>43889</v>
      </c>
      <c r="D61" s="4">
        <f t="shared" ca="1" si="0"/>
        <v>5</v>
      </c>
      <c r="E61" s="4">
        <f t="shared" ca="1" si="1"/>
        <v>2</v>
      </c>
      <c r="F61" s="4">
        <f t="shared" ca="1" si="1"/>
        <v>2</v>
      </c>
      <c r="G61" s="4">
        <f t="shared" ca="1" si="2"/>
        <v>0</v>
      </c>
      <c r="H61" s="4">
        <v>0</v>
      </c>
      <c r="I61" s="2"/>
    </row>
    <row r="62" spans="1:9" ht="15.75" x14ac:dyDescent="0.25">
      <c r="A62" s="4">
        <f>MONTH(TableauLocation[[#This Row],[Jour]])</f>
        <v>2</v>
      </c>
      <c r="B62" s="4">
        <f>WEEKNUM(TableauLocation[[#This Row],[Jour]],2)</f>
        <v>9</v>
      </c>
      <c r="C62" s="1">
        <v>43890</v>
      </c>
      <c r="D62" s="4">
        <f t="shared" ca="1" si="0"/>
        <v>8</v>
      </c>
      <c r="E62" s="4">
        <f t="shared" ca="1" si="1"/>
        <v>0</v>
      </c>
      <c r="F62" s="4">
        <f t="shared" ca="1" si="1"/>
        <v>0</v>
      </c>
      <c r="G62" s="4">
        <f t="shared" ca="1" si="2"/>
        <v>0</v>
      </c>
      <c r="H62" s="4">
        <v>0</v>
      </c>
      <c r="I62" s="2"/>
    </row>
    <row r="63" spans="1:9" ht="15.75" x14ac:dyDescent="0.25">
      <c r="A63" s="4">
        <f>MONTH(TableauLocation[[#This Row],[Jour]])</f>
        <v>3</v>
      </c>
      <c r="B63" s="4">
        <f>WEEKNUM(TableauLocation[[#This Row],[Jour]],2)</f>
        <v>9</v>
      </c>
      <c r="C63" s="1">
        <v>43891</v>
      </c>
      <c r="D63" s="4">
        <f t="shared" ca="1" si="0"/>
        <v>7</v>
      </c>
      <c r="E63" s="4">
        <f t="shared" ca="1" si="1"/>
        <v>1</v>
      </c>
      <c r="F63" s="4">
        <f t="shared" ca="1" si="1"/>
        <v>2</v>
      </c>
      <c r="G63" s="4">
        <f t="shared" ca="1" si="2"/>
        <v>1</v>
      </c>
      <c r="H63" s="4">
        <v>0</v>
      </c>
      <c r="I63" s="2"/>
    </row>
    <row r="64" spans="1:9" ht="15.75" x14ac:dyDescent="0.25">
      <c r="A64" s="4">
        <f>MONTH(TableauLocation[[#This Row],[Jour]])</f>
        <v>3</v>
      </c>
      <c r="B64" s="4">
        <f>WEEKNUM(TableauLocation[[#This Row],[Jour]],2)</f>
        <v>10</v>
      </c>
      <c r="C64" s="1">
        <v>43892</v>
      </c>
      <c r="D64" s="4">
        <f t="shared" ca="1" si="0"/>
        <v>2</v>
      </c>
      <c r="E64" s="4">
        <f t="shared" ca="1" si="1"/>
        <v>0</v>
      </c>
      <c r="F64" s="4">
        <f t="shared" ca="1" si="1"/>
        <v>1</v>
      </c>
      <c r="G64" s="4">
        <f t="shared" ca="1" si="2"/>
        <v>0</v>
      </c>
      <c r="H64" s="4">
        <v>0</v>
      </c>
      <c r="I64" s="2"/>
    </row>
    <row r="65" spans="1:9" ht="15.75" x14ac:dyDescent="0.25">
      <c r="A65" s="4">
        <f>MONTH(TableauLocation[[#This Row],[Jour]])</f>
        <v>3</v>
      </c>
      <c r="B65" s="4">
        <f>WEEKNUM(TableauLocation[[#This Row],[Jour]],2)</f>
        <v>10</v>
      </c>
      <c r="C65" s="1">
        <v>43893</v>
      </c>
      <c r="D65" s="4">
        <f t="shared" ca="1" si="0"/>
        <v>8</v>
      </c>
      <c r="E65" s="4">
        <f t="shared" ca="1" si="1"/>
        <v>0</v>
      </c>
      <c r="F65" s="4">
        <f t="shared" ca="1" si="1"/>
        <v>0</v>
      </c>
      <c r="G65" s="4">
        <f t="shared" ca="1" si="2"/>
        <v>1</v>
      </c>
      <c r="H65" s="4">
        <v>0</v>
      </c>
      <c r="I65" s="2"/>
    </row>
    <row r="66" spans="1:9" ht="15.75" x14ac:dyDescent="0.25">
      <c r="A66" s="4">
        <f>MONTH(TableauLocation[[#This Row],[Jour]])</f>
        <v>3</v>
      </c>
      <c r="B66" s="4">
        <f>WEEKNUM(TableauLocation[[#This Row],[Jour]],2)</f>
        <v>10</v>
      </c>
      <c r="C66" s="1">
        <v>43894</v>
      </c>
      <c r="D66" s="4">
        <f t="shared" ca="1" si="0"/>
        <v>8</v>
      </c>
      <c r="E66" s="4">
        <f t="shared" ca="1" si="1"/>
        <v>0</v>
      </c>
      <c r="F66" s="4">
        <f t="shared" ca="1" si="1"/>
        <v>1</v>
      </c>
      <c r="G66" s="4">
        <f t="shared" ca="1" si="2"/>
        <v>1</v>
      </c>
      <c r="H66" s="4">
        <v>0</v>
      </c>
      <c r="I66" s="2"/>
    </row>
    <row r="67" spans="1:9" ht="15.75" x14ac:dyDescent="0.25">
      <c r="A67" s="4">
        <f>MONTH(TableauLocation[[#This Row],[Jour]])</f>
        <v>3</v>
      </c>
      <c r="B67" s="4">
        <f>WEEKNUM(TableauLocation[[#This Row],[Jour]],2)</f>
        <v>10</v>
      </c>
      <c r="C67" s="1">
        <v>43895</v>
      </c>
      <c r="D67" s="4">
        <f t="shared" ca="1" si="0"/>
        <v>4</v>
      </c>
      <c r="E67" s="4">
        <f t="shared" ca="1" si="1"/>
        <v>2</v>
      </c>
      <c r="F67" s="4">
        <f t="shared" ca="1" si="1"/>
        <v>2</v>
      </c>
      <c r="G67" s="4">
        <f t="shared" ca="1" si="2"/>
        <v>1</v>
      </c>
      <c r="H67" s="4">
        <v>0</v>
      </c>
      <c r="I67" s="2"/>
    </row>
    <row r="68" spans="1:9" ht="15.75" x14ac:dyDescent="0.25">
      <c r="A68" s="4">
        <f>MONTH(TableauLocation[[#This Row],[Jour]])</f>
        <v>3</v>
      </c>
      <c r="B68" s="4">
        <f>WEEKNUM(TableauLocation[[#This Row],[Jour]],2)</f>
        <v>10</v>
      </c>
      <c r="C68" s="1">
        <v>43896</v>
      </c>
      <c r="D68" s="4">
        <f t="shared" ref="D68:D131" ca="1" si="3">RANDBETWEEN(0,8)</f>
        <v>5</v>
      </c>
      <c r="E68" s="4">
        <f t="shared" ref="E68:F131" ca="1" si="4">RANDBETWEEN(0,2)</f>
        <v>2</v>
      </c>
      <c r="F68" s="4">
        <f t="shared" ca="1" si="4"/>
        <v>2</v>
      </c>
      <c r="G68" s="4">
        <f t="shared" ref="G68:G131" ca="1" si="5">RANDBETWEEN(0,1)</f>
        <v>1</v>
      </c>
      <c r="H68" s="4">
        <v>0</v>
      </c>
      <c r="I68" s="2"/>
    </row>
    <row r="69" spans="1:9" ht="15.75" x14ac:dyDescent="0.25">
      <c r="A69" s="4">
        <f>MONTH(TableauLocation[[#This Row],[Jour]])</f>
        <v>3</v>
      </c>
      <c r="B69" s="4">
        <f>WEEKNUM(TableauLocation[[#This Row],[Jour]],2)</f>
        <v>10</v>
      </c>
      <c r="C69" s="1">
        <v>43897</v>
      </c>
      <c r="D69" s="4">
        <f t="shared" ca="1" si="3"/>
        <v>6</v>
      </c>
      <c r="E69" s="4">
        <f t="shared" ca="1" si="4"/>
        <v>0</v>
      </c>
      <c r="F69" s="4">
        <f t="shared" ca="1" si="4"/>
        <v>1</v>
      </c>
      <c r="G69" s="4">
        <f t="shared" ca="1" si="5"/>
        <v>0</v>
      </c>
      <c r="H69" s="4">
        <v>0</v>
      </c>
      <c r="I69" s="2"/>
    </row>
    <row r="70" spans="1:9" ht="15.75" x14ac:dyDescent="0.25">
      <c r="A70" s="4">
        <f>MONTH(TableauLocation[[#This Row],[Jour]])</f>
        <v>3</v>
      </c>
      <c r="B70" s="4">
        <f>WEEKNUM(TableauLocation[[#This Row],[Jour]],2)</f>
        <v>10</v>
      </c>
      <c r="C70" s="1">
        <v>43898</v>
      </c>
      <c r="D70" s="4">
        <f t="shared" ca="1" si="3"/>
        <v>1</v>
      </c>
      <c r="E70" s="4">
        <f t="shared" ca="1" si="4"/>
        <v>0</v>
      </c>
      <c r="F70" s="4">
        <f t="shared" ca="1" si="4"/>
        <v>2</v>
      </c>
      <c r="G70" s="4">
        <f t="shared" ca="1" si="5"/>
        <v>1</v>
      </c>
      <c r="H70" s="4">
        <v>0</v>
      </c>
      <c r="I70" s="2"/>
    </row>
    <row r="71" spans="1:9" ht="15.75" x14ac:dyDescent="0.25">
      <c r="A71" s="4">
        <f>MONTH(TableauLocation[[#This Row],[Jour]])</f>
        <v>3</v>
      </c>
      <c r="B71" s="4">
        <f>WEEKNUM(TableauLocation[[#This Row],[Jour]],2)</f>
        <v>11</v>
      </c>
      <c r="C71" s="1">
        <v>43899</v>
      </c>
      <c r="D71" s="4">
        <f t="shared" ca="1" si="3"/>
        <v>6</v>
      </c>
      <c r="E71" s="4">
        <f t="shared" ca="1" si="4"/>
        <v>2</v>
      </c>
      <c r="F71" s="4">
        <f t="shared" ca="1" si="4"/>
        <v>0</v>
      </c>
      <c r="G71" s="4">
        <f t="shared" ca="1" si="5"/>
        <v>1</v>
      </c>
      <c r="H71" s="4">
        <v>0</v>
      </c>
      <c r="I71" s="2"/>
    </row>
    <row r="72" spans="1:9" ht="15.75" x14ac:dyDescent="0.25">
      <c r="A72" s="4">
        <f>MONTH(TableauLocation[[#This Row],[Jour]])</f>
        <v>3</v>
      </c>
      <c r="B72" s="4">
        <f>WEEKNUM(TableauLocation[[#This Row],[Jour]],2)</f>
        <v>11</v>
      </c>
      <c r="C72" s="1">
        <v>43900</v>
      </c>
      <c r="D72" s="4">
        <f t="shared" ca="1" si="3"/>
        <v>7</v>
      </c>
      <c r="E72" s="4">
        <f t="shared" ca="1" si="4"/>
        <v>2</v>
      </c>
      <c r="F72" s="4">
        <f t="shared" ca="1" si="4"/>
        <v>2</v>
      </c>
      <c r="G72" s="4">
        <f t="shared" ca="1" si="5"/>
        <v>1</v>
      </c>
      <c r="H72" s="4">
        <v>0</v>
      </c>
      <c r="I72" s="2"/>
    </row>
    <row r="73" spans="1:9" ht="15.75" x14ac:dyDescent="0.25">
      <c r="A73" s="4">
        <f>MONTH(TableauLocation[[#This Row],[Jour]])</f>
        <v>3</v>
      </c>
      <c r="B73" s="4">
        <f>WEEKNUM(TableauLocation[[#This Row],[Jour]],2)</f>
        <v>11</v>
      </c>
      <c r="C73" s="1">
        <v>43901</v>
      </c>
      <c r="D73" s="4">
        <f t="shared" ca="1" si="3"/>
        <v>0</v>
      </c>
      <c r="E73" s="4">
        <f t="shared" ca="1" si="4"/>
        <v>0</v>
      </c>
      <c r="F73" s="4">
        <f t="shared" ca="1" si="4"/>
        <v>1</v>
      </c>
      <c r="G73" s="4">
        <f t="shared" ca="1" si="5"/>
        <v>1</v>
      </c>
      <c r="H73" s="4">
        <v>0</v>
      </c>
      <c r="I73" s="2"/>
    </row>
    <row r="74" spans="1:9" ht="15.75" x14ac:dyDescent="0.25">
      <c r="A74" s="4">
        <f>MONTH(TableauLocation[[#This Row],[Jour]])</f>
        <v>3</v>
      </c>
      <c r="B74" s="4">
        <f>WEEKNUM(TableauLocation[[#This Row],[Jour]],2)</f>
        <v>11</v>
      </c>
      <c r="C74" s="1">
        <v>43902</v>
      </c>
      <c r="D74" s="4">
        <f t="shared" ca="1" si="3"/>
        <v>0</v>
      </c>
      <c r="E74" s="4">
        <f t="shared" ca="1" si="4"/>
        <v>2</v>
      </c>
      <c r="F74" s="4">
        <f t="shared" ca="1" si="4"/>
        <v>0</v>
      </c>
      <c r="G74" s="4">
        <f t="shared" ca="1" si="5"/>
        <v>0</v>
      </c>
      <c r="H74" s="4">
        <v>0</v>
      </c>
      <c r="I74" s="2"/>
    </row>
    <row r="75" spans="1:9" ht="15.75" x14ac:dyDescent="0.25">
      <c r="A75" s="4">
        <f>MONTH(TableauLocation[[#This Row],[Jour]])</f>
        <v>3</v>
      </c>
      <c r="B75" s="4">
        <f>WEEKNUM(TableauLocation[[#This Row],[Jour]],2)</f>
        <v>11</v>
      </c>
      <c r="C75" s="1">
        <v>43903</v>
      </c>
      <c r="D75" s="4">
        <f t="shared" ca="1" si="3"/>
        <v>5</v>
      </c>
      <c r="E75" s="4">
        <f t="shared" ca="1" si="4"/>
        <v>2</v>
      </c>
      <c r="F75" s="4">
        <f t="shared" ca="1" si="4"/>
        <v>1</v>
      </c>
      <c r="G75" s="4">
        <f t="shared" ca="1" si="5"/>
        <v>1</v>
      </c>
      <c r="H75" s="4">
        <v>0</v>
      </c>
      <c r="I75" s="2"/>
    </row>
    <row r="76" spans="1:9" ht="15.75" x14ac:dyDescent="0.25">
      <c r="A76" s="4">
        <f>MONTH(TableauLocation[[#This Row],[Jour]])</f>
        <v>3</v>
      </c>
      <c r="B76" s="4">
        <f>WEEKNUM(TableauLocation[[#This Row],[Jour]],2)</f>
        <v>11</v>
      </c>
      <c r="C76" s="1">
        <v>43904</v>
      </c>
      <c r="D76" s="4">
        <f t="shared" ca="1" si="3"/>
        <v>0</v>
      </c>
      <c r="E76" s="4">
        <f t="shared" ca="1" si="4"/>
        <v>0</v>
      </c>
      <c r="F76" s="4">
        <f t="shared" ca="1" si="4"/>
        <v>1</v>
      </c>
      <c r="G76" s="4">
        <f t="shared" ca="1" si="5"/>
        <v>0</v>
      </c>
      <c r="H76" s="4">
        <v>0</v>
      </c>
      <c r="I76" s="2"/>
    </row>
    <row r="77" spans="1:9" ht="15.75" x14ac:dyDescent="0.25">
      <c r="A77" s="4">
        <f>MONTH(TableauLocation[[#This Row],[Jour]])</f>
        <v>3</v>
      </c>
      <c r="B77" s="4">
        <f>WEEKNUM(TableauLocation[[#This Row],[Jour]],2)</f>
        <v>11</v>
      </c>
      <c r="C77" s="1">
        <v>43905</v>
      </c>
      <c r="D77" s="4">
        <f t="shared" ca="1" si="3"/>
        <v>2</v>
      </c>
      <c r="E77" s="4">
        <f t="shared" ca="1" si="4"/>
        <v>1</v>
      </c>
      <c r="F77" s="4">
        <f t="shared" ca="1" si="4"/>
        <v>1</v>
      </c>
      <c r="G77" s="4">
        <f t="shared" ca="1" si="5"/>
        <v>1</v>
      </c>
      <c r="H77" s="4">
        <v>0</v>
      </c>
      <c r="I77" s="2"/>
    </row>
    <row r="78" spans="1:9" ht="15.75" x14ac:dyDescent="0.25">
      <c r="A78" s="4">
        <f>MONTH(TableauLocation[[#This Row],[Jour]])</f>
        <v>3</v>
      </c>
      <c r="B78" s="4">
        <f>WEEKNUM(TableauLocation[[#This Row],[Jour]],2)</f>
        <v>12</v>
      </c>
      <c r="C78" s="1">
        <v>43906</v>
      </c>
      <c r="D78" s="4">
        <f t="shared" ca="1" si="3"/>
        <v>4</v>
      </c>
      <c r="E78" s="4">
        <f t="shared" ca="1" si="4"/>
        <v>1</v>
      </c>
      <c r="F78" s="4">
        <f t="shared" ca="1" si="4"/>
        <v>1</v>
      </c>
      <c r="G78" s="4">
        <f t="shared" ca="1" si="5"/>
        <v>1</v>
      </c>
      <c r="H78" s="4">
        <v>0</v>
      </c>
      <c r="I78" s="2"/>
    </row>
    <row r="79" spans="1:9" ht="15.75" x14ac:dyDescent="0.25">
      <c r="A79" s="4">
        <f>MONTH(TableauLocation[[#This Row],[Jour]])</f>
        <v>3</v>
      </c>
      <c r="B79" s="4">
        <f>WEEKNUM(TableauLocation[[#This Row],[Jour]],2)</f>
        <v>12</v>
      </c>
      <c r="C79" s="1">
        <v>43907</v>
      </c>
      <c r="D79" s="4">
        <f t="shared" ca="1" si="3"/>
        <v>7</v>
      </c>
      <c r="E79" s="4">
        <f t="shared" ca="1" si="4"/>
        <v>2</v>
      </c>
      <c r="F79" s="4">
        <f t="shared" ca="1" si="4"/>
        <v>1</v>
      </c>
      <c r="G79" s="4">
        <f t="shared" ca="1" si="5"/>
        <v>0</v>
      </c>
      <c r="H79" s="4">
        <v>0</v>
      </c>
      <c r="I79" s="2"/>
    </row>
    <row r="80" spans="1:9" ht="15.75" x14ac:dyDescent="0.25">
      <c r="A80" s="4">
        <f>MONTH(TableauLocation[[#This Row],[Jour]])</f>
        <v>3</v>
      </c>
      <c r="B80" s="4">
        <f>WEEKNUM(TableauLocation[[#This Row],[Jour]],2)</f>
        <v>12</v>
      </c>
      <c r="C80" s="1">
        <v>43908</v>
      </c>
      <c r="D80" s="4">
        <f t="shared" ca="1" si="3"/>
        <v>1</v>
      </c>
      <c r="E80" s="4">
        <f t="shared" ca="1" si="4"/>
        <v>2</v>
      </c>
      <c r="F80" s="4">
        <f t="shared" ca="1" si="4"/>
        <v>0</v>
      </c>
      <c r="G80" s="4">
        <f t="shared" ca="1" si="5"/>
        <v>0</v>
      </c>
      <c r="H80" s="4">
        <v>0</v>
      </c>
      <c r="I80" s="2"/>
    </row>
    <row r="81" spans="1:9" ht="15.75" x14ac:dyDescent="0.25">
      <c r="A81" s="4">
        <f>MONTH(TableauLocation[[#This Row],[Jour]])</f>
        <v>3</v>
      </c>
      <c r="B81" s="4">
        <f>WEEKNUM(TableauLocation[[#This Row],[Jour]],2)</f>
        <v>12</v>
      </c>
      <c r="C81" s="1">
        <v>43909</v>
      </c>
      <c r="D81" s="4">
        <f t="shared" ca="1" si="3"/>
        <v>8</v>
      </c>
      <c r="E81" s="4">
        <f t="shared" ca="1" si="4"/>
        <v>2</v>
      </c>
      <c r="F81" s="4">
        <f t="shared" ca="1" si="4"/>
        <v>0</v>
      </c>
      <c r="G81" s="4">
        <f t="shared" ca="1" si="5"/>
        <v>0</v>
      </c>
      <c r="H81" s="4">
        <v>0</v>
      </c>
      <c r="I81" s="2"/>
    </row>
    <row r="82" spans="1:9" ht="15.75" x14ac:dyDescent="0.25">
      <c r="A82" s="4">
        <f>MONTH(TableauLocation[[#This Row],[Jour]])</f>
        <v>3</v>
      </c>
      <c r="B82" s="4">
        <f>WEEKNUM(TableauLocation[[#This Row],[Jour]],2)</f>
        <v>12</v>
      </c>
      <c r="C82" s="1">
        <v>43910</v>
      </c>
      <c r="D82" s="4">
        <f t="shared" ca="1" si="3"/>
        <v>3</v>
      </c>
      <c r="E82" s="4">
        <f t="shared" ca="1" si="4"/>
        <v>1</v>
      </c>
      <c r="F82" s="4">
        <f t="shared" ca="1" si="4"/>
        <v>0</v>
      </c>
      <c r="G82" s="4">
        <f t="shared" ca="1" si="5"/>
        <v>1</v>
      </c>
      <c r="H82" s="4">
        <v>0</v>
      </c>
      <c r="I82" s="2"/>
    </row>
    <row r="83" spans="1:9" ht="15.75" x14ac:dyDescent="0.25">
      <c r="A83" s="4">
        <f>MONTH(TableauLocation[[#This Row],[Jour]])</f>
        <v>3</v>
      </c>
      <c r="B83" s="4">
        <f>WEEKNUM(TableauLocation[[#This Row],[Jour]],2)</f>
        <v>12</v>
      </c>
      <c r="C83" s="1">
        <v>43911</v>
      </c>
      <c r="D83" s="4">
        <f t="shared" ca="1" si="3"/>
        <v>7</v>
      </c>
      <c r="E83" s="4">
        <f t="shared" ca="1" si="4"/>
        <v>2</v>
      </c>
      <c r="F83" s="4">
        <f t="shared" ca="1" si="4"/>
        <v>1</v>
      </c>
      <c r="G83" s="4">
        <f t="shared" ca="1" si="5"/>
        <v>1</v>
      </c>
      <c r="H83" s="4">
        <v>0</v>
      </c>
      <c r="I83" s="2"/>
    </row>
    <row r="84" spans="1:9" ht="15.75" x14ac:dyDescent="0.25">
      <c r="A84" s="4">
        <f>MONTH(TableauLocation[[#This Row],[Jour]])</f>
        <v>3</v>
      </c>
      <c r="B84" s="4">
        <f>WEEKNUM(TableauLocation[[#This Row],[Jour]],2)</f>
        <v>12</v>
      </c>
      <c r="C84" s="1">
        <v>43912</v>
      </c>
      <c r="D84" s="4">
        <f t="shared" ca="1" si="3"/>
        <v>2</v>
      </c>
      <c r="E84" s="4">
        <f t="shared" ca="1" si="4"/>
        <v>1</v>
      </c>
      <c r="F84" s="4">
        <f t="shared" ca="1" si="4"/>
        <v>1</v>
      </c>
      <c r="G84" s="4">
        <f t="shared" ca="1" si="5"/>
        <v>1</v>
      </c>
      <c r="H84" s="4">
        <v>0</v>
      </c>
      <c r="I84" s="2"/>
    </row>
    <row r="85" spans="1:9" ht="15.75" x14ac:dyDescent="0.25">
      <c r="A85" s="4">
        <f>MONTH(TableauLocation[[#This Row],[Jour]])</f>
        <v>3</v>
      </c>
      <c r="B85" s="4">
        <f>WEEKNUM(TableauLocation[[#This Row],[Jour]],2)</f>
        <v>13</v>
      </c>
      <c r="C85" s="1">
        <v>43913</v>
      </c>
      <c r="D85" s="4">
        <f t="shared" ca="1" si="3"/>
        <v>0</v>
      </c>
      <c r="E85" s="4">
        <f t="shared" ca="1" si="4"/>
        <v>2</v>
      </c>
      <c r="F85" s="4">
        <f t="shared" ca="1" si="4"/>
        <v>0</v>
      </c>
      <c r="G85" s="4">
        <f t="shared" ca="1" si="5"/>
        <v>0</v>
      </c>
      <c r="H85" s="4">
        <v>0</v>
      </c>
      <c r="I85" s="2"/>
    </row>
    <row r="86" spans="1:9" ht="15.75" x14ac:dyDescent="0.25">
      <c r="A86" s="4">
        <f>MONTH(TableauLocation[[#This Row],[Jour]])</f>
        <v>3</v>
      </c>
      <c r="B86" s="4">
        <f>WEEKNUM(TableauLocation[[#This Row],[Jour]],2)</f>
        <v>13</v>
      </c>
      <c r="C86" s="1">
        <v>43914</v>
      </c>
      <c r="D86" s="4">
        <f t="shared" ca="1" si="3"/>
        <v>2</v>
      </c>
      <c r="E86" s="4">
        <f t="shared" ca="1" si="4"/>
        <v>2</v>
      </c>
      <c r="F86" s="4">
        <f t="shared" ca="1" si="4"/>
        <v>1</v>
      </c>
      <c r="G86" s="4">
        <f t="shared" ca="1" si="5"/>
        <v>0</v>
      </c>
      <c r="H86" s="4">
        <v>0</v>
      </c>
      <c r="I86" s="2"/>
    </row>
    <row r="87" spans="1:9" ht="15.75" x14ac:dyDescent="0.25">
      <c r="A87" s="4">
        <f>MONTH(TableauLocation[[#This Row],[Jour]])</f>
        <v>3</v>
      </c>
      <c r="B87" s="4">
        <f>WEEKNUM(TableauLocation[[#This Row],[Jour]],2)</f>
        <v>13</v>
      </c>
      <c r="C87" s="1">
        <v>43915</v>
      </c>
      <c r="D87" s="4">
        <f t="shared" ca="1" si="3"/>
        <v>3</v>
      </c>
      <c r="E87" s="4">
        <f t="shared" ca="1" si="4"/>
        <v>1</v>
      </c>
      <c r="F87" s="4">
        <f t="shared" ca="1" si="4"/>
        <v>0</v>
      </c>
      <c r="G87" s="4">
        <f t="shared" ca="1" si="5"/>
        <v>0</v>
      </c>
      <c r="H87" s="4">
        <v>0</v>
      </c>
      <c r="I87" s="2"/>
    </row>
    <row r="88" spans="1:9" ht="15.75" x14ac:dyDescent="0.25">
      <c r="A88" s="4">
        <f>MONTH(TableauLocation[[#This Row],[Jour]])</f>
        <v>3</v>
      </c>
      <c r="B88" s="4">
        <f>WEEKNUM(TableauLocation[[#This Row],[Jour]],2)</f>
        <v>13</v>
      </c>
      <c r="C88" s="1">
        <v>43916</v>
      </c>
      <c r="D88" s="4">
        <f t="shared" ca="1" si="3"/>
        <v>6</v>
      </c>
      <c r="E88" s="4">
        <f t="shared" ca="1" si="4"/>
        <v>1</v>
      </c>
      <c r="F88" s="4">
        <f t="shared" ca="1" si="4"/>
        <v>0</v>
      </c>
      <c r="G88" s="4">
        <f t="shared" ca="1" si="5"/>
        <v>0</v>
      </c>
      <c r="H88" s="4">
        <v>0</v>
      </c>
      <c r="I88" s="2"/>
    </row>
    <row r="89" spans="1:9" ht="15.75" x14ac:dyDescent="0.25">
      <c r="A89" s="4">
        <f>MONTH(TableauLocation[[#This Row],[Jour]])</f>
        <v>3</v>
      </c>
      <c r="B89" s="4">
        <f>WEEKNUM(TableauLocation[[#This Row],[Jour]],2)</f>
        <v>13</v>
      </c>
      <c r="C89" s="1">
        <v>43917</v>
      </c>
      <c r="D89" s="4">
        <f t="shared" ca="1" si="3"/>
        <v>7</v>
      </c>
      <c r="E89" s="4">
        <f t="shared" ca="1" si="4"/>
        <v>1</v>
      </c>
      <c r="F89" s="4">
        <f t="shared" ca="1" si="4"/>
        <v>0</v>
      </c>
      <c r="G89" s="4">
        <f t="shared" ca="1" si="5"/>
        <v>0</v>
      </c>
      <c r="H89" s="4">
        <v>0</v>
      </c>
      <c r="I89" s="2"/>
    </row>
    <row r="90" spans="1:9" ht="15.75" x14ac:dyDescent="0.25">
      <c r="A90" s="4">
        <f>MONTH(TableauLocation[[#This Row],[Jour]])</f>
        <v>3</v>
      </c>
      <c r="B90" s="4">
        <f>WEEKNUM(TableauLocation[[#This Row],[Jour]],2)</f>
        <v>13</v>
      </c>
      <c r="C90" s="1">
        <v>43918</v>
      </c>
      <c r="D90" s="4">
        <f t="shared" ca="1" si="3"/>
        <v>5</v>
      </c>
      <c r="E90" s="4">
        <f t="shared" ca="1" si="4"/>
        <v>0</v>
      </c>
      <c r="F90" s="4">
        <f t="shared" ca="1" si="4"/>
        <v>2</v>
      </c>
      <c r="G90" s="4">
        <f t="shared" ca="1" si="5"/>
        <v>0</v>
      </c>
      <c r="H90" s="4">
        <v>0</v>
      </c>
      <c r="I90" s="2"/>
    </row>
    <row r="91" spans="1:9" ht="15.75" x14ac:dyDescent="0.25">
      <c r="A91" s="4">
        <f>MONTH(TableauLocation[[#This Row],[Jour]])</f>
        <v>3</v>
      </c>
      <c r="B91" s="4">
        <f>WEEKNUM(TableauLocation[[#This Row],[Jour]],2)</f>
        <v>13</v>
      </c>
      <c r="C91" s="1">
        <v>43919</v>
      </c>
      <c r="D91" s="4">
        <f t="shared" ca="1" si="3"/>
        <v>8</v>
      </c>
      <c r="E91" s="4">
        <f t="shared" ca="1" si="4"/>
        <v>0</v>
      </c>
      <c r="F91" s="4">
        <f t="shared" ca="1" si="4"/>
        <v>2</v>
      </c>
      <c r="G91" s="4">
        <f t="shared" ca="1" si="5"/>
        <v>0</v>
      </c>
      <c r="H91" s="4">
        <v>0</v>
      </c>
      <c r="I91" s="2"/>
    </row>
    <row r="92" spans="1:9" ht="15.75" x14ac:dyDescent="0.25">
      <c r="A92" s="4">
        <f>MONTH(TableauLocation[[#This Row],[Jour]])</f>
        <v>3</v>
      </c>
      <c r="B92" s="4">
        <f>WEEKNUM(TableauLocation[[#This Row],[Jour]],2)</f>
        <v>14</v>
      </c>
      <c r="C92" s="1">
        <v>43920</v>
      </c>
      <c r="D92" s="4">
        <f t="shared" ca="1" si="3"/>
        <v>0</v>
      </c>
      <c r="E92" s="4">
        <f t="shared" ca="1" si="4"/>
        <v>1</v>
      </c>
      <c r="F92" s="4">
        <f t="shared" ca="1" si="4"/>
        <v>1</v>
      </c>
      <c r="G92" s="4">
        <f t="shared" ca="1" si="5"/>
        <v>1</v>
      </c>
      <c r="H92" s="4">
        <v>0</v>
      </c>
      <c r="I92" s="2"/>
    </row>
    <row r="93" spans="1:9" ht="15.75" x14ac:dyDescent="0.25">
      <c r="A93" s="4">
        <f>MONTH(TableauLocation[[#This Row],[Jour]])</f>
        <v>3</v>
      </c>
      <c r="B93" s="4">
        <f>WEEKNUM(TableauLocation[[#This Row],[Jour]],2)</f>
        <v>14</v>
      </c>
      <c r="C93" s="1">
        <v>43921</v>
      </c>
      <c r="D93" s="4">
        <f t="shared" ca="1" si="3"/>
        <v>5</v>
      </c>
      <c r="E93" s="4">
        <f t="shared" ca="1" si="4"/>
        <v>0</v>
      </c>
      <c r="F93" s="4">
        <f t="shared" ca="1" si="4"/>
        <v>0</v>
      </c>
      <c r="G93" s="4">
        <f t="shared" ca="1" si="5"/>
        <v>1</v>
      </c>
      <c r="H93" s="4">
        <v>0</v>
      </c>
      <c r="I93" s="2"/>
    </row>
    <row r="94" spans="1:9" ht="15.75" x14ac:dyDescent="0.25">
      <c r="A94" s="4">
        <f>MONTH(TableauLocation[[#This Row],[Jour]])</f>
        <v>4</v>
      </c>
      <c r="B94" s="4">
        <f>WEEKNUM(TableauLocation[[#This Row],[Jour]],2)</f>
        <v>14</v>
      </c>
      <c r="C94" s="1">
        <v>43922</v>
      </c>
      <c r="D94" s="4">
        <f t="shared" ca="1" si="3"/>
        <v>4</v>
      </c>
      <c r="E94" s="4">
        <f t="shared" ca="1" si="4"/>
        <v>2</v>
      </c>
      <c r="F94" s="4">
        <f t="shared" ca="1" si="4"/>
        <v>0</v>
      </c>
      <c r="G94" s="4">
        <f t="shared" ca="1" si="5"/>
        <v>1</v>
      </c>
      <c r="H94" s="4">
        <v>0</v>
      </c>
      <c r="I94" s="2"/>
    </row>
    <row r="95" spans="1:9" ht="15.75" x14ac:dyDescent="0.25">
      <c r="A95" s="4">
        <f>MONTH(TableauLocation[[#This Row],[Jour]])</f>
        <v>4</v>
      </c>
      <c r="B95" s="4">
        <f>WEEKNUM(TableauLocation[[#This Row],[Jour]],2)</f>
        <v>14</v>
      </c>
      <c r="C95" s="1">
        <v>43923</v>
      </c>
      <c r="D95" s="4">
        <f t="shared" ca="1" si="3"/>
        <v>5</v>
      </c>
      <c r="E95" s="4">
        <f t="shared" ca="1" si="4"/>
        <v>1</v>
      </c>
      <c r="F95" s="4">
        <f t="shared" ca="1" si="4"/>
        <v>2</v>
      </c>
      <c r="G95" s="4">
        <f t="shared" ca="1" si="5"/>
        <v>1</v>
      </c>
      <c r="H95" s="4">
        <v>0</v>
      </c>
      <c r="I95" s="2"/>
    </row>
    <row r="96" spans="1:9" ht="15.75" x14ac:dyDescent="0.25">
      <c r="A96" s="4">
        <f>MONTH(TableauLocation[[#This Row],[Jour]])</f>
        <v>4</v>
      </c>
      <c r="B96" s="4">
        <f>WEEKNUM(TableauLocation[[#This Row],[Jour]],2)</f>
        <v>14</v>
      </c>
      <c r="C96" s="1">
        <v>43924</v>
      </c>
      <c r="D96" s="4">
        <f t="shared" ca="1" si="3"/>
        <v>1</v>
      </c>
      <c r="E96" s="4">
        <f t="shared" ca="1" si="4"/>
        <v>2</v>
      </c>
      <c r="F96" s="4">
        <f t="shared" ca="1" si="4"/>
        <v>1</v>
      </c>
      <c r="G96" s="4">
        <f t="shared" ca="1" si="5"/>
        <v>0</v>
      </c>
      <c r="H96" s="4">
        <v>0</v>
      </c>
      <c r="I96" s="2"/>
    </row>
    <row r="97" spans="1:9" ht="15.75" x14ac:dyDescent="0.25">
      <c r="A97" s="4">
        <f>MONTH(TableauLocation[[#This Row],[Jour]])</f>
        <v>4</v>
      </c>
      <c r="B97" s="4">
        <f>WEEKNUM(TableauLocation[[#This Row],[Jour]],2)</f>
        <v>14</v>
      </c>
      <c r="C97" s="1">
        <v>43925</v>
      </c>
      <c r="D97" s="4">
        <f t="shared" ca="1" si="3"/>
        <v>3</v>
      </c>
      <c r="E97" s="4">
        <f t="shared" ca="1" si="4"/>
        <v>1</v>
      </c>
      <c r="F97" s="4">
        <f t="shared" ca="1" si="4"/>
        <v>0</v>
      </c>
      <c r="G97" s="4">
        <f t="shared" ca="1" si="5"/>
        <v>1</v>
      </c>
      <c r="H97" s="4">
        <v>0</v>
      </c>
      <c r="I97" s="2"/>
    </row>
    <row r="98" spans="1:9" ht="15.75" x14ac:dyDescent="0.25">
      <c r="A98" s="4">
        <f>MONTH(TableauLocation[[#This Row],[Jour]])</f>
        <v>4</v>
      </c>
      <c r="B98" s="4">
        <f>WEEKNUM(TableauLocation[[#This Row],[Jour]],2)</f>
        <v>14</v>
      </c>
      <c r="C98" s="1">
        <v>43926</v>
      </c>
      <c r="D98" s="4">
        <f t="shared" ca="1" si="3"/>
        <v>0</v>
      </c>
      <c r="E98" s="4">
        <f t="shared" ca="1" si="4"/>
        <v>1</v>
      </c>
      <c r="F98" s="4">
        <f t="shared" ca="1" si="4"/>
        <v>1</v>
      </c>
      <c r="G98" s="4">
        <f t="shared" ca="1" si="5"/>
        <v>0</v>
      </c>
      <c r="H98" s="4">
        <v>0</v>
      </c>
      <c r="I98" s="2"/>
    </row>
    <row r="99" spans="1:9" ht="15.75" x14ac:dyDescent="0.25">
      <c r="A99" s="4">
        <f>MONTH(TableauLocation[[#This Row],[Jour]])</f>
        <v>4</v>
      </c>
      <c r="B99" s="4">
        <f>WEEKNUM(TableauLocation[[#This Row],[Jour]],2)</f>
        <v>15</v>
      </c>
      <c r="C99" s="1">
        <v>43927</v>
      </c>
      <c r="D99" s="4">
        <f t="shared" ca="1" si="3"/>
        <v>6</v>
      </c>
      <c r="E99" s="4">
        <f t="shared" ca="1" si="4"/>
        <v>0</v>
      </c>
      <c r="F99" s="4">
        <f t="shared" ca="1" si="4"/>
        <v>0</v>
      </c>
      <c r="G99" s="4">
        <f t="shared" ca="1" si="5"/>
        <v>0</v>
      </c>
      <c r="H99" s="4">
        <v>0</v>
      </c>
      <c r="I99" s="2"/>
    </row>
    <row r="100" spans="1:9" ht="15.75" x14ac:dyDescent="0.25">
      <c r="A100" s="4">
        <f>MONTH(TableauLocation[[#This Row],[Jour]])</f>
        <v>4</v>
      </c>
      <c r="B100" s="4">
        <f>WEEKNUM(TableauLocation[[#This Row],[Jour]],2)</f>
        <v>15</v>
      </c>
      <c r="C100" s="1">
        <v>43928</v>
      </c>
      <c r="D100" s="4">
        <f t="shared" ca="1" si="3"/>
        <v>8</v>
      </c>
      <c r="E100" s="4">
        <f t="shared" ca="1" si="4"/>
        <v>0</v>
      </c>
      <c r="F100" s="4">
        <f t="shared" ca="1" si="4"/>
        <v>0</v>
      </c>
      <c r="G100" s="4">
        <f t="shared" ca="1" si="5"/>
        <v>1</v>
      </c>
      <c r="H100" s="4">
        <v>0</v>
      </c>
      <c r="I100" s="2"/>
    </row>
    <row r="101" spans="1:9" ht="15.75" x14ac:dyDescent="0.25">
      <c r="A101" s="4">
        <f>MONTH(TableauLocation[[#This Row],[Jour]])</f>
        <v>4</v>
      </c>
      <c r="B101" s="4">
        <f>WEEKNUM(TableauLocation[[#This Row],[Jour]],2)</f>
        <v>15</v>
      </c>
      <c r="C101" s="1">
        <v>43929</v>
      </c>
      <c r="D101" s="4">
        <f t="shared" ca="1" si="3"/>
        <v>5</v>
      </c>
      <c r="E101" s="4">
        <f t="shared" ca="1" si="4"/>
        <v>2</v>
      </c>
      <c r="F101" s="4">
        <f t="shared" ca="1" si="4"/>
        <v>1</v>
      </c>
      <c r="G101" s="4">
        <f t="shared" ca="1" si="5"/>
        <v>0</v>
      </c>
      <c r="H101" s="4">
        <v>0</v>
      </c>
      <c r="I101" s="2"/>
    </row>
    <row r="102" spans="1:9" ht="15.75" x14ac:dyDescent="0.25">
      <c r="A102" s="4">
        <f>MONTH(TableauLocation[[#This Row],[Jour]])</f>
        <v>4</v>
      </c>
      <c r="B102" s="4">
        <f>WEEKNUM(TableauLocation[[#This Row],[Jour]],2)</f>
        <v>15</v>
      </c>
      <c r="C102" s="1">
        <v>43930</v>
      </c>
      <c r="D102" s="4">
        <f t="shared" ca="1" si="3"/>
        <v>7</v>
      </c>
      <c r="E102" s="4">
        <f t="shared" ca="1" si="4"/>
        <v>2</v>
      </c>
      <c r="F102" s="4">
        <f t="shared" ca="1" si="4"/>
        <v>1</v>
      </c>
      <c r="G102" s="4">
        <f t="shared" ca="1" si="5"/>
        <v>0</v>
      </c>
      <c r="H102" s="4">
        <v>0</v>
      </c>
      <c r="I102" s="2"/>
    </row>
    <row r="103" spans="1:9" ht="15.75" x14ac:dyDescent="0.25">
      <c r="A103" s="4">
        <f>MONTH(TableauLocation[[#This Row],[Jour]])</f>
        <v>4</v>
      </c>
      <c r="B103" s="4">
        <f>WEEKNUM(TableauLocation[[#This Row],[Jour]],2)</f>
        <v>15</v>
      </c>
      <c r="C103" s="1">
        <v>43931</v>
      </c>
      <c r="D103" s="4">
        <f t="shared" ca="1" si="3"/>
        <v>2</v>
      </c>
      <c r="E103" s="4">
        <f t="shared" ca="1" si="4"/>
        <v>2</v>
      </c>
      <c r="F103" s="4">
        <f t="shared" ca="1" si="4"/>
        <v>1</v>
      </c>
      <c r="G103" s="4">
        <f t="shared" ca="1" si="5"/>
        <v>1</v>
      </c>
      <c r="H103" s="4">
        <v>0</v>
      </c>
      <c r="I103" s="2"/>
    </row>
    <row r="104" spans="1:9" ht="15.75" x14ac:dyDescent="0.25">
      <c r="A104" s="4">
        <f>MONTH(TableauLocation[[#This Row],[Jour]])</f>
        <v>4</v>
      </c>
      <c r="B104" s="4">
        <f>WEEKNUM(TableauLocation[[#This Row],[Jour]],2)</f>
        <v>15</v>
      </c>
      <c r="C104" s="1">
        <v>43932</v>
      </c>
      <c r="D104" s="4">
        <f t="shared" ca="1" si="3"/>
        <v>4</v>
      </c>
      <c r="E104" s="4">
        <f t="shared" ca="1" si="4"/>
        <v>1</v>
      </c>
      <c r="F104" s="4">
        <f t="shared" ca="1" si="4"/>
        <v>1</v>
      </c>
      <c r="G104" s="4">
        <f t="shared" ca="1" si="5"/>
        <v>0</v>
      </c>
      <c r="H104" s="4">
        <v>0</v>
      </c>
      <c r="I104" s="2"/>
    </row>
    <row r="105" spans="1:9" ht="15.75" x14ac:dyDescent="0.25">
      <c r="A105" s="4">
        <f>MONTH(TableauLocation[[#This Row],[Jour]])</f>
        <v>4</v>
      </c>
      <c r="B105" s="4">
        <f>WEEKNUM(TableauLocation[[#This Row],[Jour]],2)</f>
        <v>15</v>
      </c>
      <c r="C105" s="1">
        <v>43933</v>
      </c>
      <c r="D105" s="4">
        <f t="shared" ca="1" si="3"/>
        <v>6</v>
      </c>
      <c r="E105" s="4">
        <f t="shared" ca="1" si="4"/>
        <v>2</v>
      </c>
      <c r="F105" s="4">
        <f t="shared" ca="1" si="4"/>
        <v>1</v>
      </c>
      <c r="G105" s="4">
        <f t="shared" ca="1" si="5"/>
        <v>1</v>
      </c>
      <c r="H105" s="4">
        <v>0</v>
      </c>
      <c r="I105" s="2"/>
    </row>
    <row r="106" spans="1:9" ht="15.75" x14ac:dyDescent="0.25">
      <c r="A106" s="4">
        <f>MONTH(TableauLocation[[#This Row],[Jour]])</f>
        <v>4</v>
      </c>
      <c r="B106" s="4">
        <f>WEEKNUM(TableauLocation[[#This Row],[Jour]],2)</f>
        <v>16</v>
      </c>
      <c r="C106" s="1">
        <v>43934</v>
      </c>
      <c r="D106" s="4">
        <f t="shared" ca="1" si="3"/>
        <v>6</v>
      </c>
      <c r="E106" s="4">
        <f t="shared" ca="1" si="4"/>
        <v>0</v>
      </c>
      <c r="F106" s="4">
        <f t="shared" ca="1" si="4"/>
        <v>2</v>
      </c>
      <c r="G106" s="4">
        <f t="shared" ca="1" si="5"/>
        <v>0</v>
      </c>
      <c r="H106" s="4">
        <v>0</v>
      </c>
      <c r="I106" s="2"/>
    </row>
    <row r="107" spans="1:9" ht="15.75" x14ac:dyDescent="0.25">
      <c r="A107" s="4">
        <f>MONTH(TableauLocation[[#This Row],[Jour]])</f>
        <v>4</v>
      </c>
      <c r="B107" s="4">
        <f>WEEKNUM(TableauLocation[[#This Row],[Jour]],2)</f>
        <v>16</v>
      </c>
      <c r="C107" s="1">
        <v>43935</v>
      </c>
      <c r="D107" s="4">
        <f t="shared" ca="1" si="3"/>
        <v>0</v>
      </c>
      <c r="E107" s="4">
        <f t="shared" ca="1" si="4"/>
        <v>0</v>
      </c>
      <c r="F107" s="4">
        <f t="shared" ca="1" si="4"/>
        <v>2</v>
      </c>
      <c r="G107" s="4">
        <f t="shared" ca="1" si="5"/>
        <v>0</v>
      </c>
      <c r="H107" s="4">
        <v>0</v>
      </c>
      <c r="I107" s="2"/>
    </row>
    <row r="108" spans="1:9" ht="15.75" x14ac:dyDescent="0.25">
      <c r="A108" s="4">
        <f>MONTH(TableauLocation[[#This Row],[Jour]])</f>
        <v>4</v>
      </c>
      <c r="B108" s="4">
        <f>WEEKNUM(TableauLocation[[#This Row],[Jour]],2)</f>
        <v>16</v>
      </c>
      <c r="C108" s="1">
        <v>43936</v>
      </c>
      <c r="D108" s="4">
        <f t="shared" ca="1" si="3"/>
        <v>2</v>
      </c>
      <c r="E108" s="4">
        <f t="shared" ca="1" si="4"/>
        <v>2</v>
      </c>
      <c r="F108" s="4">
        <f t="shared" ca="1" si="4"/>
        <v>1</v>
      </c>
      <c r="G108" s="4">
        <f t="shared" ca="1" si="5"/>
        <v>1</v>
      </c>
      <c r="H108" s="4">
        <v>0</v>
      </c>
      <c r="I108" s="2"/>
    </row>
    <row r="109" spans="1:9" ht="15.75" x14ac:dyDescent="0.25">
      <c r="A109" s="4">
        <f>MONTH(TableauLocation[[#This Row],[Jour]])</f>
        <v>4</v>
      </c>
      <c r="B109" s="4">
        <f>WEEKNUM(TableauLocation[[#This Row],[Jour]],2)</f>
        <v>16</v>
      </c>
      <c r="C109" s="1">
        <v>43937</v>
      </c>
      <c r="D109" s="4">
        <f t="shared" ca="1" si="3"/>
        <v>1</v>
      </c>
      <c r="E109" s="4">
        <f t="shared" ca="1" si="4"/>
        <v>1</v>
      </c>
      <c r="F109" s="4">
        <f t="shared" ca="1" si="4"/>
        <v>1</v>
      </c>
      <c r="G109" s="4">
        <f t="shared" ca="1" si="5"/>
        <v>0</v>
      </c>
      <c r="H109" s="4">
        <v>0</v>
      </c>
      <c r="I109" s="2"/>
    </row>
    <row r="110" spans="1:9" ht="15.75" x14ac:dyDescent="0.25">
      <c r="A110" s="4">
        <f>MONTH(TableauLocation[[#This Row],[Jour]])</f>
        <v>4</v>
      </c>
      <c r="B110" s="4">
        <f>WEEKNUM(TableauLocation[[#This Row],[Jour]],2)</f>
        <v>16</v>
      </c>
      <c r="C110" s="1">
        <v>43938</v>
      </c>
      <c r="D110" s="4">
        <f t="shared" ca="1" si="3"/>
        <v>3</v>
      </c>
      <c r="E110" s="4">
        <f t="shared" ca="1" si="4"/>
        <v>0</v>
      </c>
      <c r="F110" s="4">
        <f t="shared" ca="1" si="4"/>
        <v>1</v>
      </c>
      <c r="G110" s="4">
        <f t="shared" ca="1" si="5"/>
        <v>1</v>
      </c>
      <c r="H110" s="4">
        <v>0</v>
      </c>
      <c r="I110" s="2"/>
    </row>
    <row r="111" spans="1:9" ht="15.75" x14ac:dyDescent="0.25">
      <c r="A111" s="4">
        <f>MONTH(TableauLocation[[#This Row],[Jour]])</f>
        <v>4</v>
      </c>
      <c r="B111" s="4">
        <f>WEEKNUM(TableauLocation[[#This Row],[Jour]],2)</f>
        <v>16</v>
      </c>
      <c r="C111" s="1">
        <v>43939</v>
      </c>
      <c r="D111" s="4">
        <f t="shared" ca="1" si="3"/>
        <v>7</v>
      </c>
      <c r="E111" s="4">
        <f t="shared" ca="1" si="4"/>
        <v>0</v>
      </c>
      <c r="F111" s="4">
        <f t="shared" ca="1" si="4"/>
        <v>1</v>
      </c>
      <c r="G111" s="4">
        <f t="shared" ca="1" si="5"/>
        <v>0</v>
      </c>
      <c r="H111" s="4">
        <v>0</v>
      </c>
      <c r="I111" s="2"/>
    </row>
    <row r="112" spans="1:9" ht="15.75" x14ac:dyDescent="0.25">
      <c r="A112" s="4">
        <f>MONTH(TableauLocation[[#This Row],[Jour]])</f>
        <v>4</v>
      </c>
      <c r="B112" s="4">
        <f>WEEKNUM(TableauLocation[[#This Row],[Jour]],2)</f>
        <v>16</v>
      </c>
      <c r="C112" s="1">
        <v>43940</v>
      </c>
      <c r="D112" s="4">
        <f t="shared" ca="1" si="3"/>
        <v>4</v>
      </c>
      <c r="E112" s="4">
        <f t="shared" ca="1" si="4"/>
        <v>1</v>
      </c>
      <c r="F112" s="4">
        <f t="shared" ca="1" si="4"/>
        <v>2</v>
      </c>
      <c r="G112" s="4">
        <f t="shared" ca="1" si="5"/>
        <v>1</v>
      </c>
      <c r="H112" s="4">
        <v>0</v>
      </c>
      <c r="I112" s="2"/>
    </row>
    <row r="113" spans="1:9" ht="15.75" x14ac:dyDescent="0.25">
      <c r="A113" s="4">
        <f>MONTH(TableauLocation[[#This Row],[Jour]])</f>
        <v>4</v>
      </c>
      <c r="B113" s="4">
        <f>WEEKNUM(TableauLocation[[#This Row],[Jour]],2)</f>
        <v>17</v>
      </c>
      <c r="C113" s="1">
        <v>43941</v>
      </c>
      <c r="D113" s="4">
        <f t="shared" ca="1" si="3"/>
        <v>7</v>
      </c>
      <c r="E113" s="4">
        <f t="shared" ca="1" si="4"/>
        <v>2</v>
      </c>
      <c r="F113" s="4">
        <f t="shared" ca="1" si="4"/>
        <v>0</v>
      </c>
      <c r="G113" s="4">
        <f t="shared" ca="1" si="5"/>
        <v>1</v>
      </c>
      <c r="H113" s="4">
        <v>0</v>
      </c>
      <c r="I113" s="2"/>
    </row>
    <row r="114" spans="1:9" ht="15.75" x14ac:dyDescent="0.25">
      <c r="A114" s="4">
        <f>MONTH(TableauLocation[[#This Row],[Jour]])</f>
        <v>4</v>
      </c>
      <c r="B114" s="4">
        <f>WEEKNUM(TableauLocation[[#This Row],[Jour]],2)</f>
        <v>17</v>
      </c>
      <c r="C114" s="1">
        <v>43942</v>
      </c>
      <c r="D114" s="4">
        <f t="shared" ca="1" si="3"/>
        <v>6</v>
      </c>
      <c r="E114" s="4">
        <f t="shared" ca="1" si="4"/>
        <v>1</v>
      </c>
      <c r="F114" s="4">
        <f t="shared" ca="1" si="4"/>
        <v>2</v>
      </c>
      <c r="G114" s="4">
        <f t="shared" ca="1" si="5"/>
        <v>1</v>
      </c>
      <c r="H114" s="4">
        <v>0</v>
      </c>
      <c r="I114" s="2"/>
    </row>
    <row r="115" spans="1:9" ht="15.75" x14ac:dyDescent="0.25">
      <c r="A115" s="4">
        <f>MONTH(TableauLocation[[#This Row],[Jour]])</f>
        <v>4</v>
      </c>
      <c r="B115" s="4">
        <f>WEEKNUM(TableauLocation[[#This Row],[Jour]],2)</f>
        <v>17</v>
      </c>
      <c r="C115" s="1">
        <v>43943</v>
      </c>
      <c r="D115" s="4">
        <f t="shared" ca="1" si="3"/>
        <v>6</v>
      </c>
      <c r="E115" s="4">
        <f t="shared" ca="1" si="4"/>
        <v>2</v>
      </c>
      <c r="F115" s="4">
        <f t="shared" ca="1" si="4"/>
        <v>0</v>
      </c>
      <c r="G115" s="4">
        <f t="shared" ca="1" si="5"/>
        <v>0</v>
      </c>
      <c r="H115" s="4">
        <v>0</v>
      </c>
      <c r="I115" s="2"/>
    </row>
    <row r="116" spans="1:9" ht="15.75" x14ac:dyDescent="0.25">
      <c r="A116" s="4">
        <f>MONTH(TableauLocation[[#This Row],[Jour]])</f>
        <v>4</v>
      </c>
      <c r="B116" s="4">
        <f>WEEKNUM(TableauLocation[[#This Row],[Jour]],2)</f>
        <v>17</v>
      </c>
      <c r="C116" s="1">
        <v>43944</v>
      </c>
      <c r="D116" s="4">
        <f t="shared" ca="1" si="3"/>
        <v>4</v>
      </c>
      <c r="E116" s="4">
        <f t="shared" ca="1" si="4"/>
        <v>2</v>
      </c>
      <c r="F116" s="4">
        <f t="shared" ca="1" si="4"/>
        <v>0</v>
      </c>
      <c r="G116" s="4">
        <f t="shared" ca="1" si="5"/>
        <v>1</v>
      </c>
      <c r="H116" s="4">
        <v>0</v>
      </c>
      <c r="I116" s="2"/>
    </row>
    <row r="117" spans="1:9" ht="15.75" x14ac:dyDescent="0.25">
      <c r="A117" s="4">
        <f>MONTH(TableauLocation[[#This Row],[Jour]])</f>
        <v>4</v>
      </c>
      <c r="B117" s="4">
        <f>WEEKNUM(TableauLocation[[#This Row],[Jour]],2)</f>
        <v>17</v>
      </c>
      <c r="C117" s="1">
        <v>43945</v>
      </c>
      <c r="D117" s="4">
        <f t="shared" ca="1" si="3"/>
        <v>2</v>
      </c>
      <c r="E117" s="4">
        <f t="shared" ca="1" si="4"/>
        <v>0</v>
      </c>
      <c r="F117" s="4">
        <f t="shared" ca="1" si="4"/>
        <v>1</v>
      </c>
      <c r="G117" s="4">
        <f t="shared" ca="1" si="5"/>
        <v>0</v>
      </c>
      <c r="H117" s="4">
        <v>0</v>
      </c>
      <c r="I117" s="2"/>
    </row>
    <row r="118" spans="1:9" ht="15.75" x14ac:dyDescent="0.25">
      <c r="A118" s="4">
        <f>MONTH(TableauLocation[[#This Row],[Jour]])</f>
        <v>4</v>
      </c>
      <c r="B118" s="4">
        <f>WEEKNUM(TableauLocation[[#This Row],[Jour]],2)</f>
        <v>17</v>
      </c>
      <c r="C118" s="1">
        <v>43946</v>
      </c>
      <c r="D118" s="4">
        <f t="shared" ca="1" si="3"/>
        <v>4</v>
      </c>
      <c r="E118" s="4">
        <f t="shared" ca="1" si="4"/>
        <v>0</v>
      </c>
      <c r="F118" s="4">
        <f t="shared" ca="1" si="4"/>
        <v>2</v>
      </c>
      <c r="G118" s="4">
        <f t="shared" ca="1" si="5"/>
        <v>1</v>
      </c>
      <c r="H118" s="4">
        <v>0</v>
      </c>
      <c r="I118" s="2"/>
    </row>
    <row r="119" spans="1:9" ht="15.75" x14ac:dyDescent="0.25">
      <c r="A119" s="4">
        <f>MONTH(TableauLocation[[#This Row],[Jour]])</f>
        <v>4</v>
      </c>
      <c r="B119" s="4">
        <f>WEEKNUM(TableauLocation[[#This Row],[Jour]],2)</f>
        <v>17</v>
      </c>
      <c r="C119" s="1">
        <v>43947</v>
      </c>
      <c r="D119" s="4">
        <f t="shared" ca="1" si="3"/>
        <v>8</v>
      </c>
      <c r="E119" s="4">
        <f t="shared" ca="1" si="4"/>
        <v>2</v>
      </c>
      <c r="F119" s="4">
        <f t="shared" ca="1" si="4"/>
        <v>2</v>
      </c>
      <c r="G119" s="4">
        <f t="shared" ca="1" si="5"/>
        <v>1</v>
      </c>
      <c r="H119" s="4">
        <v>0</v>
      </c>
      <c r="I119" s="2"/>
    </row>
    <row r="120" spans="1:9" ht="15.75" x14ac:dyDescent="0.25">
      <c r="A120" s="4">
        <f>MONTH(TableauLocation[[#This Row],[Jour]])</f>
        <v>4</v>
      </c>
      <c r="B120" s="4">
        <f>WEEKNUM(TableauLocation[[#This Row],[Jour]],2)</f>
        <v>18</v>
      </c>
      <c r="C120" s="1">
        <v>43948</v>
      </c>
      <c r="D120" s="4">
        <f t="shared" ca="1" si="3"/>
        <v>4</v>
      </c>
      <c r="E120" s="4">
        <f t="shared" ca="1" si="4"/>
        <v>0</v>
      </c>
      <c r="F120" s="4">
        <f t="shared" ca="1" si="4"/>
        <v>0</v>
      </c>
      <c r="G120" s="4">
        <f t="shared" ca="1" si="5"/>
        <v>1</v>
      </c>
      <c r="H120" s="4">
        <v>0</v>
      </c>
      <c r="I120" s="2"/>
    </row>
    <row r="121" spans="1:9" ht="15.75" x14ac:dyDescent="0.25">
      <c r="A121" s="4">
        <f>MONTH(TableauLocation[[#This Row],[Jour]])</f>
        <v>4</v>
      </c>
      <c r="B121" s="4">
        <f>WEEKNUM(TableauLocation[[#This Row],[Jour]],2)</f>
        <v>18</v>
      </c>
      <c r="C121" s="1">
        <v>43949</v>
      </c>
      <c r="D121" s="4">
        <f t="shared" ca="1" si="3"/>
        <v>2</v>
      </c>
      <c r="E121" s="4">
        <f t="shared" ca="1" si="4"/>
        <v>0</v>
      </c>
      <c r="F121" s="4">
        <f t="shared" ca="1" si="4"/>
        <v>2</v>
      </c>
      <c r="G121" s="4">
        <f t="shared" ca="1" si="5"/>
        <v>1</v>
      </c>
      <c r="H121" s="4">
        <v>0</v>
      </c>
      <c r="I121" s="2"/>
    </row>
    <row r="122" spans="1:9" ht="15.75" x14ac:dyDescent="0.25">
      <c r="A122" s="4">
        <f>MONTH(TableauLocation[[#This Row],[Jour]])</f>
        <v>4</v>
      </c>
      <c r="B122" s="4">
        <f>WEEKNUM(TableauLocation[[#This Row],[Jour]],2)</f>
        <v>18</v>
      </c>
      <c r="C122" s="1">
        <v>43950</v>
      </c>
      <c r="D122" s="4">
        <f t="shared" ca="1" si="3"/>
        <v>8</v>
      </c>
      <c r="E122" s="4">
        <f t="shared" ca="1" si="4"/>
        <v>2</v>
      </c>
      <c r="F122" s="4">
        <f t="shared" ca="1" si="4"/>
        <v>2</v>
      </c>
      <c r="G122" s="4">
        <f t="shared" ca="1" si="5"/>
        <v>0</v>
      </c>
      <c r="H122" s="4">
        <v>0</v>
      </c>
      <c r="I122" s="2"/>
    </row>
    <row r="123" spans="1:9" ht="15.75" x14ac:dyDescent="0.25">
      <c r="A123" s="4">
        <f>MONTH(TableauLocation[[#This Row],[Jour]])</f>
        <v>4</v>
      </c>
      <c r="B123" s="4">
        <f>WEEKNUM(TableauLocation[[#This Row],[Jour]],2)</f>
        <v>18</v>
      </c>
      <c r="C123" s="1">
        <v>43951</v>
      </c>
      <c r="D123" s="4">
        <f t="shared" ca="1" si="3"/>
        <v>3</v>
      </c>
      <c r="E123" s="4">
        <f t="shared" ca="1" si="4"/>
        <v>1</v>
      </c>
      <c r="F123" s="4">
        <f t="shared" ca="1" si="4"/>
        <v>2</v>
      </c>
      <c r="G123" s="4">
        <f t="shared" ca="1" si="5"/>
        <v>0</v>
      </c>
      <c r="H123" s="4">
        <v>0</v>
      </c>
      <c r="I123" s="2"/>
    </row>
    <row r="124" spans="1:9" ht="15.75" x14ac:dyDescent="0.25">
      <c r="A124" s="4">
        <f>MONTH(TableauLocation[[#This Row],[Jour]])</f>
        <v>5</v>
      </c>
      <c r="B124" s="4">
        <f>WEEKNUM(TableauLocation[[#This Row],[Jour]],2)</f>
        <v>18</v>
      </c>
      <c r="C124" s="1">
        <v>43952</v>
      </c>
      <c r="D124" s="4">
        <f t="shared" ca="1" si="3"/>
        <v>1</v>
      </c>
      <c r="E124" s="4">
        <f t="shared" ca="1" si="4"/>
        <v>1</v>
      </c>
      <c r="F124" s="4">
        <f t="shared" ca="1" si="4"/>
        <v>0</v>
      </c>
      <c r="G124" s="4">
        <f t="shared" ca="1" si="5"/>
        <v>1</v>
      </c>
      <c r="H124" s="4">
        <v>0</v>
      </c>
      <c r="I124" s="2"/>
    </row>
    <row r="125" spans="1:9" ht="15.75" x14ac:dyDescent="0.25">
      <c r="A125" s="4">
        <f>MONTH(TableauLocation[[#This Row],[Jour]])</f>
        <v>5</v>
      </c>
      <c r="B125" s="4">
        <f>WEEKNUM(TableauLocation[[#This Row],[Jour]],2)</f>
        <v>18</v>
      </c>
      <c r="C125" s="1">
        <v>43953</v>
      </c>
      <c r="D125" s="4">
        <f t="shared" ca="1" si="3"/>
        <v>4</v>
      </c>
      <c r="E125" s="4">
        <f t="shared" ca="1" si="4"/>
        <v>1</v>
      </c>
      <c r="F125" s="4">
        <f t="shared" ca="1" si="4"/>
        <v>2</v>
      </c>
      <c r="G125" s="4">
        <f t="shared" ca="1" si="5"/>
        <v>1</v>
      </c>
      <c r="H125" s="4">
        <v>0</v>
      </c>
      <c r="I125" s="2"/>
    </row>
    <row r="126" spans="1:9" ht="15.75" x14ac:dyDescent="0.25">
      <c r="A126" s="4">
        <f>MONTH(TableauLocation[[#This Row],[Jour]])</f>
        <v>5</v>
      </c>
      <c r="B126" s="4">
        <f>WEEKNUM(TableauLocation[[#This Row],[Jour]],2)</f>
        <v>18</v>
      </c>
      <c r="C126" s="1">
        <v>43954</v>
      </c>
      <c r="D126" s="4">
        <f t="shared" ca="1" si="3"/>
        <v>8</v>
      </c>
      <c r="E126" s="4">
        <f t="shared" ca="1" si="4"/>
        <v>2</v>
      </c>
      <c r="F126" s="4">
        <f t="shared" ca="1" si="4"/>
        <v>2</v>
      </c>
      <c r="G126" s="4">
        <f t="shared" ca="1" si="5"/>
        <v>0</v>
      </c>
      <c r="H126" s="4">
        <v>0</v>
      </c>
      <c r="I126" s="2"/>
    </row>
    <row r="127" spans="1:9" ht="15.75" x14ac:dyDescent="0.25">
      <c r="A127" s="4">
        <f>MONTH(TableauLocation[[#This Row],[Jour]])</f>
        <v>5</v>
      </c>
      <c r="B127" s="4">
        <f>WEEKNUM(TableauLocation[[#This Row],[Jour]],2)</f>
        <v>19</v>
      </c>
      <c r="C127" s="1">
        <v>43955</v>
      </c>
      <c r="D127" s="4">
        <f t="shared" ca="1" si="3"/>
        <v>6</v>
      </c>
      <c r="E127" s="4">
        <f t="shared" ca="1" si="4"/>
        <v>0</v>
      </c>
      <c r="F127" s="4">
        <f t="shared" ca="1" si="4"/>
        <v>0</v>
      </c>
      <c r="G127" s="4">
        <f t="shared" ca="1" si="5"/>
        <v>0</v>
      </c>
      <c r="H127" s="4">
        <v>0</v>
      </c>
      <c r="I127" s="2"/>
    </row>
    <row r="128" spans="1:9" ht="15.75" x14ac:dyDescent="0.25">
      <c r="A128" s="4">
        <f>MONTH(TableauLocation[[#This Row],[Jour]])</f>
        <v>5</v>
      </c>
      <c r="B128" s="4">
        <f>WEEKNUM(TableauLocation[[#This Row],[Jour]],2)</f>
        <v>19</v>
      </c>
      <c r="C128" s="1">
        <v>43956</v>
      </c>
      <c r="D128" s="4">
        <f t="shared" ca="1" si="3"/>
        <v>0</v>
      </c>
      <c r="E128" s="4">
        <f t="shared" ca="1" si="4"/>
        <v>2</v>
      </c>
      <c r="F128" s="4">
        <f t="shared" ca="1" si="4"/>
        <v>2</v>
      </c>
      <c r="G128" s="4">
        <f t="shared" ca="1" si="5"/>
        <v>1</v>
      </c>
      <c r="H128" s="4">
        <v>0</v>
      </c>
      <c r="I128" s="2"/>
    </row>
    <row r="129" spans="1:9" ht="15.75" x14ac:dyDescent="0.25">
      <c r="A129" s="4">
        <f>MONTH(TableauLocation[[#This Row],[Jour]])</f>
        <v>5</v>
      </c>
      <c r="B129" s="4">
        <f>WEEKNUM(TableauLocation[[#This Row],[Jour]],2)</f>
        <v>19</v>
      </c>
      <c r="C129" s="1">
        <v>43957</v>
      </c>
      <c r="D129" s="4">
        <f t="shared" ca="1" si="3"/>
        <v>4</v>
      </c>
      <c r="E129" s="4">
        <f t="shared" ca="1" si="4"/>
        <v>2</v>
      </c>
      <c r="F129" s="4">
        <f t="shared" ca="1" si="4"/>
        <v>2</v>
      </c>
      <c r="G129" s="4">
        <f t="shared" ca="1" si="5"/>
        <v>0</v>
      </c>
      <c r="H129" s="4">
        <v>0</v>
      </c>
      <c r="I129" s="2"/>
    </row>
    <row r="130" spans="1:9" ht="15.75" x14ac:dyDescent="0.25">
      <c r="A130" s="4">
        <f>MONTH(TableauLocation[[#This Row],[Jour]])</f>
        <v>5</v>
      </c>
      <c r="B130" s="4">
        <f>WEEKNUM(TableauLocation[[#This Row],[Jour]],2)</f>
        <v>19</v>
      </c>
      <c r="C130" s="1">
        <v>43958</v>
      </c>
      <c r="D130" s="4">
        <f t="shared" ca="1" si="3"/>
        <v>6</v>
      </c>
      <c r="E130" s="4">
        <f t="shared" ca="1" si="4"/>
        <v>1</v>
      </c>
      <c r="F130" s="4">
        <f t="shared" ca="1" si="4"/>
        <v>2</v>
      </c>
      <c r="G130" s="4">
        <f t="shared" ca="1" si="5"/>
        <v>1</v>
      </c>
      <c r="H130" s="4">
        <v>0</v>
      </c>
      <c r="I130" s="2"/>
    </row>
    <row r="131" spans="1:9" ht="15.75" x14ac:dyDescent="0.25">
      <c r="A131" s="4">
        <f>MONTH(TableauLocation[[#This Row],[Jour]])</f>
        <v>5</v>
      </c>
      <c r="B131" s="4">
        <f>WEEKNUM(TableauLocation[[#This Row],[Jour]],2)</f>
        <v>19</v>
      </c>
      <c r="C131" s="1">
        <v>43959</v>
      </c>
      <c r="D131" s="4">
        <f t="shared" ca="1" si="3"/>
        <v>1</v>
      </c>
      <c r="E131" s="4">
        <f t="shared" ca="1" si="4"/>
        <v>1</v>
      </c>
      <c r="F131" s="4">
        <f t="shared" ca="1" si="4"/>
        <v>2</v>
      </c>
      <c r="G131" s="4">
        <f t="shared" ca="1" si="5"/>
        <v>1</v>
      </c>
      <c r="H131" s="4">
        <v>0</v>
      </c>
      <c r="I131" s="2"/>
    </row>
    <row r="132" spans="1:9" ht="15.75" x14ac:dyDescent="0.25">
      <c r="A132" s="4">
        <f>MONTH(TableauLocation[[#This Row],[Jour]])</f>
        <v>5</v>
      </c>
      <c r="B132" s="4">
        <f>WEEKNUM(TableauLocation[[#This Row],[Jour]],2)</f>
        <v>19</v>
      </c>
      <c r="C132" s="1">
        <v>43960</v>
      </c>
      <c r="D132" s="4">
        <f t="shared" ref="D132:D195" ca="1" si="6">RANDBETWEEN(0,8)</f>
        <v>1</v>
      </c>
      <c r="E132" s="4">
        <f t="shared" ref="E132:F195" ca="1" si="7">RANDBETWEEN(0,2)</f>
        <v>0</v>
      </c>
      <c r="F132" s="4">
        <f t="shared" ca="1" si="7"/>
        <v>1</v>
      </c>
      <c r="G132" s="4">
        <f t="shared" ref="G132:G195" ca="1" si="8">RANDBETWEEN(0,1)</f>
        <v>0</v>
      </c>
      <c r="H132" s="4">
        <v>0</v>
      </c>
      <c r="I132" s="2"/>
    </row>
    <row r="133" spans="1:9" ht="15.75" x14ac:dyDescent="0.25">
      <c r="A133" s="4">
        <f>MONTH(TableauLocation[[#This Row],[Jour]])</f>
        <v>5</v>
      </c>
      <c r="B133" s="4">
        <f>WEEKNUM(TableauLocation[[#This Row],[Jour]],2)</f>
        <v>19</v>
      </c>
      <c r="C133" s="1">
        <v>43961</v>
      </c>
      <c r="D133" s="4">
        <f t="shared" ca="1" si="6"/>
        <v>1</v>
      </c>
      <c r="E133" s="4">
        <f t="shared" ca="1" si="7"/>
        <v>0</v>
      </c>
      <c r="F133" s="4">
        <f t="shared" ca="1" si="7"/>
        <v>1</v>
      </c>
      <c r="G133" s="4">
        <f t="shared" ca="1" si="8"/>
        <v>0</v>
      </c>
      <c r="H133" s="4">
        <v>0</v>
      </c>
      <c r="I133" s="2"/>
    </row>
    <row r="134" spans="1:9" ht="15.75" x14ac:dyDescent="0.25">
      <c r="A134" s="4">
        <f>MONTH(TableauLocation[[#This Row],[Jour]])</f>
        <v>5</v>
      </c>
      <c r="B134" s="4">
        <f>WEEKNUM(TableauLocation[[#This Row],[Jour]],2)</f>
        <v>20</v>
      </c>
      <c r="C134" s="1">
        <v>43962</v>
      </c>
      <c r="D134" s="4">
        <f t="shared" ca="1" si="6"/>
        <v>8</v>
      </c>
      <c r="E134" s="4">
        <f t="shared" ca="1" si="7"/>
        <v>2</v>
      </c>
      <c r="F134" s="4">
        <f t="shared" ca="1" si="7"/>
        <v>2</v>
      </c>
      <c r="G134" s="4">
        <f t="shared" ca="1" si="8"/>
        <v>0</v>
      </c>
      <c r="H134" s="4">
        <v>0</v>
      </c>
      <c r="I134" s="2"/>
    </row>
    <row r="135" spans="1:9" ht="15.75" x14ac:dyDescent="0.25">
      <c r="A135" s="4">
        <f>MONTH(TableauLocation[[#This Row],[Jour]])</f>
        <v>5</v>
      </c>
      <c r="B135" s="4">
        <f>WEEKNUM(TableauLocation[[#This Row],[Jour]],2)</f>
        <v>20</v>
      </c>
      <c r="C135" s="1">
        <v>43963</v>
      </c>
      <c r="D135" s="4">
        <f t="shared" ca="1" si="6"/>
        <v>7</v>
      </c>
      <c r="E135" s="4">
        <f t="shared" ca="1" si="7"/>
        <v>0</v>
      </c>
      <c r="F135" s="4">
        <f t="shared" ca="1" si="7"/>
        <v>1</v>
      </c>
      <c r="G135" s="4">
        <f t="shared" ca="1" si="8"/>
        <v>0</v>
      </c>
      <c r="H135" s="4">
        <v>0</v>
      </c>
      <c r="I135" s="2"/>
    </row>
    <row r="136" spans="1:9" ht="15.75" x14ac:dyDescent="0.25">
      <c r="A136" s="4">
        <f>MONTH(TableauLocation[[#This Row],[Jour]])</f>
        <v>5</v>
      </c>
      <c r="B136" s="4">
        <f>WEEKNUM(TableauLocation[[#This Row],[Jour]],2)</f>
        <v>20</v>
      </c>
      <c r="C136" s="1">
        <v>43964</v>
      </c>
      <c r="D136" s="4">
        <f t="shared" ca="1" si="6"/>
        <v>6</v>
      </c>
      <c r="E136" s="4">
        <f t="shared" ca="1" si="7"/>
        <v>0</v>
      </c>
      <c r="F136" s="4">
        <f t="shared" ca="1" si="7"/>
        <v>1</v>
      </c>
      <c r="G136" s="4">
        <f t="shared" ca="1" si="8"/>
        <v>0</v>
      </c>
      <c r="H136" s="4">
        <v>0</v>
      </c>
      <c r="I136" s="2"/>
    </row>
    <row r="137" spans="1:9" ht="15.75" x14ac:dyDescent="0.25">
      <c r="A137" s="4">
        <f>MONTH(TableauLocation[[#This Row],[Jour]])</f>
        <v>5</v>
      </c>
      <c r="B137" s="4">
        <f>WEEKNUM(TableauLocation[[#This Row],[Jour]],2)</f>
        <v>20</v>
      </c>
      <c r="C137" s="1">
        <v>43965</v>
      </c>
      <c r="D137" s="4">
        <f t="shared" ca="1" si="6"/>
        <v>6</v>
      </c>
      <c r="E137" s="4">
        <f t="shared" ca="1" si="7"/>
        <v>2</v>
      </c>
      <c r="F137" s="4">
        <f t="shared" ca="1" si="7"/>
        <v>1</v>
      </c>
      <c r="G137" s="4">
        <f t="shared" ca="1" si="8"/>
        <v>1</v>
      </c>
      <c r="H137" s="4">
        <v>0</v>
      </c>
      <c r="I137" s="2"/>
    </row>
    <row r="138" spans="1:9" ht="15.75" x14ac:dyDescent="0.25">
      <c r="A138" s="4">
        <f>MONTH(TableauLocation[[#This Row],[Jour]])</f>
        <v>5</v>
      </c>
      <c r="B138" s="4">
        <f>WEEKNUM(TableauLocation[[#This Row],[Jour]],2)</f>
        <v>20</v>
      </c>
      <c r="C138" s="1">
        <v>43966</v>
      </c>
      <c r="D138" s="4">
        <f t="shared" ca="1" si="6"/>
        <v>6</v>
      </c>
      <c r="E138" s="4">
        <f t="shared" ca="1" si="7"/>
        <v>1</v>
      </c>
      <c r="F138" s="4">
        <f t="shared" ca="1" si="7"/>
        <v>2</v>
      </c>
      <c r="G138" s="4">
        <f t="shared" ca="1" si="8"/>
        <v>1</v>
      </c>
      <c r="H138" s="4">
        <v>0</v>
      </c>
      <c r="I138" s="2"/>
    </row>
    <row r="139" spans="1:9" ht="15.75" x14ac:dyDescent="0.25">
      <c r="A139" s="4">
        <f>MONTH(TableauLocation[[#This Row],[Jour]])</f>
        <v>5</v>
      </c>
      <c r="B139" s="4">
        <f>WEEKNUM(TableauLocation[[#This Row],[Jour]],2)</f>
        <v>20</v>
      </c>
      <c r="C139" s="1">
        <v>43967</v>
      </c>
      <c r="D139" s="4">
        <f t="shared" ca="1" si="6"/>
        <v>3</v>
      </c>
      <c r="E139" s="4">
        <f t="shared" ca="1" si="7"/>
        <v>0</v>
      </c>
      <c r="F139" s="4">
        <f t="shared" ca="1" si="7"/>
        <v>1</v>
      </c>
      <c r="G139" s="4">
        <f t="shared" ca="1" si="8"/>
        <v>1</v>
      </c>
      <c r="H139" s="4">
        <v>0</v>
      </c>
      <c r="I139" s="2"/>
    </row>
    <row r="140" spans="1:9" ht="15.75" x14ac:dyDescent="0.25">
      <c r="A140" s="4">
        <f>MONTH(TableauLocation[[#This Row],[Jour]])</f>
        <v>5</v>
      </c>
      <c r="B140" s="4">
        <f>WEEKNUM(TableauLocation[[#This Row],[Jour]],2)</f>
        <v>20</v>
      </c>
      <c r="C140" s="1">
        <v>43968</v>
      </c>
      <c r="D140" s="4">
        <f t="shared" ca="1" si="6"/>
        <v>6</v>
      </c>
      <c r="E140" s="4">
        <f t="shared" ca="1" si="7"/>
        <v>2</v>
      </c>
      <c r="F140" s="4">
        <f t="shared" ca="1" si="7"/>
        <v>0</v>
      </c>
      <c r="G140" s="4">
        <f t="shared" ca="1" si="8"/>
        <v>0</v>
      </c>
      <c r="H140" s="4">
        <v>0</v>
      </c>
      <c r="I140" s="2"/>
    </row>
    <row r="141" spans="1:9" ht="15.75" x14ac:dyDescent="0.25">
      <c r="A141" s="4">
        <f>MONTH(TableauLocation[[#This Row],[Jour]])</f>
        <v>5</v>
      </c>
      <c r="B141" s="4">
        <f>WEEKNUM(TableauLocation[[#This Row],[Jour]],2)</f>
        <v>21</v>
      </c>
      <c r="C141" s="1">
        <v>43969</v>
      </c>
      <c r="D141" s="4">
        <f t="shared" ca="1" si="6"/>
        <v>0</v>
      </c>
      <c r="E141" s="4">
        <f t="shared" ca="1" si="7"/>
        <v>1</v>
      </c>
      <c r="F141" s="4">
        <f t="shared" ca="1" si="7"/>
        <v>1</v>
      </c>
      <c r="G141" s="4">
        <f t="shared" ca="1" si="8"/>
        <v>1</v>
      </c>
      <c r="H141" s="4">
        <v>0</v>
      </c>
      <c r="I141" s="2"/>
    </row>
    <row r="142" spans="1:9" ht="15.75" x14ac:dyDescent="0.25">
      <c r="A142" s="4">
        <f>MONTH(TableauLocation[[#This Row],[Jour]])</f>
        <v>5</v>
      </c>
      <c r="B142" s="4">
        <f>WEEKNUM(TableauLocation[[#This Row],[Jour]],2)</f>
        <v>21</v>
      </c>
      <c r="C142" s="1">
        <v>43970</v>
      </c>
      <c r="D142" s="4">
        <f t="shared" ca="1" si="6"/>
        <v>3</v>
      </c>
      <c r="E142" s="4">
        <f t="shared" ca="1" si="7"/>
        <v>0</v>
      </c>
      <c r="F142" s="4">
        <f t="shared" ca="1" si="7"/>
        <v>1</v>
      </c>
      <c r="G142" s="4">
        <f t="shared" ca="1" si="8"/>
        <v>0</v>
      </c>
      <c r="H142" s="4">
        <v>0</v>
      </c>
      <c r="I142" s="2"/>
    </row>
    <row r="143" spans="1:9" ht="15.75" x14ac:dyDescent="0.25">
      <c r="A143" s="4">
        <f>MONTH(TableauLocation[[#This Row],[Jour]])</f>
        <v>5</v>
      </c>
      <c r="B143" s="4">
        <f>WEEKNUM(TableauLocation[[#This Row],[Jour]],2)</f>
        <v>21</v>
      </c>
      <c r="C143" s="1">
        <v>43971</v>
      </c>
      <c r="D143" s="4">
        <f t="shared" ca="1" si="6"/>
        <v>4</v>
      </c>
      <c r="E143" s="4">
        <f t="shared" ca="1" si="7"/>
        <v>2</v>
      </c>
      <c r="F143" s="4">
        <f t="shared" ca="1" si="7"/>
        <v>2</v>
      </c>
      <c r="G143" s="4">
        <f t="shared" ca="1" si="8"/>
        <v>1</v>
      </c>
      <c r="H143" s="4">
        <v>0</v>
      </c>
      <c r="I143" s="2"/>
    </row>
    <row r="144" spans="1:9" ht="15.75" x14ac:dyDescent="0.25">
      <c r="A144" s="4">
        <f>MONTH(TableauLocation[[#This Row],[Jour]])</f>
        <v>5</v>
      </c>
      <c r="B144" s="4">
        <f>WEEKNUM(TableauLocation[[#This Row],[Jour]],2)</f>
        <v>21</v>
      </c>
      <c r="C144" s="1">
        <v>43972</v>
      </c>
      <c r="D144" s="4">
        <f t="shared" ca="1" si="6"/>
        <v>5</v>
      </c>
      <c r="E144" s="4">
        <f t="shared" ca="1" si="7"/>
        <v>1</v>
      </c>
      <c r="F144" s="4">
        <f t="shared" ca="1" si="7"/>
        <v>1</v>
      </c>
      <c r="G144" s="4">
        <f t="shared" ca="1" si="8"/>
        <v>1</v>
      </c>
      <c r="H144" s="4">
        <v>0</v>
      </c>
      <c r="I144" s="2"/>
    </row>
    <row r="145" spans="1:9" ht="15.75" x14ac:dyDescent="0.25">
      <c r="A145" s="4">
        <f>MONTH(TableauLocation[[#This Row],[Jour]])</f>
        <v>5</v>
      </c>
      <c r="B145" s="4">
        <f>WEEKNUM(TableauLocation[[#This Row],[Jour]],2)</f>
        <v>21</v>
      </c>
      <c r="C145" s="1">
        <v>43973</v>
      </c>
      <c r="D145" s="4">
        <f t="shared" ca="1" si="6"/>
        <v>6</v>
      </c>
      <c r="E145" s="4">
        <f t="shared" ca="1" si="7"/>
        <v>2</v>
      </c>
      <c r="F145" s="4">
        <f t="shared" ca="1" si="7"/>
        <v>2</v>
      </c>
      <c r="G145" s="4">
        <f t="shared" ca="1" si="8"/>
        <v>1</v>
      </c>
      <c r="H145" s="4">
        <v>0</v>
      </c>
      <c r="I145" s="2"/>
    </row>
    <row r="146" spans="1:9" ht="15.75" x14ac:dyDescent="0.25">
      <c r="A146" s="4">
        <f>MONTH(TableauLocation[[#This Row],[Jour]])</f>
        <v>5</v>
      </c>
      <c r="B146" s="4">
        <f>WEEKNUM(TableauLocation[[#This Row],[Jour]],2)</f>
        <v>21</v>
      </c>
      <c r="C146" s="1">
        <v>43974</v>
      </c>
      <c r="D146" s="4">
        <f t="shared" ca="1" si="6"/>
        <v>7</v>
      </c>
      <c r="E146" s="4">
        <f t="shared" ca="1" si="7"/>
        <v>0</v>
      </c>
      <c r="F146" s="4">
        <f t="shared" ca="1" si="7"/>
        <v>2</v>
      </c>
      <c r="G146" s="4">
        <f t="shared" ca="1" si="8"/>
        <v>1</v>
      </c>
      <c r="H146" s="4">
        <v>0</v>
      </c>
      <c r="I146" s="2"/>
    </row>
    <row r="147" spans="1:9" ht="15.75" x14ac:dyDescent="0.25">
      <c r="A147" s="4">
        <f>MONTH(TableauLocation[[#This Row],[Jour]])</f>
        <v>5</v>
      </c>
      <c r="B147" s="4">
        <f>WEEKNUM(TableauLocation[[#This Row],[Jour]],2)</f>
        <v>21</v>
      </c>
      <c r="C147" s="1">
        <v>43975</v>
      </c>
      <c r="D147" s="4">
        <f t="shared" ca="1" si="6"/>
        <v>7</v>
      </c>
      <c r="E147" s="4">
        <f t="shared" ca="1" si="7"/>
        <v>1</v>
      </c>
      <c r="F147" s="4">
        <f t="shared" ca="1" si="7"/>
        <v>1</v>
      </c>
      <c r="G147" s="4">
        <f t="shared" ca="1" si="8"/>
        <v>0</v>
      </c>
      <c r="H147" s="4">
        <v>0</v>
      </c>
      <c r="I147" s="2"/>
    </row>
    <row r="148" spans="1:9" ht="15.75" x14ac:dyDescent="0.25">
      <c r="A148" s="4">
        <f>MONTH(TableauLocation[[#This Row],[Jour]])</f>
        <v>5</v>
      </c>
      <c r="B148" s="4">
        <f>WEEKNUM(TableauLocation[[#This Row],[Jour]],2)</f>
        <v>22</v>
      </c>
      <c r="C148" s="1">
        <v>43976</v>
      </c>
      <c r="D148" s="4">
        <f t="shared" ca="1" si="6"/>
        <v>1</v>
      </c>
      <c r="E148" s="4">
        <f t="shared" ca="1" si="7"/>
        <v>0</v>
      </c>
      <c r="F148" s="4">
        <f t="shared" ca="1" si="7"/>
        <v>1</v>
      </c>
      <c r="G148" s="4">
        <f t="shared" ca="1" si="8"/>
        <v>0</v>
      </c>
      <c r="H148" s="4">
        <v>0</v>
      </c>
      <c r="I148" s="2"/>
    </row>
    <row r="149" spans="1:9" ht="15.75" x14ac:dyDescent="0.25">
      <c r="A149" s="4">
        <f>MONTH(TableauLocation[[#This Row],[Jour]])</f>
        <v>5</v>
      </c>
      <c r="B149" s="4">
        <f>WEEKNUM(TableauLocation[[#This Row],[Jour]],2)</f>
        <v>22</v>
      </c>
      <c r="C149" s="1">
        <v>43977</v>
      </c>
      <c r="D149" s="4">
        <f t="shared" ca="1" si="6"/>
        <v>1</v>
      </c>
      <c r="E149" s="4">
        <f t="shared" ca="1" si="7"/>
        <v>2</v>
      </c>
      <c r="F149" s="4">
        <f t="shared" ca="1" si="7"/>
        <v>0</v>
      </c>
      <c r="G149" s="4">
        <f t="shared" ca="1" si="8"/>
        <v>0</v>
      </c>
      <c r="H149" s="4">
        <v>0</v>
      </c>
      <c r="I149" s="2"/>
    </row>
    <row r="150" spans="1:9" ht="15.75" x14ac:dyDescent="0.25">
      <c r="A150" s="4">
        <f>MONTH(TableauLocation[[#This Row],[Jour]])</f>
        <v>5</v>
      </c>
      <c r="B150" s="4">
        <f>WEEKNUM(TableauLocation[[#This Row],[Jour]],2)</f>
        <v>22</v>
      </c>
      <c r="C150" s="1">
        <v>43978</v>
      </c>
      <c r="D150" s="4">
        <f t="shared" ca="1" si="6"/>
        <v>5</v>
      </c>
      <c r="E150" s="4">
        <f t="shared" ca="1" si="7"/>
        <v>0</v>
      </c>
      <c r="F150" s="4">
        <f t="shared" ca="1" si="7"/>
        <v>0</v>
      </c>
      <c r="G150" s="4">
        <f t="shared" ca="1" si="8"/>
        <v>0</v>
      </c>
      <c r="H150" s="4">
        <v>0</v>
      </c>
      <c r="I150" s="2"/>
    </row>
    <row r="151" spans="1:9" ht="15.75" x14ac:dyDescent="0.25">
      <c r="A151" s="4">
        <f>MONTH(TableauLocation[[#This Row],[Jour]])</f>
        <v>5</v>
      </c>
      <c r="B151" s="4">
        <f>WEEKNUM(TableauLocation[[#This Row],[Jour]],2)</f>
        <v>22</v>
      </c>
      <c r="C151" s="1">
        <v>43979</v>
      </c>
      <c r="D151" s="4">
        <f t="shared" ca="1" si="6"/>
        <v>6</v>
      </c>
      <c r="E151" s="4">
        <f t="shared" ca="1" si="7"/>
        <v>2</v>
      </c>
      <c r="F151" s="4">
        <f t="shared" ca="1" si="7"/>
        <v>1</v>
      </c>
      <c r="G151" s="4">
        <f t="shared" ca="1" si="8"/>
        <v>0</v>
      </c>
      <c r="H151" s="4">
        <v>0</v>
      </c>
      <c r="I151" s="2"/>
    </row>
    <row r="152" spans="1:9" ht="15.75" x14ac:dyDescent="0.25">
      <c r="A152" s="4">
        <f>MONTH(TableauLocation[[#This Row],[Jour]])</f>
        <v>5</v>
      </c>
      <c r="B152" s="4">
        <f>WEEKNUM(TableauLocation[[#This Row],[Jour]],2)</f>
        <v>22</v>
      </c>
      <c r="C152" s="1">
        <v>43980</v>
      </c>
      <c r="D152" s="4">
        <f t="shared" ca="1" si="6"/>
        <v>8</v>
      </c>
      <c r="E152" s="4">
        <f t="shared" ca="1" si="7"/>
        <v>2</v>
      </c>
      <c r="F152" s="4">
        <f t="shared" ca="1" si="7"/>
        <v>0</v>
      </c>
      <c r="G152" s="4">
        <f t="shared" ca="1" si="8"/>
        <v>0</v>
      </c>
      <c r="H152" s="4">
        <v>0</v>
      </c>
      <c r="I152" s="2"/>
    </row>
    <row r="153" spans="1:9" ht="15.75" x14ac:dyDescent="0.25">
      <c r="A153" s="4">
        <f>MONTH(TableauLocation[[#This Row],[Jour]])</f>
        <v>5</v>
      </c>
      <c r="B153" s="4">
        <f>WEEKNUM(TableauLocation[[#This Row],[Jour]],2)</f>
        <v>22</v>
      </c>
      <c r="C153" s="1">
        <v>43981</v>
      </c>
      <c r="D153" s="4">
        <f t="shared" ca="1" si="6"/>
        <v>7</v>
      </c>
      <c r="E153" s="4">
        <f t="shared" ca="1" si="7"/>
        <v>2</v>
      </c>
      <c r="F153" s="4">
        <f t="shared" ca="1" si="7"/>
        <v>2</v>
      </c>
      <c r="G153" s="4">
        <f t="shared" ca="1" si="8"/>
        <v>0</v>
      </c>
      <c r="H153" s="4">
        <v>0</v>
      </c>
      <c r="I153" s="2"/>
    </row>
    <row r="154" spans="1:9" ht="15.75" x14ac:dyDescent="0.25">
      <c r="A154" s="4">
        <f>MONTH(TableauLocation[[#This Row],[Jour]])</f>
        <v>5</v>
      </c>
      <c r="B154" s="4">
        <f>WEEKNUM(TableauLocation[[#This Row],[Jour]],2)</f>
        <v>22</v>
      </c>
      <c r="C154" s="1">
        <v>43982</v>
      </c>
      <c r="D154" s="4">
        <f t="shared" ca="1" si="6"/>
        <v>7</v>
      </c>
      <c r="E154" s="4">
        <f t="shared" ca="1" si="7"/>
        <v>0</v>
      </c>
      <c r="F154" s="4">
        <f t="shared" ca="1" si="7"/>
        <v>0</v>
      </c>
      <c r="G154" s="4">
        <f t="shared" ca="1" si="8"/>
        <v>0</v>
      </c>
      <c r="H154" s="4">
        <v>0</v>
      </c>
      <c r="I154" s="2"/>
    </row>
    <row r="155" spans="1:9" ht="15.75" x14ac:dyDescent="0.25">
      <c r="A155" s="4">
        <f>MONTH(TableauLocation[[#This Row],[Jour]])</f>
        <v>6</v>
      </c>
      <c r="B155" s="4">
        <f>WEEKNUM(TableauLocation[[#This Row],[Jour]],2)</f>
        <v>23</v>
      </c>
      <c r="C155" s="1">
        <v>43983</v>
      </c>
      <c r="D155" s="4">
        <f t="shared" ca="1" si="6"/>
        <v>7</v>
      </c>
      <c r="E155" s="4">
        <f t="shared" ca="1" si="7"/>
        <v>0</v>
      </c>
      <c r="F155" s="4">
        <f t="shared" ca="1" si="7"/>
        <v>1</v>
      </c>
      <c r="G155" s="4">
        <f t="shared" ca="1" si="8"/>
        <v>1</v>
      </c>
      <c r="H155" s="4">
        <v>0</v>
      </c>
      <c r="I155" s="2"/>
    </row>
    <row r="156" spans="1:9" ht="15.75" x14ac:dyDescent="0.25">
      <c r="A156" s="4">
        <f>MONTH(TableauLocation[[#This Row],[Jour]])</f>
        <v>6</v>
      </c>
      <c r="B156" s="4">
        <f>WEEKNUM(TableauLocation[[#This Row],[Jour]],2)</f>
        <v>23</v>
      </c>
      <c r="C156" s="1">
        <v>43984</v>
      </c>
      <c r="D156" s="4">
        <f t="shared" ca="1" si="6"/>
        <v>7</v>
      </c>
      <c r="E156" s="4">
        <f t="shared" ca="1" si="7"/>
        <v>0</v>
      </c>
      <c r="F156" s="4">
        <f t="shared" ca="1" si="7"/>
        <v>2</v>
      </c>
      <c r="G156" s="4">
        <f t="shared" ca="1" si="8"/>
        <v>1</v>
      </c>
      <c r="H156" s="4">
        <v>0</v>
      </c>
      <c r="I156" s="2"/>
    </row>
    <row r="157" spans="1:9" ht="15.75" x14ac:dyDescent="0.25">
      <c r="A157" s="4">
        <f>MONTH(TableauLocation[[#This Row],[Jour]])</f>
        <v>6</v>
      </c>
      <c r="B157" s="4">
        <f>WEEKNUM(TableauLocation[[#This Row],[Jour]],2)</f>
        <v>23</v>
      </c>
      <c r="C157" s="1">
        <v>43985</v>
      </c>
      <c r="D157" s="4">
        <f t="shared" ca="1" si="6"/>
        <v>2</v>
      </c>
      <c r="E157" s="4">
        <f t="shared" ca="1" si="7"/>
        <v>0</v>
      </c>
      <c r="F157" s="4">
        <f t="shared" ca="1" si="7"/>
        <v>0</v>
      </c>
      <c r="G157" s="4">
        <f t="shared" ca="1" si="8"/>
        <v>0</v>
      </c>
      <c r="H157" s="4">
        <v>0</v>
      </c>
      <c r="I157" s="2"/>
    </row>
    <row r="158" spans="1:9" ht="15.75" x14ac:dyDescent="0.25">
      <c r="A158" s="4">
        <f>MONTH(TableauLocation[[#This Row],[Jour]])</f>
        <v>6</v>
      </c>
      <c r="B158" s="4">
        <f>WEEKNUM(TableauLocation[[#This Row],[Jour]],2)</f>
        <v>23</v>
      </c>
      <c r="C158" s="1">
        <v>43986</v>
      </c>
      <c r="D158" s="4">
        <f t="shared" ca="1" si="6"/>
        <v>6</v>
      </c>
      <c r="E158" s="4">
        <f t="shared" ca="1" si="7"/>
        <v>2</v>
      </c>
      <c r="F158" s="4">
        <f t="shared" ca="1" si="7"/>
        <v>1</v>
      </c>
      <c r="G158" s="4">
        <f t="shared" ca="1" si="8"/>
        <v>1</v>
      </c>
      <c r="H158" s="4">
        <v>0</v>
      </c>
      <c r="I158" s="2"/>
    </row>
    <row r="159" spans="1:9" ht="15.75" x14ac:dyDescent="0.25">
      <c r="A159" s="4">
        <f>MONTH(TableauLocation[[#This Row],[Jour]])</f>
        <v>6</v>
      </c>
      <c r="B159" s="4">
        <f>WEEKNUM(TableauLocation[[#This Row],[Jour]],2)</f>
        <v>23</v>
      </c>
      <c r="C159" s="1">
        <v>43987</v>
      </c>
      <c r="D159" s="4">
        <f t="shared" ca="1" si="6"/>
        <v>2</v>
      </c>
      <c r="E159" s="4">
        <f t="shared" ca="1" si="7"/>
        <v>1</v>
      </c>
      <c r="F159" s="4">
        <f t="shared" ca="1" si="7"/>
        <v>2</v>
      </c>
      <c r="G159" s="4">
        <f t="shared" ca="1" si="8"/>
        <v>0</v>
      </c>
      <c r="H159" s="4">
        <v>0</v>
      </c>
      <c r="I159" s="2"/>
    </row>
    <row r="160" spans="1:9" ht="15.75" x14ac:dyDescent="0.25">
      <c r="A160" s="4">
        <f>MONTH(TableauLocation[[#This Row],[Jour]])</f>
        <v>6</v>
      </c>
      <c r="B160" s="4">
        <f>WEEKNUM(TableauLocation[[#This Row],[Jour]],2)</f>
        <v>23</v>
      </c>
      <c r="C160" s="1">
        <v>43988</v>
      </c>
      <c r="D160" s="4">
        <f t="shared" ca="1" si="6"/>
        <v>7</v>
      </c>
      <c r="E160" s="4">
        <f t="shared" ca="1" si="7"/>
        <v>0</v>
      </c>
      <c r="F160" s="4">
        <f t="shared" ca="1" si="7"/>
        <v>0</v>
      </c>
      <c r="G160" s="4">
        <f t="shared" ca="1" si="8"/>
        <v>1</v>
      </c>
      <c r="H160" s="4">
        <v>0</v>
      </c>
      <c r="I160" s="2"/>
    </row>
    <row r="161" spans="1:9" ht="15.75" x14ac:dyDescent="0.25">
      <c r="A161" s="4">
        <f>MONTH(TableauLocation[[#This Row],[Jour]])</f>
        <v>6</v>
      </c>
      <c r="B161" s="4">
        <f>WEEKNUM(TableauLocation[[#This Row],[Jour]],2)</f>
        <v>23</v>
      </c>
      <c r="C161" s="1">
        <v>43989</v>
      </c>
      <c r="D161" s="4">
        <f t="shared" ca="1" si="6"/>
        <v>1</v>
      </c>
      <c r="E161" s="4">
        <f t="shared" ca="1" si="7"/>
        <v>1</v>
      </c>
      <c r="F161" s="4">
        <f t="shared" ca="1" si="7"/>
        <v>2</v>
      </c>
      <c r="G161" s="4">
        <f t="shared" ca="1" si="8"/>
        <v>1</v>
      </c>
      <c r="H161" s="4">
        <v>0</v>
      </c>
      <c r="I161" s="2"/>
    </row>
    <row r="162" spans="1:9" ht="15.75" x14ac:dyDescent="0.25">
      <c r="A162" s="4">
        <f>MONTH(TableauLocation[[#This Row],[Jour]])</f>
        <v>6</v>
      </c>
      <c r="B162" s="4">
        <f>WEEKNUM(TableauLocation[[#This Row],[Jour]],2)</f>
        <v>24</v>
      </c>
      <c r="C162" s="1">
        <v>43990</v>
      </c>
      <c r="D162" s="4">
        <f t="shared" ca="1" si="6"/>
        <v>5</v>
      </c>
      <c r="E162" s="4">
        <f t="shared" ca="1" si="7"/>
        <v>2</v>
      </c>
      <c r="F162" s="4">
        <f t="shared" ca="1" si="7"/>
        <v>1</v>
      </c>
      <c r="G162" s="4">
        <f t="shared" ca="1" si="8"/>
        <v>1</v>
      </c>
      <c r="H162" s="4">
        <v>0</v>
      </c>
      <c r="I162" s="2"/>
    </row>
    <row r="163" spans="1:9" ht="15.75" x14ac:dyDescent="0.25">
      <c r="A163" s="4">
        <f>MONTH(TableauLocation[[#This Row],[Jour]])</f>
        <v>6</v>
      </c>
      <c r="B163" s="4">
        <f>WEEKNUM(TableauLocation[[#This Row],[Jour]],2)</f>
        <v>24</v>
      </c>
      <c r="C163" s="1">
        <v>43991</v>
      </c>
      <c r="D163" s="4">
        <f t="shared" ca="1" si="6"/>
        <v>3</v>
      </c>
      <c r="E163" s="4">
        <f t="shared" ca="1" si="7"/>
        <v>1</v>
      </c>
      <c r="F163" s="4">
        <f t="shared" ca="1" si="7"/>
        <v>0</v>
      </c>
      <c r="G163" s="4">
        <f t="shared" ca="1" si="8"/>
        <v>0</v>
      </c>
      <c r="H163" s="4">
        <v>0</v>
      </c>
      <c r="I163" s="2"/>
    </row>
    <row r="164" spans="1:9" ht="15.75" x14ac:dyDescent="0.25">
      <c r="A164" s="4">
        <f>MONTH(TableauLocation[[#This Row],[Jour]])</f>
        <v>6</v>
      </c>
      <c r="B164" s="4">
        <f>WEEKNUM(TableauLocation[[#This Row],[Jour]],2)</f>
        <v>24</v>
      </c>
      <c r="C164" s="1">
        <v>43992</v>
      </c>
      <c r="D164" s="4">
        <f t="shared" ca="1" si="6"/>
        <v>6</v>
      </c>
      <c r="E164" s="4">
        <f t="shared" ca="1" si="7"/>
        <v>2</v>
      </c>
      <c r="F164" s="4">
        <f t="shared" ca="1" si="7"/>
        <v>1</v>
      </c>
      <c r="G164" s="4">
        <f t="shared" ca="1" si="8"/>
        <v>1</v>
      </c>
      <c r="H164" s="4">
        <v>0</v>
      </c>
      <c r="I164" s="2"/>
    </row>
    <row r="165" spans="1:9" ht="15.75" x14ac:dyDescent="0.25">
      <c r="A165" s="4">
        <f>MONTH(TableauLocation[[#This Row],[Jour]])</f>
        <v>6</v>
      </c>
      <c r="B165" s="4">
        <f>WEEKNUM(TableauLocation[[#This Row],[Jour]],2)</f>
        <v>24</v>
      </c>
      <c r="C165" s="1">
        <v>43993</v>
      </c>
      <c r="D165" s="4">
        <f t="shared" ca="1" si="6"/>
        <v>6</v>
      </c>
      <c r="E165" s="4">
        <f t="shared" ca="1" si="7"/>
        <v>2</v>
      </c>
      <c r="F165" s="4">
        <f t="shared" ca="1" si="7"/>
        <v>1</v>
      </c>
      <c r="G165" s="4">
        <f t="shared" ca="1" si="8"/>
        <v>0</v>
      </c>
      <c r="H165" s="4">
        <v>0</v>
      </c>
      <c r="I165" s="2"/>
    </row>
    <row r="166" spans="1:9" ht="15.75" x14ac:dyDescent="0.25">
      <c r="A166" s="4">
        <f>MONTH(TableauLocation[[#This Row],[Jour]])</f>
        <v>6</v>
      </c>
      <c r="B166" s="4">
        <f>WEEKNUM(TableauLocation[[#This Row],[Jour]],2)</f>
        <v>24</v>
      </c>
      <c r="C166" s="1">
        <v>43994</v>
      </c>
      <c r="D166" s="4">
        <f t="shared" ca="1" si="6"/>
        <v>1</v>
      </c>
      <c r="E166" s="4">
        <f t="shared" ca="1" si="7"/>
        <v>0</v>
      </c>
      <c r="F166" s="4">
        <f t="shared" ca="1" si="7"/>
        <v>2</v>
      </c>
      <c r="G166" s="4">
        <f t="shared" ca="1" si="8"/>
        <v>1</v>
      </c>
      <c r="H166" s="4">
        <v>0</v>
      </c>
      <c r="I166" s="2"/>
    </row>
    <row r="167" spans="1:9" ht="15.75" x14ac:dyDescent="0.25">
      <c r="A167" s="4">
        <f>MONTH(TableauLocation[[#This Row],[Jour]])</f>
        <v>6</v>
      </c>
      <c r="B167" s="4">
        <f>WEEKNUM(TableauLocation[[#This Row],[Jour]],2)</f>
        <v>24</v>
      </c>
      <c r="C167" s="1">
        <v>43995</v>
      </c>
      <c r="D167" s="4">
        <f t="shared" ca="1" si="6"/>
        <v>0</v>
      </c>
      <c r="E167" s="4">
        <f t="shared" ca="1" si="7"/>
        <v>1</v>
      </c>
      <c r="F167" s="4">
        <f t="shared" ca="1" si="7"/>
        <v>0</v>
      </c>
      <c r="G167" s="4">
        <f t="shared" ca="1" si="8"/>
        <v>1</v>
      </c>
      <c r="H167" s="4">
        <v>0</v>
      </c>
      <c r="I167" s="2"/>
    </row>
    <row r="168" spans="1:9" ht="15.75" x14ac:dyDescent="0.25">
      <c r="A168" s="4">
        <f>MONTH(TableauLocation[[#This Row],[Jour]])</f>
        <v>6</v>
      </c>
      <c r="B168" s="4">
        <f>WEEKNUM(TableauLocation[[#This Row],[Jour]],2)</f>
        <v>24</v>
      </c>
      <c r="C168" s="1">
        <v>43996</v>
      </c>
      <c r="D168" s="4">
        <f t="shared" ca="1" si="6"/>
        <v>5</v>
      </c>
      <c r="E168" s="4">
        <f t="shared" ca="1" si="7"/>
        <v>1</v>
      </c>
      <c r="F168" s="4">
        <f t="shared" ca="1" si="7"/>
        <v>2</v>
      </c>
      <c r="G168" s="4">
        <f t="shared" ca="1" si="8"/>
        <v>1</v>
      </c>
      <c r="H168" s="4">
        <v>0</v>
      </c>
      <c r="I168" s="2"/>
    </row>
    <row r="169" spans="1:9" ht="15.75" x14ac:dyDescent="0.25">
      <c r="A169" s="4">
        <f>MONTH(TableauLocation[[#This Row],[Jour]])</f>
        <v>6</v>
      </c>
      <c r="B169" s="4">
        <f>WEEKNUM(TableauLocation[[#This Row],[Jour]],2)</f>
        <v>25</v>
      </c>
      <c r="C169" s="1">
        <v>43997</v>
      </c>
      <c r="D169" s="4">
        <f t="shared" ca="1" si="6"/>
        <v>3</v>
      </c>
      <c r="E169" s="4">
        <f t="shared" ca="1" si="7"/>
        <v>1</v>
      </c>
      <c r="F169" s="4">
        <f t="shared" ca="1" si="7"/>
        <v>2</v>
      </c>
      <c r="G169" s="4">
        <f t="shared" ca="1" si="8"/>
        <v>0</v>
      </c>
      <c r="H169" s="4">
        <v>0</v>
      </c>
      <c r="I169" s="2"/>
    </row>
    <row r="170" spans="1:9" ht="15.75" x14ac:dyDescent="0.25">
      <c r="A170" s="4">
        <f>MONTH(TableauLocation[[#This Row],[Jour]])</f>
        <v>6</v>
      </c>
      <c r="B170" s="4">
        <f>WEEKNUM(TableauLocation[[#This Row],[Jour]],2)</f>
        <v>25</v>
      </c>
      <c r="C170" s="1">
        <v>43998</v>
      </c>
      <c r="D170" s="4">
        <f t="shared" ca="1" si="6"/>
        <v>1</v>
      </c>
      <c r="E170" s="4">
        <f t="shared" ca="1" si="7"/>
        <v>2</v>
      </c>
      <c r="F170" s="4">
        <f t="shared" ca="1" si="7"/>
        <v>2</v>
      </c>
      <c r="G170" s="4">
        <f t="shared" ca="1" si="8"/>
        <v>0</v>
      </c>
      <c r="H170" s="4">
        <v>0</v>
      </c>
      <c r="I170" s="2"/>
    </row>
    <row r="171" spans="1:9" ht="15.75" x14ac:dyDescent="0.25">
      <c r="A171" s="4">
        <f>MONTH(TableauLocation[[#This Row],[Jour]])</f>
        <v>6</v>
      </c>
      <c r="B171" s="4">
        <f>WEEKNUM(TableauLocation[[#This Row],[Jour]],2)</f>
        <v>25</v>
      </c>
      <c r="C171" s="1">
        <v>43999</v>
      </c>
      <c r="D171" s="4">
        <f t="shared" ca="1" si="6"/>
        <v>0</v>
      </c>
      <c r="E171" s="4">
        <f t="shared" ca="1" si="7"/>
        <v>1</v>
      </c>
      <c r="F171" s="4">
        <f t="shared" ca="1" si="7"/>
        <v>2</v>
      </c>
      <c r="G171" s="4">
        <f t="shared" ca="1" si="8"/>
        <v>1</v>
      </c>
      <c r="H171" s="4">
        <v>0</v>
      </c>
      <c r="I171" s="2"/>
    </row>
    <row r="172" spans="1:9" ht="15.75" x14ac:dyDescent="0.25">
      <c r="A172" s="4">
        <f>MONTH(TableauLocation[[#This Row],[Jour]])</f>
        <v>6</v>
      </c>
      <c r="B172" s="4">
        <f>WEEKNUM(TableauLocation[[#This Row],[Jour]],2)</f>
        <v>25</v>
      </c>
      <c r="C172" s="1">
        <v>44000</v>
      </c>
      <c r="D172" s="4">
        <f t="shared" ca="1" si="6"/>
        <v>6</v>
      </c>
      <c r="E172" s="4">
        <f t="shared" ca="1" si="7"/>
        <v>2</v>
      </c>
      <c r="F172" s="4">
        <f t="shared" ca="1" si="7"/>
        <v>1</v>
      </c>
      <c r="G172" s="4">
        <f t="shared" ca="1" si="8"/>
        <v>0</v>
      </c>
      <c r="H172" s="4">
        <v>0</v>
      </c>
      <c r="I172" s="2"/>
    </row>
    <row r="173" spans="1:9" ht="15.75" x14ac:dyDescent="0.25">
      <c r="A173" s="4">
        <f>MONTH(TableauLocation[[#This Row],[Jour]])</f>
        <v>6</v>
      </c>
      <c r="B173" s="4">
        <f>WEEKNUM(TableauLocation[[#This Row],[Jour]],2)</f>
        <v>25</v>
      </c>
      <c r="C173" s="1">
        <v>44001</v>
      </c>
      <c r="D173" s="4">
        <f t="shared" ca="1" si="6"/>
        <v>5</v>
      </c>
      <c r="E173" s="4">
        <f t="shared" ca="1" si="7"/>
        <v>0</v>
      </c>
      <c r="F173" s="4">
        <f t="shared" ca="1" si="7"/>
        <v>0</v>
      </c>
      <c r="G173" s="4">
        <f t="shared" ca="1" si="8"/>
        <v>1</v>
      </c>
      <c r="H173" s="4">
        <v>0</v>
      </c>
      <c r="I173" s="2"/>
    </row>
    <row r="174" spans="1:9" ht="15.75" x14ac:dyDescent="0.25">
      <c r="A174" s="4">
        <f>MONTH(TableauLocation[[#This Row],[Jour]])</f>
        <v>6</v>
      </c>
      <c r="B174" s="4">
        <f>WEEKNUM(TableauLocation[[#This Row],[Jour]],2)</f>
        <v>25</v>
      </c>
      <c r="C174" s="1">
        <v>44002</v>
      </c>
      <c r="D174" s="4">
        <f t="shared" ca="1" si="6"/>
        <v>1</v>
      </c>
      <c r="E174" s="4">
        <f t="shared" ca="1" si="7"/>
        <v>0</v>
      </c>
      <c r="F174" s="4">
        <f t="shared" ca="1" si="7"/>
        <v>1</v>
      </c>
      <c r="G174" s="4">
        <f t="shared" ca="1" si="8"/>
        <v>1</v>
      </c>
      <c r="H174" s="4">
        <v>0</v>
      </c>
      <c r="I174" s="2"/>
    </row>
    <row r="175" spans="1:9" ht="15.75" x14ac:dyDescent="0.25">
      <c r="A175" s="4">
        <f>MONTH(TableauLocation[[#This Row],[Jour]])</f>
        <v>6</v>
      </c>
      <c r="B175" s="4">
        <f>WEEKNUM(TableauLocation[[#This Row],[Jour]],2)</f>
        <v>25</v>
      </c>
      <c r="C175" s="1">
        <v>44003</v>
      </c>
      <c r="D175" s="4">
        <f t="shared" ca="1" si="6"/>
        <v>2</v>
      </c>
      <c r="E175" s="4">
        <f t="shared" ca="1" si="7"/>
        <v>2</v>
      </c>
      <c r="F175" s="4">
        <f t="shared" ca="1" si="7"/>
        <v>0</v>
      </c>
      <c r="G175" s="4">
        <f t="shared" ca="1" si="8"/>
        <v>0</v>
      </c>
      <c r="H175" s="4">
        <v>0</v>
      </c>
      <c r="I175" s="2"/>
    </row>
    <row r="176" spans="1:9" ht="15.75" x14ac:dyDescent="0.25">
      <c r="A176" s="4">
        <f>MONTH(TableauLocation[[#This Row],[Jour]])</f>
        <v>6</v>
      </c>
      <c r="B176" s="4">
        <f>WEEKNUM(TableauLocation[[#This Row],[Jour]],2)</f>
        <v>26</v>
      </c>
      <c r="C176" s="1">
        <v>44004</v>
      </c>
      <c r="D176" s="4">
        <f t="shared" ca="1" si="6"/>
        <v>2</v>
      </c>
      <c r="E176" s="4">
        <f t="shared" ca="1" si="7"/>
        <v>2</v>
      </c>
      <c r="F176" s="4">
        <f t="shared" ca="1" si="7"/>
        <v>1</v>
      </c>
      <c r="G176" s="4">
        <f t="shared" ca="1" si="8"/>
        <v>1</v>
      </c>
      <c r="H176" s="4">
        <v>0</v>
      </c>
      <c r="I176" s="2"/>
    </row>
    <row r="177" spans="1:9" ht="15.75" x14ac:dyDescent="0.25">
      <c r="A177" s="4">
        <f>MONTH(TableauLocation[[#This Row],[Jour]])</f>
        <v>6</v>
      </c>
      <c r="B177" s="4">
        <f>WEEKNUM(TableauLocation[[#This Row],[Jour]],2)</f>
        <v>26</v>
      </c>
      <c r="C177" s="1">
        <v>44005</v>
      </c>
      <c r="D177" s="4">
        <f t="shared" ca="1" si="6"/>
        <v>8</v>
      </c>
      <c r="E177" s="4">
        <f t="shared" ca="1" si="7"/>
        <v>0</v>
      </c>
      <c r="F177" s="4">
        <f t="shared" ca="1" si="7"/>
        <v>0</v>
      </c>
      <c r="G177" s="4">
        <f t="shared" ca="1" si="8"/>
        <v>0</v>
      </c>
      <c r="H177" s="4">
        <v>0</v>
      </c>
      <c r="I177" s="2"/>
    </row>
    <row r="178" spans="1:9" ht="15.75" x14ac:dyDescent="0.25">
      <c r="A178" s="4">
        <f>MONTH(TableauLocation[[#This Row],[Jour]])</f>
        <v>6</v>
      </c>
      <c r="B178" s="4">
        <f>WEEKNUM(TableauLocation[[#This Row],[Jour]],2)</f>
        <v>26</v>
      </c>
      <c r="C178" s="1">
        <v>44006</v>
      </c>
      <c r="D178" s="4">
        <f t="shared" ca="1" si="6"/>
        <v>7</v>
      </c>
      <c r="E178" s="4">
        <f t="shared" ca="1" si="7"/>
        <v>1</v>
      </c>
      <c r="F178" s="4">
        <f t="shared" ca="1" si="7"/>
        <v>0</v>
      </c>
      <c r="G178" s="4">
        <f t="shared" ca="1" si="8"/>
        <v>1</v>
      </c>
      <c r="H178" s="4">
        <v>0</v>
      </c>
      <c r="I178" s="2"/>
    </row>
    <row r="179" spans="1:9" ht="15.75" x14ac:dyDescent="0.25">
      <c r="A179" s="4">
        <f>MONTH(TableauLocation[[#This Row],[Jour]])</f>
        <v>6</v>
      </c>
      <c r="B179" s="4">
        <f>WEEKNUM(TableauLocation[[#This Row],[Jour]],2)</f>
        <v>26</v>
      </c>
      <c r="C179" s="1">
        <v>44007</v>
      </c>
      <c r="D179" s="4">
        <f t="shared" ca="1" si="6"/>
        <v>7</v>
      </c>
      <c r="E179" s="4">
        <f t="shared" ca="1" si="7"/>
        <v>2</v>
      </c>
      <c r="F179" s="4">
        <f t="shared" ca="1" si="7"/>
        <v>0</v>
      </c>
      <c r="G179" s="4">
        <f t="shared" ca="1" si="8"/>
        <v>0</v>
      </c>
      <c r="H179" s="4">
        <v>0</v>
      </c>
      <c r="I179" s="2"/>
    </row>
    <row r="180" spans="1:9" ht="15.75" x14ac:dyDescent="0.25">
      <c r="A180" s="4">
        <f>MONTH(TableauLocation[[#This Row],[Jour]])</f>
        <v>6</v>
      </c>
      <c r="B180" s="4">
        <f>WEEKNUM(TableauLocation[[#This Row],[Jour]],2)</f>
        <v>26</v>
      </c>
      <c r="C180" s="1">
        <v>44008</v>
      </c>
      <c r="D180" s="4">
        <f t="shared" ca="1" si="6"/>
        <v>0</v>
      </c>
      <c r="E180" s="4">
        <f t="shared" ca="1" si="7"/>
        <v>2</v>
      </c>
      <c r="F180" s="4">
        <f t="shared" ca="1" si="7"/>
        <v>0</v>
      </c>
      <c r="G180" s="4">
        <f t="shared" ca="1" si="8"/>
        <v>1</v>
      </c>
      <c r="H180" s="4">
        <v>0</v>
      </c>
      <c r="I180" s="2"/>
    </row>
    <row r="181" spans="1:9" ht="15.75" x14ac:dyDescent="0.25">
      <c r="A181" s="4">
        <f>MONTH(TableauLocation[[#This Row],[Jour]])</f>
        <v>6</v>
      </c>
      <c r="B181" s="4">
        <f>WEEKNUM(TableauLocation[[#This Row],[Jour]],2)</f>
        <v>26</v>
      </c>
      <c r="C181" s="1">
        <v>44009</v>
      </c>
      <c r="D181" s="4">
        <f t="shared" ca="1" si="6"/>
        <v>0</v>
      </c>
      <c r="E181" s="4">
        <f t="shared" ca="1" si="7"/>
        <v>2</v>
      </c>
      <c r="F181" s="4">
        <f t="shared" ca="1" si="7"/>
        <v>1</v>
      </c>
      <c r="G181" s="4">
        <f t="shared" ca="1" si="8"/>
        <v>0</v>
      </c>
      <c r="H181" s="4">
        <v>0</v>
      </c>
      <c r="I181" s="2"/>
    </row>
    <row r="182" spans="1:9" ht="15.75" x14ac:dyDescent="0.25">
      <c r="A182" s="4">
        <f>MONTH(TableauLocation[[#This Row],[Jour]])</f>
        <v>6</v>
      </c>
      <c r="B182" s="4">
        <f>WEEKNUM(TableauLocation[[#This Row],[Jour]],2)</f>
        <v>26</v>
      </c>
      <c r="C182" s="1">
        <v>44010</v>
      </c>
      <c r="D182" s="4">
        <f t="shared" ca="1" si="6"/>
        <v>7</v>
      </c>
      <c r="E182" s="4">
        <f t="shared" ca="1" si="7"/>
        <v>0</v>
      </c>
      <c r="F182" s="4">
        <f t="shared" ca="1" si="7"/>
        <v>1</v>
      </c>
      <c r="G182" s="4">
        <f t="shared" ca="1" si="8"/>
        <v>0</v>
      </c>
      <c r="H182" s="4">
        <v>0</v>
      </c>
      <c r="I182" s="2"/>
    </row>
    <row r="183" spans="1:9" ht="15.75" x14ac:dyDescent="0.25">
      <c r="A183" s="4">
        <f>MONTH(TableauLocation[[#This Row],[Jour]])</f>
        <v>6</v>
      </c>
      <c r="B183" s="4">
        <f>WEEKNUM(TableauLocation[[#This Row],[Jour]],2)</f>
        <v>27</v>
      </c>
      <c r="C183" s="1">
        <v>44011</v>
      </c>
      <c r="D183" s="4">
        <f t="shared" ca="1" si="6"/>
        <v>3</v>
      </c>
      <c r="E183" s="4">
        <f t="shared" ca="1" si="7"/>
        <v>2</v>
      </c>
      <c r="F183" s="4">
        <f t="shared" ca="1" si="7"/>
        <v>1</v>
      </c>
      <c r="G183" s="4">
        <f t="shared" ca="1" si="8"/>
        <v>0</v>
      </c>
      <c r="H183" s="4">
        <v>0</v>
      </c>
      <c r="I183" s="2"/>
    </row>
    <row r="184" spans="1:9" ht="15.75" x14ac:dyDescent="0.25">
      <c r="A184" s="4">
        <f>MONTH(TableauLocation[[#This Row],[Jour]])</f>
        <v>6</v>
      </c>
      <c r="B184" s="4">
        <f>WEEKNUM(TableauLocation[[#This Row],[Jour]],2)</f>
        <v>27</v>
      </c>
      <c r="C184" s="1">
        <v>44012</v>
      </c>
      <c r="D184" s="4">
        <f t="shared" ca="1" si="6"/>
        <v>0</v>
      </c>
      <c r="E184" s="4">
        <f t="shared" ca="1" si="7"/>
        <v>0</v>
      </c>
      <c r="F184" s="4">
        <f t="shared" ca="1" si="7"/>
        <v>2</v>
      </c>
      <c r="G184" s="4">
        <f t="shared" ca="1" si="8"/>
        <v>1</v>
      </c>
      <c r="H184" s="4">
        <v>0</v>
      </c>
      <c r="I184" s="2"/>
    </row>
    <row r="185" spans="1:9" ht="15.75" x14ac:dyDescent="0.25">
      <c r="A185" s="4">
        <f>MONTH(TableauLocation[[#This Row],[Jour]])</f>
        <v>7</v>
      </c>
      <c r="B185" s="4">
        <f>WEEKNUM(TableauLocation[[#This Row],[Jour]],2)</f>
        <v>27</v>
      </c>
      <c r="C185" s="1">
        <v>44013</v>
      </c>
      <c r="D185" s="4">
        <f t="shared" ca="1" si="6"/>
        <v>2</v>
      </c>
      <c r="E185" s="4">
        <f t="shared" ca="1" si="7"/>
        <v>0</v>
      </c>
      <c r="F185" s="4">
        <f t="shared" ca="1" si="7"/>
        <v>0</v>
      </c>
      <c r="G185" s="4">
        <f t="shared" ca="1" si="8"/>
        <v>1</v>
      </c>
      <c r="H185" s="4">
        <v>0</v>
      </c>
      <c r="I185" s="2"/>
    </row>
    <row r="186" spans="1:9" ht="15.75" x14ac:dyDescent="0.25">
      <c r="A186" s="4">
        <f>MONTH(TableauLocation[[#This Row],[Jour]])</f>
        <v>7</v>
      </c>
      <c r="B186" s="4">
        <f>WEEKNUM(TableauLocation[[#This Row],[Jour]],2)</f>
        <v>27</v>
      </c>
      <c r="C186" s="1">
        <v>44014</v>
      </c>
      <c r="D186" s="4">
        <f t="shared" ca="1" si="6"/>
        <v>6</v>
      </c>
      <c r="E186" s="4">
        <f t="shared" ca="1" si="7"/>
        <v>2</v>
      </c>
      <c r="F186" s="4">
        <f t="shared" ca="1" si="7"/>
        <v>1</v>
      </c>
      <c r="G186" s="4">
        <f t="shared" ca="1" si="8"/>
        <v>1</v>
      </c>
      <c r="H186" s="4">
        <v>0</v>
      </c>
      <c r="I186" s="2"/>
    </row>
    <row r="187" spans="1:9" ht="15.75" x14ac:dyDescent="0.25">
      <c r="A187" s="4">
        <f>MONTH(TableauLocation[[#This Row],[Jour]])</f>
        <v>7</v>
      </c>
      <c r="B187" s="4">
        <f>WEEKNUM(TableauLocation[[#This Row],[Jour]],2)</f>
        <v>27</v>
      </c>
      <c r="C187" s="1">
        <v>44015</v>
      </c>
      <c r="D187" s="4">
        <f t="shared" ca="1" si="6"/>
        <v>1</v>
      </c>
      <c r="E187" s="4">
        <f t="shared" ca="1" si="7"/>
        <v>0</v>
      </c>
      <c r="F187" s="4">
        <f t="shared" ca="1" si="7"/>
        <v>2</v>
      </c>
      <c r="G187" s="4">
        <f t="shared" ca="1" si="8"/>
        <v>0</v>
      </c>
      <c r="H187" s="4">
        <v>0</v>
      </c>
      <c r="I187" s="2"/>
    </row>
    <row r="188" spans="1:9" ht="15.75" x14ac:dyDescent="0.25">
      <c r="A188" s="4">
        <f>MONTH(TableauLocation[[#This Row],[Jour]])</f>
        <v>7</v>
      </c>
      <c r="B188" s="4">
        <f>WEEKNUM(TableauLocation[[#This Row],[Jour]],2)</f>
        <v>27</v>
      </c>
      <c r="C188" s="1">
        <v>44016</v>
      </c>
      <c r="D188" s="4">
        <f t="shared" ca="1" si="6"/>
        <v>4</v>
      </c>
      <c r="E188" s="4">
        <f t="shared" ca="1" si="7"/>
        <v>2</v>
      </c>
      <c r="F188" s="4">
        <f t="shared" ca="1" si="7"/>
        <v>1</v>
      </c>
      <c r="G188" s="4">
        <f t="shared" ca="1" si="8"/>
        <v>1</v>
      </c>
      <c r="H188" s="4">
        <v>0</v>
      </c>
      <c r="I188" s="2"/>
    </row>
    <row r="189" spans="1:9" ht="15.75" x14ac:dyDescent="0.25">
      <c r="A189" s="4">
        <f>MONTH(TableauLocation[[#This Row],[Jour]])</f>
        <v>7</v>
      </c>
      <c r="B189" s="4">
        <f>WEEKNUM(TableauLocation[[#This Row],[Jour]],2)</f>
        <v>27</v>
      </c>
      <c r="C189" s="1">
        <v>44017</v>
      </c>
      <c r="D189" s="4">
        <f t="shared" ca="1" si="6"/>
        <v>4</v>
      </c>
      <c r="E189" s="4">
        <f t="shared" ca="1" si="7"/>
        <v>2</v>
      </c>
      <c r="F189" s="4">
        <f t="shared" ca="1" si="7"/>
        <v>0</v>
      </c>
      <c r="G189" s="4">
        <f t="shared" ca="1" si="8"/>
        <v>1</v>
      </c>
      <c r="H189" s="4">
        <v>0</v>
      </c>
      <c r="I189" s="2"/>
    </row>
    <row r="190" spans="1:9" ht="15.75" x14ac:dyDescent="0.25">
      <c r="A190" s="4">
        <f>MONTH(TableauLocation[[#This Row],[Jour]])</f>
        <v>7</v>
      </c>
      <c r="B190" s="4">
        <f>WEEKNUM(TableauLocation[[#This Row],[Jour]],2)</f>
        <v>28</v>
      </c>
      <c r="C190" s="1">
        <v>44018</v>
      </c>
      <c r="D190" s="4">
        <f t="shared" ca="1" si="6"/>
        <v>7</v>
      </c>
      <c r="E190" s="4">
        <f t="shared" ca="1" si="7"/>
        <v>1</v>
      </c>
      <c r="F190" s="4">
        <f t="shared" ca="1" si="7"/>
        <v>1</v>
      </c>
      <c r="G190" s="4">
        <f t="shared" ca="1" si="8"/>
        <v>1</v>
      </c>
      <c r="H190" s="4">
        <v>0</v>
      </c>
      <c r="I190" s="2"/>
    </row>
    <row r="191" spans="1:9" ht="15.75" x14ac:dyDescent="0.25">
      <c r="A191" s="4">
        <f>MONTH(TableauLocation[[#This Row],[Jour]])</f>
        <v>7</v>
      </c>
      <c r="B191" s="4">
        <f>WEEKNUM(TableauLocation[[#This Row],[Jour]],2)</f>
        <v>28</v>
      </c>
      <c r="C191" s="1">
        <v>44019</v>
      </c>
      <c r="D191" s="4">
        <f t="shared" ca="1" si="6"/>
        <v>1</v>
      </c>
      <c r="E191" s="4">
        <f t="shared" ca="1" si="7"/>
        <v>0</v>
      </c>
      <c r="F191" s="4">
        <f t="shared" ca="1" si="7"/>
        <v>0</v>
      </c>
      <c r="G191" s="4">
        <f t="shared" ca="1" si="8"/>
        <v>1</v>
      </c>
      <c r="H191" s="4">
        <v>0</v>
      </c>
      <c r="I191" s="2"/>
    </row>
    <row r="192" spans="1:9" ht="15.75" x14ac:dyDescent="0.25">
      <c r="A192" s="4">
        <f>MONTH(TableauLocation[[#This Row],[Jour]])</f>
        <v>7</v>
      </c>
      <c r="B192" s="4">
        <f>WEEKNUM(TableauLocation[[#This Row],[Jour]],2)</f>
        <v>28</v>
      </c>
      <c r="C192" s="1">
        <v>44020</v>
      </c>
      <c r="D192" s="4">
        <f t="shared" ca="1" si="6"/>
        <v>2</v>
      </c>
      <c r="E192" s="4">
        <f t="shared" ca="1" si="7"/>
        <v>2</v>
      </c>
      <c r="F192" s="4">
        <f t="shared" ca="1" si="7"/>
        <v>0</v>
      </c>
      <c r="G192" s="4">
        <f t="shared" ca="1" si="8"/>
        <v>1</v>
      </c>
      <c r="H192" s="4">
        <v>0</v>
      </c>
      <c r="I192" s="2"/>
    </row>
    <row r="193" spans="1:9" ht="15.75" x14ac:dyDescent="0.25">
      <c r="A193" s="4">
        <f>MONTH(TableauLocation[[#This Row],[Jour]])</f>
        <v>7</v>
      </c>
      <c r="B193" s="4">
        <f>WEEKNUM(TableauLocation[[#This Row],[Jour]],2)</f>
        <v>28</v>
      </c>
      <c r="C193" s="1">
        <v>44021</v>
      </c>
      <c r="D193" s="4">
        <f t="shared" ca="1" si="6"/>
        <v>1</v>
      </c>
      <c r="E193" s="4">
        <f t="shared" ca="1" si="7"/>
        <v>0</v>
      </c>
      <c r="F193" s="4">
        <f t="shared" ca="1" si="7"/>
        <v>1</v>
      </c>
      <c r="G193" s="4">
        <f t="shared" ca="1" si="8"/>
        <v>1</v>
      </c>
      <c r="H193" s="4">
        <v>0</v>
      </c>
      <c r="I193" s="2"/>
    </row>
    <row r="194" spans="1:9" ht="15.75" x14ac:dyDescent="0.25">
      <c r="A194" s="4">
        <f>MONTH(TableauLocation[[#This Row],[Jour]])</f>
        <v>7</v>
      </c>
      <c r="B194" s="4">
        <f>WEEKNUM(TableauLocation[[#This Row],[Jour]],2)</f>
        <v>28</v>
      </c>
      <c r="C194" s="1">
        <v>44022</v>
      </c>
      <c r="D194" s="4">
        <f t="shared" ca="1" si="6"/>
        <v>6</v>
      </c>
      <c r="E194" s="4">
        <f t="shared" ca="1" si="7"/>
        <v>2</v>
      </c>
      <c r="F194" s="4">
        <f t="shared" ca="1" si="7"/>
        <v>2</v>
      </c>
      <c r="G194" s="4">
        <f t="shared" ca="1" si="8"/>
        <v>1</v>
      </c>
      <c r="H194" s="4">
        <v>0</v>
      </c>
      <c r="I194" s="2"/>
    </row>
    <row r="195" spans="1:9" ht="15.75" x14ac:dyDescent="0.25">
      <c r="A195" s="4">
        <f>MONTH(TableauLocation[[#This Row],[Jour]])</f>
        <v>7</v>
      </c>
      <c r="B195" s="4">
        <f>WEEKNUM(TableauLocation[[#This Row],[Jour]],2)</f>
        <v>28</v>
      </c>
      <c r="C195" s="1">
        <v>44023</v>
      </c>
      <c r="D195" s="4">
        <f t="shared" ca="1" si="6"/>
        <v>8</v>
      </c>
      <c r="E195" s="4">
        <f t="shared" ca="1" si="7"/>
        <v>1</v>
      </c>
      <c r="F195" s="4">
        <f t="shared" ca="1" si="7"/>
        <v>0</v>
      </c>
      <c r="G195" s="4">
        <f t="shared" ca="1" si="8"/>
        <v>1</v>
      </c>
      <c r="H195" s="4">
        <v>0</v>
      </c>
      <c r="I195" s="2"/>
    </row>
    <row r="196" spans="1:9" ht="15.75" x14ac:dyDescent="0.25">
      <c r="A196" s="4">
        <f>MONTH(TableauLocation[[#This Row],[Jour]])</f>
        <v>7</v>
      </c>
      <c r="B196" s="4">
        <f>WEEKNUM(TableauLocation[[#This Row],[Jour]],2)</f>
        <v>28</v>
      </c>
      <c r="C196" s="1">
        <v>44024</v>
      </c>
      <c r="D196" s="4">
        <f t="shared" ref="D196:D259" ca="1" si="9">RANDBETWEEN(0,8)</f>
        <v>1</v>
      </c>
      <c r="E196" s="4">
        <f t="shared" ref="E196:F259" ca="1" si="10">RANDBETWEEN(0,2)</f>
        <v>2</v>
      </c>
      <c r="F196" s="4">
        <f t="shared" ca="1" si="10"/>
        <v>2</v>
      </c>
      <c r="G196" s="4">
        <f t="shared" ref="G196:G259" ca="1" si="11">RANDBETWEEN(0,1)</f>
        <v>1</v>
      </c>
      <c r="H196" s="4">
        <v>0</v>
      </c>
      <c r="I196" s="2"/>
    </row>
    <row r="197" spans="1:9" ht="15.75" x14ac:dyDescent="0.25">
      <c r="A197" s="4">
        <f>MONTH(TableauLocation[[#This Row],[Jour]])</f>
        <v>7</v>
      </c>
      <c r="B197" s="4">
        <f>WEEKNUM(TableauLocation[[#This Row],[Jour]],2)</f>
        <v>29</v>
      </c>
      <c r="C197" s="1">
        <v>44025</v>
      </c>
      <c r="D197" s="4">
        <f t="shared" ca="1" si="9"/>
        <v>0</v>
      </c>
      <c r="E197" s="4">
        <f t="shared" ca="1" si="10"/>
        <v>2</v>
      </c>
      <c r="F197" s="4">
        <f t="shared" ca="1" si="10"/>
        <v>0</v>
      </c>
      <c r="G197" s="4">
        <f t="shared" ca="1" si="11"/>
        <v>1</v>
      </c>
      <c r="H197" s="4">
        <v>0</v>
      </c>
      <c r="I197" s="2"/>
    </row>
    <row r="198" spans="1:9" ht="15.75" x14ac:dyDescent="0.25">
      <c r="A198" s="4">
        <f>MONTH(TableauLocation[[#This Row],[Jour]])</f>
        <v>7</v>
      </c>
      <c r="B198" s="4">
        <f>WEEKNUM(TableauLocation[[#This Row],[Jour]],2)</f>
        <v>29</v>
      </c>
      <c r="C198" s="1">
        <v>44026</v>
      </c>
      <c r="D198" s="4">
        <f t="shared" ca="1" si="9"/>
        <v>3</v>
      </c>
      <c r="E198" s="4">
        <f t="shared" ca="1" si="10"/>
        <v>0</v>
      </c>
      <c r="F198" s="4">
        <f t="shared" ca="1" si="10"/>
        <v>0</v>
      </c>
      <c r="G198" s="4">
        <f t="shared" ca="1" si="11"/>
        <v>1</v>
      </c>
      <c r="H198" s="4">
        <v>0</v>
      </c>
      <c r="I198" s="2"/>
    </row>
    <row r="199" spans="1:9" ht="15.75" x14ac:dyDescent="0.25">
      <c r="A199" s="4">
        <f>MONTH(TableauLocation[[#This Row],[Jour]])</f>
        <v>7</v>
      </c>
      <c r="B199" s="4">
        <f>WEEKNUM(TableauLocation[[#This Row],[Jour]],2)</f>
        <v>29</v>
      </c>
      <c r="C199" s="1">
        <v>44027</v>
      </c>
      <c r="D199" s="4">
        <f t="shared" ca="1" si="9"/>
        <v>7</v>
      </c>
      <c r="E199" s="4">
        <f t="shared" ca="1" si="10"/>
        <v>2</v>
      </c>
      <c r="F199" s="4">
        <f t="shared" ca="1" si="10"/>
        <v>2</v>
      </c>
      <c r="G199" s="4">
        <f t="shared" ca="1" si="11"/>
        <v>0</v>
      </c>
      <c r="H199" s="4">
        <v>0</v>
      </c>
      <c r="I199" s="2"/>
    </row>
    <row r="200" spans="1:9" ht="15.75" x14ac:dyDescent="0.25">
      <c r="A200" s="4">
        <f>MONTH(TableauLocation[[#This Row],[Jour]])</f>
        <v>7</v>
      </c>
      <c r="B200" s="4">
        <f>WEEKNUM(TableauLocation[[#This Row],[Jour]],2)</f>
        <v>29</v>
      </c>
      <c r="C200" s="1">
        <v>44028</v>
      </c>
      <c r="D200" s="4">
        <f t="shared" ca="1" si="9"/>
        <v>4</v>
      </c>
      <c r="E200" s="4">
        <f t="shared" ca="1" si="10"/>
        <v>1</v>
      </c>
      <c r="F200" s="4">
        <f t="shared" ca="1" si="10"/>
        <v>2</v>
      </c>
      <c r="G200" s="4">
        <f t="shared" ca="1" si="11"/>
        <v>1</v>
      </c>
      <c r="H200" s="4">
        <v>0</v>
      </c>
      <c r="I200" s="2"/>
    </row>
    <row r="201" spans="1:9" ht="15.75" x14ac:dyDescent="0.25">
      <c r="A201" s="4">
        <f>MONTH(TableauLocation[[#This Row],[Jour]])</f>
        <v>7</v>
      </c>
      <c r="B201" s="4">
        <f>WEEKNUM(TableauLocation[[#This Row],[Jour]],2)</f>
        <v>29</v>
      </c>
      <c r="C201" s="1">
        <v>44029</v>
      </c>
      <c r="D201" s="4">
        <f t="shared" ca="1" si="9"/>
        <v>2</v>
      </c>
      <c r="E201" s="4">
        <f t="shared" ca="1" si="10"/>
        <v>2</v>
      </c>
      <c r="F201" s="4">
        <f t="shared" ca="1" si="10"/>
        <v>1</v>
      </c>
      <c r="G201" s="4">
        <f t="shared" ca="1" si="11"/>
        <v>0</v>
      </c>
      <c r="H201" s="4">
        <v>0</v>
      </c>
      <c r="I201" s="2"/>
    </row>
    <row r="202" spans="1:9" ht="15.75" x14ac:dyDescent="0.25">
      <c r="A202" s="4">
        <f>MONTH(TableauLocation[[#This Row],[Jour]])</f>
        <v>7</v>
      </c>
      <c r="B202" s="4">
        <f>WEEKNUM(TableauLocation[[#This Row],[Jour]],2)</f>
        <v>29</v>
      </c>
      <c r="C202" s="1">
        <v>44030</v>
      </c>
      <c r="D202" s="4">
        <f t="shared" ca="1" si="9"/>
        <v>2</v>
      </c>
      <c r="E202" s="4">
        <f t="shared" ca="1" si="10"/>
        <v>2</v>
      </c>
      <c r="F202" s="4">
        <f t="shared" ca="1" si="10"/>
        <v>1</v>
      </c>
      <c r="G202" s="4">
        <f t="shared" ca="1" si="11"/>
        <v>0</v>
      </c>
      <c r="H202" s="4">
        <v>0</v>
      </c>
      <c r="I202" s="2"/>
    </row>
    <row r="203" spans="1:9" ht="15.75" x14ac:dyDescent="0.25">
      <c r="A203" s="4">
        <f>MONTH(TableauLocation[[#This Row],[Jour]])</f>
        <v>7</v>
      </c>
      <c r="B203" s="4">
        <f>WEEKNUM(TableauLocation[[#This Row],[Jour]],2)</f>
        <v>29</v>
      </c>
      <c r="C203" s="1">
        <v>44031</v>
      </c>
      <c r="D203" s="4">
        <f t="shared" ca="1" si="9"/>
        <v>3</v>
      </c>
      <c r="E203" s="4">
        <f t="shared" ca="1" si="10"/>
        <v>0</v>
      </c>
      <c r="F203" s="4">
        <f t="shared" ca="1" si="10"/>
        <v>2</v>
      </c>
      <c r="G203" s="4">
        <f t="shared" ca="1" si="11"/>
        <v>0</v>
      </c>
      <c r="H203" s="4">
        <v>0</v>
      </c>
      <c r="I203" s="2"/>
    </row>
    <row r="204" spans="1:9" ht="15.75" x14ac:dyDescent="0.25">
      <c r="A204" s="4">
        <f>MONTH(TableauLocation[[#This Row],[Jour]])</f>
        <v>7</v>
      </c>
      <c r="B204" s="4">
        <f>WEEKNUM(TableauLocation[[#This Row],[Jour]],2)</f>
        <v>30</v>
      </c>
      <c r="C204" s="1">
        <v>44032</v>
      </c>
      <c r="D204" s="4">
        <f t="shared" ca="1" si="9"/>
        <v>2</v>
      </c>
      <c r="E204" s="4">
        <f t="shared" ca="1" si="10"/>
        <v>1</v>
      </c>
      <c r="F204" s="4">
        <f t="shared" ca="1" si="10"/>
        <v>2</v>
      </c>
      <c r="G204" s="4">
        <f t="shared" ca="1" si="11"/>
        <v>1</v>
      </c>
      <c r="H204" s="4">
        <v>0</v>
      </c>
      <c r="I204" s="2"/>
    </row>
    <row r="205" spans="1:9" ht="15.75" x14ac:dyDescent="0.25">
      <c r="A205" s="4">
        <f>MONTH(TableauLocation[[#This Row],[Jour]])</f>
        <v>7</v>
      </c>
      <c r="B205" s="4">
        <f>WEEKNUM(TableauLocation[[#This Row],[Jour]],2)</f>
        <v>30</v>
      </c>
      <c r="C205" s="1">
        <v>44033</v>
      </c>
      <c r="D205" s="4">
        <f t="shared" ca="1" si="9"/>
        <v>2</v>
      </c>
      <c r="E205" s="4">
        <f t="shared" ca="1" si="10"/>
        <v>2</v>
      </c>
      <c r="F205" s="4">
        <f t="shared" ca="1" si="10"/>
        <v>2</v>
      </c>
      <c r="G205" s="4">
        <f t="shared" ca="1" si="11"/>
        <v>1</v>
      </c>
      <c r="H205" s="4">
        <v>0</v>
      </c>
      <c r="I205" s="2"/>
    </row>
    <row r="206" spans="1:9" ht="15.75" x14ac:dyDescent="0.25">
      <c r="A206" s="4">
        <f>MONTH(TableauLocation[[#This Row],[Jour]])</f>
        <v>7</v>
      </c>
      <c r="B206" s="4">
        <f>WEEKNUM(TableauLocation[[#This Row],[Jour]],2)</f>
        <v>30</v>
      </c>
      <c r="C206" s="1">
        <v>44034</v>
      </c>
      <c r="D206" s="4">
        <f t="shared" ca="1" si="9"/>
        <v>4</v>
      </c>
      <c r="E206" s="4">
        <f t="shared" ca="1" si="10"/>
        <v>0</v>
      </c>
      <c r="F206" s="4">
        <f t="shared" ca="1" si="10"/>
        <v>2</v>
      </c>
      <c r="G206" s="4">
        <f t="shared" ca="1" si="11"/>
        <v>0</v>
      </c>
      <c r="H206" s="4">
        <v>0</v>
      </c>
      <c r="I206" s="2"/>
    </row>
    <row r="207" spans="1:9" ht="15.75" x14ac:dyDescent="0.25">
      <c r="A207" s="4">
        <f>MONTH(TableauLocation[[#This Row],[Jour]])</f>
        <v>7</v>
      </c>
      <c r="B207" s="4">
        <f>WEEKNUM(TableauLocation[[#This Row],[Jour]],2)</f>
        <v>30</v>
      </c>
      <c r="C207" s="1">
        <v>44035</v>
      </c>
      <c r="D207" s="4">
        <f t="shared" ca="1" si="9"/>
        <v>7</v>
      </c>
      <c r="E207" s="4">
        <f t="shared" ca="1" si="10"/>
        <v>0</v>
      </c>
      <c r="F207" s="4">
        <f t="shared" ca="1" si="10"/>
        <v>2</v>
      </c>
      <c r="G207" s="4">
        <f t="shared" ca="1" si="11"/>
        <v>1</v>
      </c>
      <c r="H207" s="4">
        <v>0</v>
      </c>
      <c r="I207" s="2"/>
    </row>
    <row r="208" spans="1:9" ht="15.75" x14ac:dyDescent="0.25">
      <c r="A208" s="4">
        <f>MONTH(TableauLocation[[#This Row],[Jour]])</f>
        <v>7</v>
      </c>
      <c r="B208" s="4">
        <f>WEEKNUM(TableauLocation[[#This Row],[Jour]],2)</f>
        <v>30</v>
      </c>
      <c r="C208" s="1">
        <v>44036</v>
      </c>
      <c r="D208" s="4">
        <f t="shared" ca="1" si="9"/>
        <v>8</v>
      </c>
      <c r="E208" s="4">
        <f t="shared" ca="1" si="10"/>
        <v>2</v>
      </c>
      <c r="F208" s="4">
        <f t="shared" ca="1" si="10"/>
        <v>0</v>
      </c>
      <c r="G208" s="4">
        <f t="shared" ca="1" si="11"/>
        <v>0</v>
      </c>
      <c r="H208" s="4">
        <v>0</v>
      </c>
      <c r="I208" s="2"/>
    </row>
    <row r="209" spans="1:9" ht="15.75" x14ac:dyDescent="0.25">
      <c r="A209" s="4">
        <f>MONTH(TableauLocation[[#This Row],[Jour]])</f>
        <v>7</v>
      </c>
      <c r="B209" s="4">
        <f>WEEKNUM(TableauLocation[[#This Row],[Jour]],2)</f>
        <v>30</v>
      </c>
      <c r="C209" s="1">
        <v>44037</v>
      </c>
      <c r="D209" s="4">
        <f t="shared" ca="1" si="9"/>
        <v>3</v>
      </c>
      <c r="E209" s="4">
        <f t="shared" ca="1" si="10"/>
        <v>2</v>
      </c>
      <c r="F209" s="4">
        <f t="shared" ca="1" si="10"/>
        <v>0</v>
      </c>
      <c r="G209" s="4">
        <f t="shared" ca="1" si="11"/>
        <v>1</v>
      </c>
      <c r="H209" s="4">
        <v>0</v>
      </c>
      <c r="I209" s="2"/>
    </row>
    <row r="210" spans="1:9" ht="15.75" x14ac:dyDescent="0.25">
      <c r="A210" s="4">
        <f>MONTH(TableauLocation[[#This Row],[Jour]])</f>
        <v>7</v>
      </c>
      <c r="B210" s="4">
        <f>WEEKNUM(TableauLocation[[#This Row],[Jour]],2)</f>
        <v>30</v>
      </c>
      <c r="C210" s="1">
        <v>44038</v>
      </c>
      <c r="D210" s="4">
        <f t="shared" ca="1" si="9"/>
        <v>8</v>
      </c>
      <c r="E210" s="4">
        <f t="shared" ca="1" si="10"/>
        <v>0</v>
      </c>
      <c r="F210" s="4">
        <f t="shared" ca="1" si="10"/>
        <v>0</v>
      </c>
      <c r="G210" s="4">
        <f t="shared" ca="1" si="11"/>
        <v>1</v>
      </c>
      <c r="H210" s="4">
        <v>0</v>
      </c>
      <c r="I210" s="2"/>
    </row>
    <row r="211" spans="1:9" ht="15.75" x14ac:dyDescent="0.25">
      <c r="A211" s="4">
        <f>MONTH(TableauLocation[[#This Row],[Jour]])</f>
        <v>7</v>
      </c>
      <c r="B211" s="4">
        <f>WEEKNUM(TableauLocation[[#This Row],[Jour]],2)</f>
        <v>31</v>
      </c>
      <c r="C211" s="1">
        <v>44039</v>
      </c>
      <c r="D211" s="4">
        <f t="shared" ca="1" si="9"/>
        <v>4</v>
      </c>
      <c r="E211" s="4">
        <f t="shared" ca="1" si="10"/>
        <v>2</v>
      </c>
      <c r="F211" s="4">
        <f t="shared" ca="1" si="10"/>
        <v>0</v>
      </c>
      <c r="G211" s="4">
        <f t="shared" ca="1" si="11"/>
        <v>0</v>
      </c>
      <c r="H211" s="4">
        <v>0</v>
      </c>
      <c r="I211" s="2"/>
    </row>
    <row r="212" spans="1:9" ht="15.75" x14ac:dyDescent="0.25">
      <c r="A212" s="4">
        <f>MONTH(TableauLocation[[#This Row],[Jour]])</f>
        <v>7</v>
      </c>
      <c r="B212" s="4">
        <f>WEEKNUM(TableauLocation[[#This Row],[Jour]],2)</f>
        <v>31</v>
      </c>
      <c r="C212" s="1">
        <v>44040</v>
      </c>
      <c r="D212" s="4">
        <f t="shared" ca="1" si="9"/>
        <v>3</v>
      </c>
      <c r="E212" s="4">
        <f t="shared" ca="1" si="10"/>
        <v>0</v>
      </c>
      <c r="F212" s="4">
        <f t="shared" ca="1" si="10"/>
        <v>1</v>
      </c>
      <c r="G212" s="4">
        <f t="shared" ca="1" si="11"/>
        <v>1</v>
      </c>
      <c r="H212" s="4">
        <v>0</v>
      </c>
      <c r="I212" s="2"/>
    </row>
    <row r="213" spans="1:9" ht="15.75" x14ac:dyDescent="0.25">
      <c r="A213" s="4">
        <f>MONTH(TableauLocation[[#This Row],[Jour]])</f>
        <v>7</v>
      </c>
      <c r="B213" s="4">
        <f>WEEKNUM(TableauLocation[[#This Row],[Jour]],2)</f>
        <v>31</v>
      </c>
      <c r="C213" s="1">
        <v>44041</v>
      </c>
      <c r="D213" s="4">
        <f t="shared" ca="1" si="9"/>
        <v>4</v>
      </c>
      <c r="E213" s="4">
        <f t="shared" ca="1" si="10"/>
        <v>0</v>
      </c>
      <c r="F213" s="4">
        <f t="shared" ca="1" si="10"/>
        <v>2</v>
      </c>
      <c r="G213" s="4">
        <f t="shared" ca="1" si="11"/>
        <v>1</v>
      </c>
      <c r="H213" s="4">
        <v>0</v>
      </c>
      <c r="I213" s="2"/>
    </row>
    <row r="214" spans="1:9" ht="15.75" x14ac:dyDescent="0.25">
      <c r="A214" s="4">
        <f>MONTH(TableauLocation[[#This Row],[Jour]])</f>
        <v>7</v>
      </c>
      <c r="B214" s="4">
        <f>WEEKNUM(TableauLocation[[#This Row],[Jour]],2)</f>
        <v>31</v>
      </c>
      <c r="C214" s="1">
        <v>44042</v>
      </c>
      <c r="D214" s="4">
        <f t="shared" ca="1" si="9"/>
        <v>2</v>
      </c>
      <c r="E214" s="4">
        <f t="shared" ca="1" si="10"/>
        <v>2</v>
      </c>
      <c r="F214" s="4">
        <f t="shared" ca="1" si="10"/>
        <v>0</v>
      </c>
      <c r="G214" s="4">
        <f t="shared" ca="1" si="11"/>
        <v>0</v>
      </c>
      <c r="H214" s="4">
        <v>0</v>
      </c>
      <c r="I214" s="2"/>
    </row>
    <row r="215" spans="1:9" ht="15.75" x14ac:dyDescent="0.25">
      <c r="A215" s="4">
        <f>MONTH(TableauLocation[[#This Row],[Jour]])</f>
        <v>7</v>
      </c>
      <c r="B215" s="4">
        <f>WEEKNUM(TableauLocation[[#This Row],[Jour]],2)</f>
        <v>31</v>
      </c>
      <c r="C215" s="1">
        <v>44043</v>
      </c>
      <c r="D215" s="4">
        <f t="shared" ca="1" si="9"/>
        <v>6</v>
      </c>
      <c r="E215" s="4">
        <f t="shared" ca="1" si="10"/>
        <v>0</v>
      </c>
      <c r="F215" s="4">
        <f t="shared" ca="1" si="10"/>
        <v>0</v>
      </c>
      <c r="G215" s="4">
        <f t="shared" ca="1" si="11"/>
        <v>0</v>
      </c>
      <c r="H215" s="4">
        <v>0</v>
      </c>
      <c r="I215" s="2"/>
    </row>
    <row r="216" spans="1:9" ht="15.75" x14ac:dyDescent="0.25">
      <c r="A216" s="4">
        <f>MONTH(TableauLocation[[#This Row],[Jour]])</f>
        <v>8</v>
      </c>
      <c r="B216" s="4">
        <f>WEEKNUM(TableauLocation[[#This Row],[Jour]],2)</f>
        <v>31</v>
      </c>
      <c r="C216" s="1">
        <v>44044</v>
      </c>
      <c r="D216" s="4">
        <f t="shared" ca="1" si="9"/>
        <v>1</v>
      </c>
      <c r="E216" s="4">
        <f t="shared" ca="1" si="10"/>
        <v>0</v>
      </c>
      <c r="F216" s="4">
        <f t="shared" ca="1" si="10"/>
        <v>0</v>
      </c>
      <c r="G216" s="4">
        <f t="shared" ca="1" si="11"/>
        <v>1</v>
      </c>
      <c r="H216" s="4">
        <v>0</v>
      </c>
      <c r="I216" s="2"/>
    </row>
    <row r="217" spans="1:9" ht="15.75" x14ac:dyDescent="0.25">
      <c r="A217" s="4">
        <f>MONTH(TableauLocation[[#This Row],[Jour]])</f>
        <v>8</v>
      </c>
      <c r="B217" s="4">
        <f>WEEKNUM(TableauLocation[[#This Row],[Jour]],2)</f>
        <v>31</v>
      </c>
      <c r="C217" s="1">
        <v>44045</v>
      </c>
      <c r="D217" s="4">
        <f t="shared" ca="1" si="9"/>
        <v>1</v>
      </c>
      <c r="E217" s="4">
        <f t="shared" ca="1" si="10"/>
        <v>0</v>
      </c>
      <c r="F217" s="4">
        <f t="shared" ca="1" si="10"/>
        <v>1</v>
      </c>
      <c r="G217" s="4">
        <f t="shared" ca="1" si="11"/>
        <v>1</v>
      </c>
      <c r="H217" s="4">
        <v>0</v>
      </c>
      <c r="I217" s="2"/>
    </row>
    <row r="218" spans="1:9" ht="15.75" x14ac:dyDescent="0.25">
      <c r="A218" s="4">
        <f>MONTH(TableauLocation[[#This Row],[Jour]])</f>
        <v>8</v>
      </c>
      <c r="B218" s="4">
        <f>WEEKNUM(TableauLocation[[#This Row],[Jour]],2)</f>
        <v>32</v>
      </c>
      <c r="C218" s="1">
        <v>44046</v>
      </c>
      <c r="D218" s="4">
        <f t="shared" ca="1" si="9"/>
        <v>4</v>
      </c>
      <c r="E218" s="4">
        <f t="shared" ca="1" si="10"/>
        <v>0</v>
      </c>
      <c r="F218" s="4">
        <f t="shared" ca="1" si="10"/>
        <v>2</v>
      </c>
      <c r="G218" s="4">
        <f t="shared" ca="1" si="11"/>
        <v>0</v>
      </c>
      <c r="H218" s="4">
        <v>0</v>
      </c>
      <c r="I218" s="2"/>
    </row>
    <row r="219" spans="1:9" ht="15.75" x14ac:dyDescent="0.25">
      <c r="A219" s="4">
        <f>MONTH(TableauLocation[[#This Row],[Jour]])</f>
        <v>8</v>
      </c>
      <c r="B219" s="4">
        <f>WEEKNUM(TableauLocation[[#This Row],[Jour]],2)</f>
        <v>32</v>
      </c>
      <c r="C219" s="1">
        <v>44047</v>
      </c>
      <c r="D219" s="4">
        <f t="shared" ca="1" si="9"/>
        <v>8</v>
      </c>
      <c r="E219" s="4">
        <f t="shared" ca="1" si="10"/>
        <v>2</v>
      </c>
      <c r="F219" s="4">
        <f t="shared" ca="1" si="10"/>
        <v>2</v>
      </c>
      <c r="G219" s="4">
        <f t="shared" ca="1" si="11"/>
        <v>1</v>
      </c>
      <c r="H219" s="4">
        <v>0</v>
      </c>
      <c r="I219" s="2"/>
    </row>
    <row r="220" spans="1:9" ht="15.75" x14ac:dyDescent="0.25">
      <c r="A220" s="4">
        <f>MONTH(TableauLocation[[#This Row],[Jour]])</f>
        <v>8</v>
      </c>
      <c r="B220" s="4">
        <f>WEEKNUM(TableauLocation[[#This Row],[Jour]],2)</f>
        <v>32</v>
      </c>
      <c r="C220" s="1">
        <v>44048</v>
      </c>
      <c r="D220" s="4">
        <f t="shared" ca="1" si="9"/>
        <v>4</v>
      </c>
      <c r="E220" s="4">
        <f t="shared" ca="1" si="10"/>
        <v>1</v>
      </c>
      <c r="F220" s="4">
        <f t="shared" ca="1" si="10"/>
        <v>1</v>
      </c>
      <c r="G220" s="4">
        <f t="shared" ca="1" si="11"/>
        <v>0</v>
      </c>
      <c r="H220" s="4">
        <v>0</v>
      </c>
      <c r="I220" s="2"/>
    </row>
    <row r="221" spans="1:9" ht="15.75" x14ac:dyDescent="0.25">
      <c r="A221" s="4">
        <f>MONTH(TableauLocation[[#This Row],[Jour]])</f>
        <v>8</v>
      </c>
      <c r="B221" s="4">
        <f>WEEKNUM(TableauLocation[[#This Row],[Jour]],2)</f>
        <v>32</v>
      </c>
      <c r="C221" s="1">
        <v>44049</v>
      </c>
      <c r="D221" s="4">
        <f t="shared" ca="1" si="9"/>
        <v>0</v>
      </c>
      <c r="E221" s="4">
        <f t="shared" ca="1" si="10"/>
        <v>0</v>
      </c>
      <c r="F221" s="4">
        <f t="shared" ca="1" si="10"/>
        <v>1</v>
      </c>
      <c r="G221" s="4">
        <f t="shared" ca="1" si="11"/>
        <v>1</v>
      </c>
      <c r="H221" s="4">
        <v>0</v>
      </c>
      <c r="I221" s="2"/>
    </row>
    <row r="222" spans="1:9" ht="15.75" x14ac:dyDescent="0.25">
      <c r="A222" s="4">
        <f>MONTH(TableauLocation[[#This Row],[Jour]])</f>
        <v>8</v>
      </c>
      <c r="B222" s="4">
        <f>WEEKNUM(TableauLocation[[#This Row],[Jour]],2)</f>
        <v>32</v>
      </c>
      <c r="C222" s="1">
        <v>44050</v>
      </c>
      <c r="D222" s="4">
        <f t="shared" ca="1" si="9"/>
        <v>7</v>
      </c>
      <c r="E222" s="4">
        <f t="shared" ca="1" si="10"/>
        <v>0</v>
      </c>
      <c r="F222" s="4">
        <f t="shared" ca="1" si="10"/>
        <v>1</v>
      </c>
      <c r="G222" s="4">
        <f t="shared" ca="1" si="11"/>
        <v>1</v>
      </c>
      <c r="H222" s="4">
        <v>0</v>
      </c>
      <c r="I222" s="2"/>
    </row>
    <row r="223" spans="1:9" ht="15.75" x14ac:dyDescent="0.25">
      <c r="A223" s="4">
        <f>MONTH(TableauLocation[[#This Row],[Jour]])</f>
        <v>8</v>
      </c>
      <c r="B223" s="4">
        <f>WEEKNUM(TableauLocation[[#This Row],[Jour]],2)</f>
        <v>32</v>
      </c>
      <c r="C223" s="1">
        <v>44051</v>
      </c>
      <c r="D223" s="4">
        <f t="shared" ca="1" si="9"/>
        <v>4</v>
      </c>
      <c r="E223" s="4">
        <f t="shared" ca="1" si="10"/>
        <v>2</v>
      </c>
      <c r="F223" s="4">
        <f t="shared" ca="1" si="10"/>
        <v>2</v>
      </c>
      <c r="G223" s="4">
        <f t="shared" ca="1" si="11"/>
        <v>1</v>
      </c>
      <c r="H223" s="4">
        <v>0</v>
      </c>
      <c r="I223" s="2"/>
    </row>
    <row r="224" spans="1:9" ht="15.75" x14ac:dyDescent="0.25">
      <c r="A224" s="4">
        <f>MONTH(TableauLocation[[#This Row],[Jour]])</f>
        <v>8</v>
      </c>
      <c r="B224" s="4">
        <f>WEEKNUM(TableauLocation[[#This Row],[Jour]],2)</f>
        <v>32</v>
      </c>
      <c r="C224" s="1">
        <v>44052</v>
      </c>
      <c r="D224" s="4">
        <f t="shared" ca="1" si="9"/>
        <v>8</v>
      </c>
      <c r="E224" s="4">
        <f t="shared" ca="1" si="10"/>
        <v>2</v>
      </c>
      <c r="F224" s="4">
        <f t="shared" ca="1" si="10"/>
        <v>1</v>
      </c>
      <c r="G224" s="4">
        <f t="shared" ca="1" si="11"/>
        <v>0</v>
      </c>
      <c r="H224" s="4">
        <v>0</v>
      </c>
      <c r="I224" s="2"/>
    </row>
    <row r="225" spans="1:9" ht="15.75" x14ac:dyDescent="0.25">
      <c r="A225" s="4">
        <f>MONTH(TableauLocation[[#This Row],[Jour]])</f>
        <v>8</v>
      </c>
      <c r="B225" s="4">
        <f>WEEKNUM(TableauLocation[[#This Row],[Jour]],2)</f>
        <v>33</v>
      </c>
      <c r="C225" s="1">
        <v>44053</v>
      </c>
      <c r="D225" s="4">
        <f t="shared" ca="1" si="9"/>
        <v>2</v>
      </c>
      <c r="E225" s="4">
        <f t="shared" ca="1" si="10"/>
        <v>0</v>
      </c>
      <c r="F225" s="4">
        <f t="shared" ca="1" si="10"/>
        <v>0</v>
      </c>
      <c r="G225" s="4">
        <f t="shared" ca="1" si="11"/>
        <v>1</v>
      </c>
      <c r="H225" s="4">
        <v>0</v>
      </c>
      <c r="I225" s="2"/>
    </row>
    <row r="226" spans="1:9" ht="15.75" x14ac:dyDescent="0.25">
      <c r="A226" s="4">
        <f>MONTH(TableauLocation[[#This Row],[Jour]])</f>
        <v>8</v>
      </c>
      <c r="B226" s="4">
        <f>WEEKNUM(TableauLocation[[#This Row],[Jour]],2)</f>
        <v>33</v>
      </c>
      <c r="C226" s="1">
        <v>44054</v>
      </c>
      <c r="D226" s="4">
        <f t="shared" ca="1" si="9"/>
        <v>3</v>
      </c>
      <c r="E226" s="4">
        <f t="shared" ca="1" si="10"/>
        <v>2</v>
      </c>
      <c r="F226" s="4">
        <f t="shared" ca="1" si="10"/>
        <v>0</v>
      </c>
      <c r="G226" s="4">
        <f t="shared" ca="1" si="11"/>
        <v>0</v>
      </c>
      <c r="H226" s="4">
        <v>0</v>
      </c>
      <c r="I226" s="2"/>
    </row>
    <row r="227" spans="1:9" ht="15.75" x14ac:dyDescent="0.25">
      <c r="A227" s="4">
        <f>MONTH(TableauLocation[[#This Row],[Jour]])</f>
        <v>8</v>
      </c>
      <c r="B227" s="4">
        <f>WEEKNUM(TableauLocation[[#This Row],[Jour]],2)</f>
        <v>33</v>
      </c>
      <c r="C227" s="1">
        <v>44055</v>
      </c>
      <c r="D227" s="4">
        <f t="shared" ca="1" si="9"/>
        <v>3</v>
      </c>
      <c r="E227" s="4">
        <f t="shared" ca="1" si="10"/>
        <v>0</v>
      </c>
      <c r="F227" s="4">
        <f t="shared" ca="1" si="10"/>
        <v>1</v>
      </c>
      <c r="G227" s="4">
        <f t="shared" ca="1" si="11"/>
        <v>0</v>
      </c>
      <c r="H227" s="4">
        <v>0</v>
      </c>
      <c r="I227" s="2"/>
    </row>
    <row r="228" spans="1:9" ht="15.75" x14ac:dyDescent="0.25">
      <c r="A228" s="4">
        <f>MONTH(TableauLocation[[#This Row],[Jour]])</f>
        <v>8</v>
      </c>
      <c r="B228" s="4">
        <f>WEEKNUM(TableauLocation[[#This Row],[Jour]],2)</f>
        <v>33</v>
      </c>
      <c r="C228" s="1">
        <v>44056</v>
      </c>
      <c r="D228" s="4">
        <f t="shared" ca="1" si="9"/>
        <v>8</v>
      </c>
      <c r="E228" s="4">
        <f t="shared" ca="1" si="10"/>
        <v>0</v>
      </c>
      <c r="F228" s="4">
        <f t="shared" ca="1" si="10"/>
        <v>1</v>
      </c>
      <c r="G228" s="4">
        <f t="shared" ca="1" si="11"/>
        <v>1</v>
      </c>
      <c r="H228" s="4">
        <v>0</v>
      </c>
      <c r="I228" s="2"/>
    </row>
    <row r="229" spans="1:9" ht="15.75" x14ac:dyDescent="0.25">
      <c r="A229" s="4">
        <f>MONTH(TableauLocation[[#This Row],[Jour]])</f>
        <v>8</v>
      </c>
      <c r="B229" s="4">
        <f>WEEKNUM(TableauLocation[[#This Row],[Jour]],2)</f>
        <v>33</v>
      </c>
      <c r="C229" s="1">
        <v>44057</v>
      </c>
      <c r="D229" s="4">
        <f t="shared" ca="1" si="9"/>
        <v>5</v>
      </c>
      <c r="E229" s="4">
        <f t="shared" ca="1" si="10"/>
        <v>0</v>
      </c>
      <c r="F229" s="4">
        <f t="shared" ca="1" si="10"/>
        <v>2</v>
      </c>
      <c r="G229" s="4">
        <f t="shared" ca="1" si="11"/>
        <v>1</v>
      </c>
      <c r="H229" s="4">
        <v>0</v>
      </c>
      <c r="I229" s="2"/>
    </row>
    <row r="230" spans="1:9" ht="15.75" x14ac:dyDescent="0.25">
      <c r="A230" s="4">
        <f>MONTH(TableauLocation[[#This Row],[Jour]])</f>
        <v>8</v>
      </c>
      <c r="B230" s="4">
        <f>WEEKNUM(TableauLocation[[#This Row],[Jour]],2)</f>
        <v>33</v>
      </c>
      <c r="C230" s="1">
        <v>44058</v>
      </c>
      <c r="D230" s="4">
        <f t="shared" ca="1" si="9"/>
        <v>5</v>
      </c>
      <c r="E230" s="4">
        <f t="shared" ca="1" si="10"/>
        <v>0</v>
      </c>
      <c r="F230" s="4">
        <f t="shared" ca="1" si="10"/>
        <v>0</v>
      </c>
      <c r="G230" s="4">
        <f t="shared" ca="1" si="11"/>
        <v>0</v>
      </c>
      <c r="H230" s="4">
        <v>0</v>
      </c>
      <c r="I230" s="2"/>
    </row>
    <row r="231" spans="1:9" ht="15.75" x14ac:dyDescent="0.25">
      <c r="A231" s="4">
        <f>MONTH(TableauLocation[[#This Row],[Jour]])</f>
        <v>8</v>
      </c>
      <c r="B231" s="4">
        <f>WEEKNUM(TableauLocation[[#This Row],[Jour]],2)</f>
        <v>33</v>
      </c>
      <c r="C231" s="1">
        <v>44059</v>
      </c>
      <c r="D231" s="4">
        <f t="shared" ca="1" si="9"/>
        <v>3</v>
      </c>
      <c r="E231" s="4">
        <f t="shared" ca="1" si="10"/>
        <v>0</v>
      </c>
      <c r="F231" s="4">
        <f t="shared" ca="1" si="10"/>
        <v>2</v>
      </c>
      <c r="G231" s="4">
        <f t="shared" ca="1" si="11"/>
        <v>0</v>
      </c>
      <c r="H231" s="4">
        <v>0</v>
      </c>
      <c r="I231" s="2"/>
    </row>
    <row r="232" spans="1:9" ht="15.75" x14ac:dyDescent="0.25">
      <c r="A232" s="4">
        <f>MONTH(TableauLocation[[#This Row],[Jour]])</f>
        <v>8</v>
      </c>
      <c r="B232" s="4">
        <f>WEEKNUM(TableauLocation[[#This Row],[Jour]],2)</f>
        <v>34</v>
      </c>
      <c r="C232" s="1">
        <v>44060</v>
      </c>
      <c r="D232" s="4">
        <f t="shared" ca="1" si="9"/>
        <v>8</v>
      </c>
      <c r="E232" s="4">
        <f t="shared" ca="1" si="10"/>
        <v>2</v>
      </c>
      <c r="F232" s="4">
        <f t="shared" ca="1" si="10"/>
        <v>2</v>
      </c>
      <c r="G232" s="4">
        <f t="shared" ca="1" si="11"/>
        <v>1</v>
      </c>
      <c r="H232" s="4">
        <v>0</v>
      </c>
      <c r="I232" s="2"/>
    </row>
    <row r="233" spans="1:9" ht="15.75" x14ac:dyDescent="0.25">
      <c r="A233" s="4">
        <f>MONTH(TableauLocation[[#This Row],[Jour]])</f>
        <v>8</v>
      </c>
      <c r="B233" s="4">
        <f>WEEKNUM(TableauLocation[[#This Row],[Jour]],2)</f>
        <v>34</v>
      </c>
      <c r="C233" s="1">
        <v>44061</v>
      </c>
      <c r="D233" s="4">
        <f t="shared" ca="1" si="9"/>
        <v>2</v>
      </c>
      <c r="E233" s="4">
        <f t="shared" ca="1" si="10"/>
        <v>2</v>
      </c>
      <c r="F233" s="4">
        <f t="shared" ca="1" si="10"/>
        <v>0</v>
      </c>
      <c r="G233" s="4">
        <f t="shared" ca="1" si="11"/>
        <v>0</v>
      </c>
      <c r="H233" s="4">
        <v>0</v>
      </c>
      <c r="I233" s="2"/>
    </row>
    <row r="234" spans="1:9" ht="15.75" x14ac:dyDescent="0.25">
      <c r="A234" s="4">
        <f>MONTH(TableauLocation[[#This Row],[Jour]])</f>
        <v>8</v>
      </c>
      <c r="B234" s="4">
        <f>WEEKNUM(TableauLocation[[#This Row],[Jour]],2)</f>
        <v>34</v>
      </c>
      <c r="C234" s="1">
        <v>44062</v>
      </c>
      <c r="D234" s="4">
        <f t="shared" ca="1" si="9"/>
        <v>7</v>
      </c>
      <c r="E234" s="4">
        <f t="shared" ca="1" si="10"/>
        <v>1</v>
      </c>
      <c r="F234" s="4">
        <f t="shared" ca="1" si="10"/>
        <v>2</v>
      </c>
      <c r="G234" s="4">
        <f t="shared" ca="1" si="11"/>
        <v>0</v>
      </c>
      <c r="H234" s="4">
        <v>0</v>
      </c>
      <c r="I234" s="2"/>
    </row>
    <row r="235" spans="1:9" ht="15.75" x14ac:dyDescent="0.25">
      <c r="A235" s="4">
        <f>MONTH(TableauLocation[[#This Row],[Jour]])</f>
        <v>8</v>
      </c>
      <c r="B235" s="4">
        <f>WEEKNUM(TableauLocation[[#This Row],[Jour]],2)</f>
        <v>34</v>
      </c>
      <c r="C235" s="1">
        <v>44063</v>
      </c>
      <c r="D235" s="4">
        <f t="shared" ca="1" si="9"/>
        <v>0</v>
      </c>
      <c r="E235" s="4">
        <f t="shared" ca="1" si="10"/>
        <v>0</v>
      </c>
      <c r="F235" s="4">
        <f t="shared" ca="1" si="10"/>
        <v>1</v>
      </c>
      <c r="G235" s="4">
        <f t="shared" ca="1" si="11"/>
        <v>1</v>
      </c>
      <c r="H235" s="4">
        <v>0</v>
      </c>
      <c r="I235" s="2"/>
    </row>
    <row r="236" spans="1:9" ht="15.75" x14ac:dyDescent="0.25">
      <c r="A236" s="4">
        <f>MONTH(TableauLocation[[#This Row],[Jour]])</f>
        <v>8</v>
      </c>
      <c r="B236" s="4">
        <f>WEEKNUM(TableauLocation[[#This Row],[Jour]],2)</f>
        <v>34</v>
      </c>
      <c r="C236" s="1">
        <v>44064</v>
      </c>
      <c r="D236" s="4">
        <f t="shared" ca="1" si="9"/>
        <v>0</v>
      </c>
      <c r="E236" s="4">
        <f t="shared" ca="1" si="10"/>
        <v>2</v>
      </c>
      <c r="F236" s="4">
        <f t="shared" ca="1" si="10"/>
        <v>2</v>
      </c>
      <c r="G236" s="4">
        <f t="shared" ca="1" si="11"/>
        <v>0</v>
      </c>
      <c r="H236" s="4">
        <v>0</v>
      </c>
      <c r="I236" s="2"/>
    </row>
    <row r="237" spans="1:9" ht="15.75" x14ac:dyDescent="0.25">
      <c r="A237" s="4">
        <f>MONTH(TableauLocation[[#This Row],[Jour]])</f>
        <v>8</v>
      </c>
      <c r="B237" s="4">
        <f>WEEKNUM(TableauLocation[[#This Row],[Jour]],2)</f>
        <v>34</v>
      </c>
      <c r="C237" s="1">
        <v>44065</v>
      </c>
      <c r="D237" s="4">
        <f t="shared" ca="1" si="9"/>
        <v>4</v>
      </c>
      <c r="E237" s="4">
        <f t="shared" ca="1" si="10"/>
        <v>0</v>
      </c>
      <c r="F237" s="4">
        <f t="shared" ca="1" si="10"/>
        <v>0</v>
      </c>
      <c r="G237" s="4">
        <f t="shared" ca="1" si="11"/>
        <v>1</v>
      </c>
      <c r="H237" s="4">
        <v>0</v>
      </c>
      <c r="I237" s="2"/>
    </row>
    <row r="238" spans="1:9" ht="15.75" x14ac:dyDescent="0.25">
      <c r="A238" s="4">
        <f>MONTH(TableauLocation[[#This Row],[Jour]])</f>
        <v>8</v>
      </c>
      <c r="B238" s="4">
        <f>WEEKNUM(TableauLocation[[#This Row],[Jour]],2)</f>
        <v>34</v>
      </c>
      <c r="C238" s="1">
        <v>44066</v>
      </c>
      <c r="D238" s="4">
        <f t="shared" ca="1" si="9"/>
        <v>4</v>
      </c>
      <c r="E238" s="4">
        <f t="shared" ca="1" si="10"/>
        <v>1</v>
      </c>
      <c r="F238" s="4">
        <f t="shared" ca="1" si="10"/>
        <v>2</v>
      </c>
      <c r="G238" s="4">
        <f t="shared" ca="1" si="11"/>
        <v>0</v>
      </c>
      <c r="H238" s="4">
        <v>0</v>
      </c>
      <c r="I238" s="2"/>
    </row>
    <row r="239" spans="1:9" ht="15.75" x14ac:dyDescent="0.25">
      <c r="A239" s="4">
        <f>MONTH(TableauLocation[[#This Row],[Jour]])</f>
        <v>8</v>
      </c>
      <c r="B239" s="4">
        <f>WEEKNUM(TableauLocation[[#This Row],[Jour]],2)</f>
        <v>35</v>
      </c>
      <c r="C239" s="1">
        <v>44067</v>
      </c>
      <c r="D239" s="4">
        <f t="shared" ca="1" si="9"/>
        <v>4</v>
      </c>
      <c r="E239" s="4">
        <f t="shared" ca="1" si="10"/>
        <v>0</v>
      </c>
      <c r="F239" s="4">
        <f t="shared" ca="1" si="10"/>
        <v>2</v>
      </c>
      <c r="G239" s="4">
        <f t="shared" ca="1" si="11"/>
        <v>1</v>
      </c>
      <c r="H239" s="4">
        <v>0</v>
      </c>
      <c r="I239" s="2"/>
    </row>
    <row r="240" spans="1:9" ht="15.75" x14ac:dyDescent="0.25">
      <c r="A240" s="4">
        <f>MONTH(TableauLocation[[#This Row],[Jour]])</f>
        <v>8</v>
      </c>
      <c r="B240" s="4">
        <f>WEEKNUM(TableauLocation[[#This Row],[Jour]],2)</f>
        <v>35</v>
      </c>
      <c r="C240" s="1">
        <v>44068</v>
      </c>
      <c r="D240" s="4">
        <f t="shared" ca="1" si="9"/>
        <v>2</v>
      </c>
      <c r="E240" s="4">
        <f t="shared" ca="1" si="10"/>
        <v>2</v>
      </c>
      <c r="F240" s="4">
        <f t="shared" ca="1" si="10"/>
        <v>1</v>
      </c>
      <c r="G240" s="4">
        <f t="shared" ca="1" si="11"/>
        <v>1</v>
      </c>
      <c r="H240" s="4">
        <v>0</v>
      </c>
      <c r="I240" s="2"/>
    </row>
    <row r="241" spans="1:9" ht="15.75" x14ac:dyDescent="0.25">
      <c r="A241" s="4">
        <f>MONTH(TableauLocation[[#This Row],[Jour]])</f>
        <v>8</v>
      </c>
      <c r="B241" s="4">
        <f>WEEKNUM(TableauLocation[[#This Row],[Jour]],2)</f>
        <v>35</v>
      </c>
      <c r="C241" s="1">
        <v>44069</v>
      </c>
      <c r="D241" s="4">
        <f t="shared" ca="1" si="9"/>
        <v>3</v>
      </c>
      <c r="E241" s="4">
        <f t="shared" ca="1" si="10"/>
        <v>0</v>
      </c>
      <c r="F241" s="4">
        <f t="shared" ca="1" si="10"/>
        <v>1</v>
      </c>
      <c r="G241" s="4">
        <f t="shared" ca="1" si="11"/>
        <v>1</v>
      </c>
      <c r="H241" s="4">
        <v>0</v>
      </c>
      <c r="I241" s="2"/>
    </row>
    <row r="242" spans="1:9" ht="15.75" x14ac:dyDescent="0.25">
      <c r="A242" s="4">
        <f>MONTH(TableauLocation[[#This Row],[Jour]])</f>
        <v>8</v>
      </c>
      <c r="B242" s="4">
        <f>WEEKNUM(TableauLocation[[#This Row],[Jour]],2)</f>
        <v>35</v>
      </c>
      <c r="C242" s="1">
        <v>44070</v>
      </c>
      <c r="D242" s="4">
        <f t="shared" ca="1" si="9"/>
        <v>8</v>
      </c>
      <c r="E242" s="4">
        <f t="shared" ca="1" si="10"/>
        <v>1</v>
      </c>
      <c r="F242" s="4">
        <f t="shared" ca="1" si="10"/>
        <v>1</v>
      </c>
      <c r="G242" s="4">
        <f t="shared" ca="1" si="11"/>
        <v>1</v>
      </c>
      <c r="H242" s="4">
        <v>0</v>
      </c>
      <c r="I242" s="2"/>
    </row>
    <row r="243" spans="1:9" ht="15.75" x14ac:dyDescent="0.25">
      <c r="A243" s="4">
        <f>MONTH(TableauLocation[[#This Row],[Jour]])</f>
        <v>8</v>
      </c>
      <c r="B243" s="4">
        <f>WEEKNUM(TableauLocation[[#This Row],[Jour]],2)</f>
        <v>35</v>
      </c>
      <c r="C243" s="1">
        <v>44071</v>
      </c>
      <c r="D243" s="4">
        <f t="shared" ca="1" si="9"/>
        <v>1</v>
      </c>
      <c r="E243" s="4">
        <f t="shared" ca="1" si="10"/>
        <v>2</v>
      </c>
      <c r="F243" s="4">
        <f t="shared" ca="1" si="10"/>
        <v>0</v>
      </c>
      <c r="G243" s="4">
        <f t="shared" ca="1" si="11"/>
        <v>1</v>
      </c>
      <c r="H243" s="4">
        <v>0</v>
      </c>
      <c r="I243" s="2"/>
    </row>
    <row r="244" spans="1:9" ht="15.75" x14ac:dyDescent="0.25">
      <c r="A244" s="4">
        <f>MONTH(TableauLocation[[#This Row],[Jour]])</f>
        <v>8</v>
      </c>
      <c r="B244" s="4">
        <f>WEEKNUM(TableauLocation[[#This Row],[Jour]],2)</f>
        <v>35</v>
      </c>
      <c r="C244" s="1">
        <v>44072</v>
      </c>
      <c r="D244" s="4">
        <f t="shared" ca="1" si="9"/>
        <v>4</v>
      </c>
      <c r="E244" s="4">
        <f t="shared" ca="1" si="10"/>
        <v>2</v>
      </c>
      <c r="F244" s="4">
        <f t="shared" ca="1" si="10"/>
        <v>1</v>
      </c>
      <c r="G244" s="4">
        <f t="shared" ca="1" si="11"/>
        <v>1</v>
      </c>
      <c r="H244" s="4">
        <v>0</v>
      </c>
      <c r="I244" s="2"/>
    </row>
    <row r="245" spans="1:9" ht="15.75" x14ac:dyDescent="0.25">
      <c r="A245" s="4">
        <f>MONTH(TableauLocation[[#This Row],[Jour]])</f>
        <v>8</v>
      </c>
      <c r="B245" s="4">
        <f>WEEKNUM(TableauLocation[[#This Row],[Jour]],2)</f>
        <v>35</v>
      </c>
      <c r="C245" s="1">
        <v>44073</v>
      </c>
      <c r="D245" s="4">
        <f t="shared" ca="1" si="9"/>
        <v>3</v>
      </c>
      <c r="E245" s="4">
        <f t="shared" ca="1" si="10"/>
        <v>0</v>
      </c>
      <c r="F245" s="4">
        <f t="shared" ca="1" si="10"/>
        <v>1</v>
      </c>
      <c r="G245" s="4">
        <f t="shared" ca="1" si="11"/>
        <v>1</v>
      </c>
      <c r="H245" s="4">
        <v>0</v>
      </c>
      <c r="I245" s="2"/>
    </row>
    <row r="246" spans="1:9" ht="15.75" x14ac:dyDescent="0.25">
      <c r="A246" s="4">
        <f>MONTH(TableauLocation[[#This Row],[Jour]])</f>
        <v>8</v>
      </c>
      <c r="B246" s="4">
        <f>WEEKNUM(TableauLocation[[#This Row],[Jour]],2)</f>
        <v>36</v>
      </c>
      <c r="C246" s="1">
        <v>44074</v>
      </c>
      <c r="D246" s="4">
        <f t="shared" ca="1" si="9"/>
        <v>6</v>
      </c>
      <c r="E246" s="4">
        <f t="shared" ca="1" si="10"/>
        <v>1</v>
      </c>
      <c r="F246" s="4">
        <f t="shared" ca="1" si="10"/>
        <v>2</v>
      </c>
      <c r="G246" s="4">
        <f t="shared" ca="1" si="11"/>
        <v>0</v>
      </c>
      <c r="H246" s="4">
        <v>0</v>
      </c>
      <c r="I246" s="2"/>
    </row>
    <row r="247" spans="1:9" ht="15.75" x14ac:dyDescent="0.25">
      <c r="A247" s="4">
        <f>MONTH(TableauLocation[[#This Row],[Jour]])</f>
        <v>9</v>
      </c>
      <c r="B247" s="4">
        <f>WEEKNUM(TableauLocation[[#This Row],[Jour]],2)</f>
        <v>36</v>
      </c>
      <c r="C247" s="1">
        <v>44075</v>
      </c>
      <c r="D247" s="4">
        <f t="shared" ca="1" si="9"/>
        <v>7</v>
      </c>
      <c r="E247" s="4">
        <f t="shared" ca="1" si="10"/>
        <v>0</v>
      </c>
      <c r="F247" s="4">
        <f t="shared" ca="1" si="10"/>
        <v>0</v>
      </c>
      <c r="G247" s="4">
        <f t="shared" ca="1" si="11"/>
        <v>0</v>
      </c>
      <c r="H247" s="4">
        <v>0</v>
      </c>
      <c r="I247" s="2"/>
    </row>
    <row r="248" spans="1:9" ht="15.75" x14ac:dyDescent="0.25">
      <c r="A248" s="4">
        <f>MONTH(TableauLocation[[#This Row],[Jour]])</f>
        <v>9</v>
      </c>
      <c r="B248" s="4">
        <f>WEEKNUM(TableauLocation[[#This Row],[Jour]],2)</f>
        <v>36</v>
      </c>
      <c r="C248" s="1">
        <v>44076</v>
      </c>
      <c r="D248" s="4">
        <f t="shared" ca="1" si="9"/>
        <v>0</v>
      </c>
      <c r="E248" s="4">
        <f t="shared" ca="1" si="10"/>
        <v>0</v>
      </c>
      <c r="F248" s="4">
        <f t="shared" ca="1" si="10"/>
        <v>0</v>
      </c>
      <c r="G248" s="4">
        <f t="shared" ca="1" si="11"/>
        <v>0</v>
      </c>
      <c r="H248" s="4">
        <v>0</v>
      </c>
      <c r="I248" s="2"/>
    </row>
    <row r="249" spans="1:9" ht="15.75" x14ac:dyDescent="0.25">
      <c r="A249" s="4">
        <f>MONTH(TableauLocation[[#This Row],[Jour]])</f>
        <v>9</v>
      </c>
      <c r="B249" s="4">
        <f>WEEKNUM(TableauLocation[[#This Row],[Jour]],2)</f>
        <v>36</v>
      </c>
      <c r="C249" s="1">
        <v>44077</v>
      </c>
      <c r="D249" s="4">
        <f t="shared" ca="1" si="9"/>
        <v>8</v>
      </c>
      <c r="E249" s="4">
        <f t="shared" ca="1" si="10"/>
        <v>2</v>
      </c>
      <c r="F249" s="4">
        <f t="shared" ca="1" si="10"/>
        <v>0</v>
      </c>
      <c r="G249" s="4">
        <f t="shared" ca="1" si="11"/>
        <v>0</v>
      </c>
      <c r="H249" s="4">
        <v>0</v>
      </c>
      <c r="I249" s="2"/>
    </row>
    <row r="250" spans="1:9" ht="15.75" x14ac:dyDescent="0.25">
      <c r="A250" s="4">
        <f>MONTH(TableauLocation[[#This Row],[Jour]])</f>
        <v>9</v>
      </c>
      <c r="B250" s="4">
        <f>WEEKNUM(TableauLocation[[#This Row],[Jour]],2)</f>
        <v>36</v>
      </c>
      <c r="C250" s="1">
        <v>44078</v>
      </c>
      <c r="D250" s="4">
        <f t="shared" ca="1" si="9"/>
        <v>3</v>
      </c>
      <c r="E250" s="4">
        <f t="shared" ca="1" si="10"/>
        <v>0</v>
      </c>
      <c r="F250" s="4">
        <f t="shared" ca="1" si="10"/>
        <v>1</v>
      </c>
      <c r="G250" s="4">
        <f t="shared" ca="1" si="11"/>
        <v>1</v>
      </c>
      <c r="H250" s="4">
        <v>0</v>
      </c>
      <c r="I250" s="2"/>
    </row>
    <row r="251" spans="1:9" ht="15.75" x14ac:dyDescent="0.25">
      <c r="A251" s="4">
        <f>MONTH(TableauLocation[[#This Row],[Jour]])</f>
        <v>9</v>
      </c>
      <c r="B251" s="4">
        <f>WEEKNUM(TableauLocation[[#This Row],[Jour]],2)</f>
        <v>36</v>
      </c>
      <c r="C251" s="1">
        <v>44079</v>
      </c>
      <c r="D251" s="4">
        <f t="shared" ca="1" si="9"/>
        <v>0</v>
      </c>
      <c r="E251" s="4">
        <f t="shared" ca="1" si="10"/>
        <v>1</v>
      </c>
      <c r="F251" s="4">
        <f t="shared" ca="1" si="10"/>
        <v>2</v>
      </c>
      <c r="G251" s="4">
        <f t="shared" ca="1" si="11"/>
        <v>1</v>
      </c>
      <c r="H251" s="4">
        <v>0</v>
      </c>
      <c r="I251" s="2"/>
    </row>
    <row r="252" spans="1:9" ht="15.75" x14ac:dyDescent="0.25">
      <c r="A252" s="4">
        <f>MONTH(TableauLocation[[#This Row],[Jour]])</f>
        <v>9</v>
      </c>
      <c r="B252" s="4">
        <f>WEEKNUM(TableauLocation[[#This Row],[Jour]],2)</f>
        <v>36</v>
      </c>
      <c r="C252" s="1">
        <v>44080</v>
      </c>
      <c r="D252" s="4">
        <f t="shared" ca="1" si="9"/>
        <v>1</v>
      </c>
      <c r="E252" s="4">
        <f t="shared" ca="1" si="10"/>
        <v>2</v>
      </c>
      <c r="F252" s="4">
        <f t="shared" ca="1" si="10"/>
        <v>1</v>
      </c>
      <c r="G252" s="4">
        <f t="shared" ca="1" si="11"/>
        <v>0</v>
      </c>
      <c r="H252" s="4">
        <v>0</v>
      </c>
      <c r="I252" s="2"/>
    </row>
    <row r="253" spans="1:9" ht="15.75" x14ac:dyDescent="0.25">
      <c r="A253" s="4">
        <f>MONTH(TableauLocation[[#This Row],[Jour]])</f>
        <v>9</v>
      </c>
      <c r="B253" s="4">
        <f>WEEKNUM(TableauLocation[[#This Row],[Jour]],2)</f>
        <v>37</v>
      </c>
      <c r="C253" s="1">
        <v>44081</v>
      </c>
      <c r="D253" s="4">
        <f t="shared" ca="1" si="9"/>
        <v>0</v>
      </c>
      <c r="E253" s="4">
        <f t="shared" ca="1" si="10"/>
        <v>0</v>
      </c>
      <c r="F253" s="4">
        <f t="shared" ca="1" si="10"/>
        <v>1</v>
      </c>
      <c r="G253" s="4">
        <f t="shared" ca="1" si="11"/>
        <v>1</v>
      </c>
      <c r="H253" s="4">
        <v>0</v>
      </c>
      <c r="I253" s="2"/>
    </row>
    <row r="254" spans="1:9" ht="15.75" x14ac:dyDescent="0.25">
      <c r="A254" s="4">
        <f>MONTH(TableauLocation[[#This Row],[Jour]])</f>
        <v>9</v>
      </c>
      <c r="B254" s="4">
        <f>WEEKNUM(TableauLocation[[#This Row],[Jour]],2)</f>
        <v>37</v>
      </c>
      <c r="C254" s="1">
        <v>44082</v>
      </c>
      <c r="D254" s="4">
        <f t="shared" ca="1" si="9"/>
        <v>4</v>
      </c>
      <c r="E254" s="4">
        <f t="shared" ca="1" si="10"/>
        <v>2</v>
      </c>
      <c r="F254" s="4">
        <f t="shared" ca="1" si="10"/>
        <v>0</v>
      </c>
      <c r="G254" s="4">
        <f t="shared" ca="1" si="11"/>
        <v>1</v>
      </c>
      <c r="H254" s="4">
        <v>0</v>
      </c>
      <c r="I254" s="2"/>
    </row>
    <row r="255" spans="1:9" ht="15.75" x14ac:dyDescent="0.25">
      <c r="A255" s="4">
        <f>MONTH(TableauLocation[[#This Row],[Jour]])</f>
        <v>9</v>
      </c>
      <c r="B255" s="4">
        <f>WEEKNUM(TableauLocation[[#This Row],[Jour]],2)</f>
        <v>37</v>
      </c>
      <c r="C255" s="1">
        <v>44083</v>
      </c>
      <c r="D255" s="4">
        <f t="shared" ca="1" si="9"/>
        <v>3</v>
      </c>
      <c r="E255" s="4">
        <f t="shared" ca="1" si="10"/>
        <v>0</v>
      </c>
      <c r="F255" s="4">
        <f t="shared" ca="1" si="10"/>
        <v>0</v>
      </c>
      <c r="G255" s="4">
        <f t="shared" ca="1" si="11"/>
        <v>0</v>
      </c>
      <c r="H255" s="4">
        <v>0</v>
      </c>
      <c r="I255" s="2"/>
    </row>
    <row r="256" spans="1:9" ht="15.75" x14ac:dyDescent="0.25">
      <c r="A256" s="4">
        <f>MONTH(TableauLocation[[#This Row],[Jour]])</f>
        <v>9</v>
      </c>
      <c r="B256" s="4">
        <f>WEEKNUM(TableauLocation[[#This Row],[Jour]],2)</f>
        <v>37</v>
      </c>
      <c r="C256" s="1">
        <v>44084</v>
      </c>
      <c r="D256" s="4">
        <f t="shared" ca="1" si="9"/>
        <v>8</v>
      </c>
      <c r="E256" s="4">
        <f t="shared" ca="1" si="10"/>
        <v>0</v>
      </c>
      <c r="F256" s="4">
        <f t="shared" ca="1" si="10"/>
        <v>0</v>
      </c>
      <c r="G256" s="4">
        <f t="shared" ca="1" si="11"/>
        <v>1</v>
      </c>
      <c r="H256" s="4">
        <v>0</v>
      </c>
      <c r="I256" s="2"/>
    </row>
    <row r="257" spans="1:9" ht="15.75" x14ac:dyDescent="0.25">
      <c r="A257" s="4">
        <f>MONTH(TableauLocation[[#This Row],[Jour]])</f>
        <v>9</v>
      </c>
      <c r="B257" s="4">
        <f>WEEKNUM(TableauLocation[[#This Row],[Jour]],2)</f>
        <v>37</v>
      </c>
      <c r="C257" s="1">
        <v>44085</v>
      </c>
      <c r="D257" s="4">
        <f t="shared" ca="1" si="9"/>
        <v>7</v>
      </c>
      <c r="E257" s="4">
        <f t="shared" ca="1" si="10"/>
        <v>0</v>
      </c>
      <c r="F257" s="4">
        <f t="shared" ca="1" si="10"/>
        <v>0</v>
      </c>
      <c r="G257" s="4">
        <f t="shared" ca="1" si="11"/>
        <v>0</v>
      </c>
      <c r="H257" s="4">
        <v>0</v>
      </c>
      <c r="I257" s="2"/>
    </row>
    <row r="258" spans="1:9" ht="15.75" x14ac:dyDescent="0.25">
      <c r="A258" s="4">
        <f>MONTH(TableauLocation[[#This Row],[Jour]])</f>
        <v>9</v>
      </c>
      <c r="B258" s="4">
        <f>WEEKNUM(TableauLocation[[#This Row],[Jour]],2)</f>
        <v>37</v>
      </c>
      <c r="C258" s="1">
        <v>44086</v>
      </c>
      <c r="D258" s="4">
        <f t="shared" ca="1" si="9"/>
        <v>2</v>
      </c>
      <c r="E258" s="4">
        <f t="shared" ca="1" si="10"/>
        <v>1</v>
      </c>
      <c r="F258" s="4">
        <f t="shared" ca="1" si="10"/>
        <v>1</v>
      </c>
      <c r="G258" s="4">
        <f t="shared" ca="1" si="11"/>
        <v>0</v>
      </c>
      <c r="H258" s="4">
        <v>0</v>
      </c>
      <c r="I258" s="2"/>
    </row>
    <row r="259" spans="1:9" ht="15.75" x14ac:dyDescent="0.25">
      <c r="A259" s="4">
        <f>MONTH(TableauLocation[[#This Row],[Jour]])</f>
        <v>9</v>
      </c>
      <c r="B259" s="4">
        <f>WEEKNUM(TableauLocation[[#This Row],[Jour]],2)</f>
        <v>37</v>
      </c>
      <c r="C259" s="1">
        <v>44087</v>
      </c>
      <c r="D259" s="4">
        <f t="shared" ca="1" si="9"/>
        <v>5</v>
      </c>
      <c r="E259" s="4">
        <f t="shared" ca="1" si="10"/>
        <v>0</v>
      </c>
      <c r="F259" s="4">
        <f t="shared" ca="1" si="10"/>
        <v>2</v>
      </c>
      <c r="G259" s="4">
        <f t="shared" ca="1" si="11"/>
        <v>0</v>
      </c>
      <c r="H259" s="4">
        <v>0</v>
      </c>
      <c r="I259" s="2"/>
    </row>
    <row r="260" spans="1:9" ht="15.75" x14ac:dyDescent="0.25">
      <c r="A260" s="4">
        <f>MONTH(TableauLocation[[#This Row],[Jour]])</f>
        <v>9</v>
      </c>
      <c r="B260" s="4">
        <f>WEEKNUM(TableauLocation[[#This Row],[Jour]],2)</f>
        <v>38</v>
      </c>
      <c r="C260" s="1">
        <v>44088</v>
      </c>
      <c r="D260" s="4">
        <f t="shared" ref="D260:D323" ca="1" si="12">RANDBETWEEN(0,8)</f>
        <v>1</v>
      </c>
      <c r="E260" s="4">
        <f t="shared" ref="E260:F323" ca="1" si="13">RANDBETWEEN(0,2)</f>
        <v>0</v>
      </c>
      <c r="F260" s="4">
        <f t="shared" ca="1" si="13"/>
        <v>0</v>
      </c>
      <c r="G260" s="4">
        <f t="shared" ref="G260:G323" ca="1" si="14">RANDBETWEEN(0,1)</f>
        <v>1</v>
      </c>
      <c r="H260" s="4">
        <v>0</v>
      </c>
      <c r="I260" s="2"/>
    </row>
    <row r="261" spans="1:9" ht="15.75" x14ac:dyDescent="0.25">
      <c r="A261" s="4">
        <f>MONTH(TableauLocation[[#This Row],[Jour]])</f>
        <v>9</v>
      </c>
      <c r="B261" s="4">
        <f>WEEKNUM(TableauLocation[[#This Row],[Jour]],2)</f>
        <v>38</v>
      </c>
      <c r="C261" s="1">
        <v>44089</v>
      </c>
      <c r="D261" s="4">
        <f t="shared" ca="1" si="12"/>
        <v>1</v>
      </c>
      <c r="E261" s="4">
        <f t="shared" ca="1" si="13"/>
        <v>1</v>
      </c>
      <c r="F261" s="4">
        <f t="shared" ca="1" si="13"/>
        <v>0</v>
      </c>
      <c r="G261" s="4">
        <f t="shared" ca="1" si="14"/>
        <v>0</v>
      </c>
      <c r="H261" s="4">
        <v>0</v>
      </c>
      <c r="I261" s="2"/>
    </row>
    <row r="262" spans="1:9" ht="15.75" x14ac:dyDescent="0.25">
      <c r="A262" s="4">
        <f>MONTH(TableauLocation[[#This Row],[Jour]])</f>
        <v>9</v>
      </c>
      <c r="B262" s="4">
        <f>WEEKNUM(TableauLocation[[#This Row],[Jour]],2)</f>
        <v>38</v>
      </c>
      <c r="C262" s="1">
        <v>44090</v>
      </c>
      <c r="D262" s="4">
        <f t="shared" ca="1" si="12"/>
        <v>8</v>
      </c>
      <c r="E262" s="4">
        <f t="shared" ca="1" si="13"/>
        <v>2</v>
      </c>
      <c r="F262" s="4">
        <f t="shared" ca="1" si="13"/>
        <v>1</v>
      </c>
      <c r="G262" s="4">
        <f t="shared" ca="1" si="14"/>
        <v>1</v>
      </c>
      <c r="H262" s="4">
        <v>0</v>
      </c>
      <c r="I262" s="2"/>
    </row>
    <row r="263" spans="1:9" ht="15.75" x14ac:dyDescent="0.25">
      <c r="A263" s="4">
        <f>MONTH(TableauLocation[[#This Row],[Jour]])</f>
        <v>9</v>
      </c>
      <c r="B263" s="4">
        <f>WEEKNUM(TableauLocation[[#This Row],[Jour]],2)</f>
        <v>38</v>
      </c>
      <c r="C263" s="1">
        <v>44091</v>
      </c>
      <c r="D263" s="4">
        <f t="shared" ca="1" si="12"/>
        <v>3</v>
      </c>
      <c r="E263" s="4">
        <f t="shared" ca="1" si="13"/>
        <v>2</v>
      </c>
      <c r="F263" s="4">
        <f t="shared" ca="1" si="13"/>
        <v>1</v>
      </c>
      <c r="G263" s="4">
        <f t="shared" ca="1" si="14"/>
        <v>1</v>
      </c>
      <c r="H263" s="4">
        <v>0</v>
      </c>
      <c r="I263" s="2"/>
    </row>
    <row r="264" spans="1:9" ht="15.75" x14ac:dyDescent="0.25">
      <c r="A264" s="4">
        <f>MONTH(TableauLocation[[#This Row],[Jour]])</f>
        <v>9</v>
      </c>
      <c r="B264" s="4">
        <f>WEEKNUM(TableauLocation[[#This Row],[Jour]],2)</f>
        <v>38</v>
      </c>
      <c r="C264" s="1">
        <v>44092</v>
      </c>
      <c r="D264" s="4">
        <f t="shared" ca="1" si="12"/>
        <v>2</v>
      </c>
      <c r="E264" s="4">
        <f t="shared" ca="1" si="13"/>
        <v>0</v>
      </c>
      <c r="F264" s="4">
        <f t="shared" ca="1" si="13"/>
        <v>0</v>
      </c>
      <c r="G264" s="4">
        <f t="shared" ca="1" si="14"/>
        <v>0</v>
      </c>
      <c r="H264" s="4">
        <v>0</v>
      </c>
      <c r="I264" s="2"/>
    </row>
    <row r="265" spans="1:9" ht="15.75" x14ac:dyDescent="0.25">
      <c r="A265" s="4">
        <f>MONTH(TableauLocation[[#This Row],[Jour]])</f>
        <v>9</v>
      </c>
      <c r="B265" s="4">
        <f>WEEKNUM(TableauLocation[[#This Row],[Jour]],2)</f>
        <v>38</v>
      </c>
      <c r="C265" s="1">
        <v>44093</v>
      </c>
      <c r="D265" s="4">
        <f t="shared" ca="1" si="12"/>
        <v>1</v>
      </c>
      <c r="E265" s="4">
        <f t="shared" ca="1" si="13"/>
        <v>2</v>
      </c>
      <c r="F265" s="4">
        <f t="shared" ca="1" si="13"/>
        <v>0</v>
      </c>
      <c r="G265" s="4">
        <f t="shared" ca="1" si="14"/>
        <v>1</v>
      </c>
      <c r="H265" s="4">
        <v>0</v>
      </c>
      <c r="I265" s="2"/>
    </row>
    <row r="266" spans="1:9" ht="15.75" x14ac:dyDescent="0.25">
      <c r="A266" s="4">
        <f>MONTH(TableauLocation[[#This Row],[Jour]])</f>
        <v>9</v>
      </c>
      <c r="B266" s="4">
        <f>WEEKNUM(TableauLocation[[#This Row],[Jour]],2)</f>
        <v>38</v>
      </c>
      <c r="C266" s="1">
        <v>44094</v>
      </c>
      <c r="D266" s="4">
        <f t="shared" ca="1" si="12"/>
        <v>6</v>
      </c>
      <c r="E266" s="4">
        <f t="shared" ca="1" si="13"/>
        <v>0</v>
      </c>
      <c r="F266" s="4">
        <f t="shared" ca="1" si="13"/>
        <v>2</v>
      </c>
      <c r="G266" s="4">
        <f t="shared" ca="1" si="14"/>
        <v>0</v>
      </c>
      <c r="H266" s="4">
        <v>0</v>
      </c>
      <c r="I266" s="2"/>
    </row>
    <row r="267" spans="1:9" ht="15.75" x14ac:dyDescent="0.25">
      <c r="A267" s="4">
        <f>MONTH(TableauLocation[[#This Row],[Jour]])</f>
        <v>9</v>
      </c>
      <c r="B267" s="4">
        <f>WEEKNUM(TableauLocation[[#This Row],[Jour]],2)</f>
        <v>39</v>
      </c>
      <c r="C267" s="1">
        <v>44095</v>
      </c>
      <c r="D267" s="4">
        <f t="shared" ca="1" si="12"/>
        <v>0</v>
      </c>
      <c r="E267" s="4">
        <f t="shared" ca="1" si="13"/>
        <v>1</v>
      </c>
      <c r="F267" s="4">
        <f t="shared" ca="1" si="13"/>
        <v>0</v>
      </c>
      <c r="G267" s="4">
        <f t="shared" ca="1" si="14"/>
        <v>0</v>
      </c>
      <c r="H267" s="4">
        <v>0</v>
      </c>
      <c r="I267" s="2"/>
    </row>
    <row r="268" spans="1:9" ht="15.75" x14ac:dyDescent="0.25">
      <c r="A268" s="4">
        <f>MONTH(TableauLocation[[#This Row],[Jour]])</f>
        <v>9</v>
      </c>
      <c r="B268" s="4">
        <f>WEEKNUM(TableauLocation[[#This Row],[Jour]],2)</f>
        <v>39</v>
      </c>
      <c r="C268" s="1">
        <v>44096</v>
      </c>
      <c r="D268" s="4">
        <f t="shared" ca="1" si="12"/>
        <v>0</v>
      </c>
      <c r="E268" s="4">
        <f t="shared" ca="1" si="13"/>
        <v>1</v>
      </c>
      <c r="F268" s="4">
        <f t="shared" ca="1" si="13"/>
        <v>2</v>
      </c>
      <c r="G268" s="4">
        <f t="shared" ca="1" si="14"/>
        <v>1</v>
      </c>
      <c r="H268" s="4">
        <v>0</v>
      </c>
      <c r="I268" s="2"/>
    </row>
    <row r="269" spans="1:9" ht="15.75" x14ac:dyDescent="0.25">
      <c r="A269" s="4">
        <f>MONTH(TableauLocation[[#This Row],[Jour]])</f>
        <v>9</v>
      </c>
      <c r="B269" s="4">
        <f>WEEKNUM(TableauLocation[[#This Row],[Jour]],2)</f>
        <v>39</v>
      </c>
      <c r="C269" s="1">
        <v>44097</v>
      </c>
      <c r="D269" s="4">
        <f t="shared" ca="1" si="12"/>
        <v>0</v>
      </c>
      <c r="E269" s="4">
        <f t="shared" ca="1" si="13"/>
        <v>0</v>
      </c>
      <c r="F269" s="4">
        <f t="shared" ca="1" si="13"/>
        <v>2</v>
      </c>
      <c r="G269" s="4">
        <f t="shared" ca="1" si="14"/>
        <v>1</v>
      </c>
      <c r="H269" s="4">
        <v>0</v>
      </c>
      <c r="I269" s="2"/>
    </row>
    <row r="270" spans="1:9" ht="15.75" x14ac:dyDescent="0.25">
      <c r="A270" s="4">
        <f>MONTH(TableauLocation[[#This Row],[Jour]])</f>
        <v>9</v>
      </c>
      <c r="B270" s="4">
        <f>WEEKNUM(TableauLocation[[#This Row],[Jour]],2)</f>
        <v>39</v>
      </c>
      <c r="C270" s="1">
        <v>44098</v>
      </c>
      <c r="D270" s="4">
        <f t="shared" ca="1" si="12"/>
        <v>3</v>
      </c>
      <c r="E270" s="4">
        <f t="shared" ca="1" si="13"/>
        <v>0</v>
      </c>
      <c r="F270" s="4">
        <f t="shared" ca="1" si="13"/>
        <v>1</v>
      </c>
      <c r="G270" s="4">
        <f t="shared" ca="1" si="14"/>
        <v>0</v>
      </c>
      <c r="H270" s="4">
        <v>0</v>
      </c>
      <c r="I270" s="2"/>
    </row>
    <row r="271" spans="1:9" ht="15.75" x14ac:dyDescent="0.25">
      <c r="A271" s="4">
        <f>MONTH(TableauLocation[[#This Row],[Jour]])</f>
        <v>9</v>
      </c>
      <c r="B271" s="4">
        <f>WEEKNUM(TableauLocation[[#This Row],[Jour]],2)</f>
        <v>39</v>
      </c>
      <c r="C271" s="1">
        <v>44099</v>
      </c>
      <c r="D271" s="4">
        <f t="shared" ca="1" si="12"/>
        <v>2</v>
      </c>
      <c r="E271" s="4">
        <f t="shared" ca="1" si="13"/>
        <v>1</v>
      </c>
      <c r="F271" s="4">
        <f t="shared" ca="1" si="13"/>
        <v>0</v>
      </c>
      <c r="G271" s="4">
        <f t="shared" ca="1" si="14"/>
        <v>1</v>
      </c>
      <c r="H271" s="4">
        <v>0</v>
      </c>
      <c r="I271" s="2"/>
    </row>
    <row r="272" spans="1:9" ht="15.75" x14ac:dyDescent="0.25">
      <c r="A272" s="4">
        <f>MONTH(TableauLocation[[#This Row],[Jour]])</f>
        <v>9</v>
      </c>
      <c r="B272" s="4">
        <f>WEEKNUM(TableauLocation[[#This Row],[Jour]],2)</f>
        <v>39</v>
      </c>
      <c r="C272" s="1">
        <v>44100</v>
      </c>
      <c r="D272" s="4">
        <f t="shared" ca="1" si="12"/>
        <v>7</v>
      </c>
      <c r="E272" s="4">
        <f t="shared" ca="1" si="13"/>
        <v>2</v>
      </c>
      <c r="F272" s="4">
        <f t="shared" ca="1" si="13"/>
        <v>0</v>
      </c>
      <c r="G272" s="4">
        <f t="shared" ca="1" si="14"/>
        <v>0</v>
      </c>
      <c r="H272" s="4">
        <v>0</v>
      </c>
      <c r="I272" s="2"/>
    </row>
    <row r="273" spans="1:9" ht="15.75" x14ac:dyDescent="0.25">
      <c r="A273" s="4">
        <f>MONTH(TableauLocation[[#This Row],[Jour]])</f>
        <v>9</v>
      </c>
      <c r="B273" s="4">
        <f>WEEKNUM(TableauLocation[[#This Row],[Jour]],2)</f>
        <v>39</v>
      </c>
      <c r="C273" s="1">
        <v>44101</v>
      </c>
      <c r="D273" s="4">
        <f t="shared" ca="1" si="12"/>
        <v>3</v>
      </c>
      <c r="E273" s="4">
        <f t="shared" ca="1" si="13"/>
        <v>2</v>
      </c>
      <c r="F273" s="4">
        <f t="shared" ca="1" si="13"/>
        <v>0</v>
      </c>
      <c r="G273" s="4">
        <f t="shared" ca="1" si="14"/>
        <v>1</v>
      </c>
      <c r="H273" s="4">
        <v>0</v>
      </c>
      <c r="I273" s="2"/>
    </row>
    <row r="274" spans="1:9" ht="15.75" x14ac:dyDescent="0.25">
      <c r="A274" s="4">
        <f>MONTH(TableauLocation[[#This Row],[Jour]])</f>
        <v>9</v>
      </c>
      <c r="B274" s="4">
        <f>WEEKNUM(TableauLocation[[#This Row],[Jour]],2)</f>
        <v>40</v>
      </c>
      <c r="C274" s="1">
        <v>44102</v>
      </c>
      <c r="D274" s="4">
        <f t="shared" ca="1" si="12"/>
        <v>5</v>
      </c>
      <c r="E274" s="4">
        <f t="shared" ca="1" si="13"/>
        <v>2</v>
      </c>
      <c r="F274" s="4">
        <f t="shared" ca="1" si="13"/>
        <v>1</v>
      </c>
      <c r="G274" s="4">
        <f t="shared" ca="1" si="14"/>
        <v>1</v>
      </c>
      <c r="H274" s="4">
        <v>0</v>
      </c>
      <c r="I274" s="2"/>
    </row>
    <row r="275" spans="1:9" ht="15.75" x14ac:dyDescent="0.25">
      <c r="A275" s="4">
        <f>MONTH(TableauLocation[[#This Row],[Jour]])</f>
        <v>9</v>
      </c>
      <c r="B275" s="4">
        <f>WEEKNUM(TableauLocation[[#This Row],[Jour]],2)</f>
        <v>40</v>
      </c>
      <c r="C275" s="1">
        <v>44103</v>
      </c>
      <c r="D275" s="4">
        <f t="shared" ca="1" si="12"/>
        <v>5</v>
      </c>
      <c r="E275" s="4">
        <f t="shared" ca="1" si="13"/>
        <v>0</v>
      </c>
      <c r="F275" s="4">
        <f t="shared" ca="1" si="13"/>
        <v>0</v>
      </c>
      <c r="G275" s="4">
        <f t="shared" ca="1" si="14"/>
        <v>0</v>
      </c>
      <c r="H275" s="4">
        <v>0</v>
      </c>
      <c r="I275" s="2"/>
    </row>
    <row r="276" spans="1:9" ht="15.75" x14ac:dyDescent="0.25">
      <c r="A276" s="4">
        <f>MONTH(TableauLocation[[#This Row],[Jour]])</f>
        <v>9</v>
      </c>
      <c r="B276" s="4">
        <f>WEEKNUM(TableauLocation[[#This Row],[Jour]],2)</f>
        <v>40</v>
      </c>
      <c r="C276" s="1">
        <v>44104</v>
      </c>
      <c r="D276" s="4">
        <f t="shared" ca="1" si="12"/>
        <v>1</v>
      </c>
      <c r="E276" s="4">
        <f t="shared" ca="1" si="13"/>
        <v>1</v>
      </c>
      <c r="F276" s="4">
        <f t="shared" ca="1" si="13"/>
        <v>0</v>
      </c>
      <c r="G276" s="4">
        <f t="shared" ca="1" si="14"/>
        <v>0</v>
      </c>
      <c r="H276" s="4">
        <v>0</v>
      </c>
      <c r="I276" s="2"/>
    </row>
    <row r="277" spans="1:9" ht="15.75" x14ac:dyDescent="0.25">
      <c r="A277" s="4">
        <f>MONTH(TableauLocation[[#This Row],[Jour]])</f>
        <v>10</v>
      </c>
      <c r="B277" s="4">
        <f>WEEKNUM(TableauLocation[[#This Row],[Jour]],2)</f>
        <v>40</v>
      </c>
      <c r="C277" s="1">
        <v>44105</v>
      </c>
      <c r="D277" s="4">
        <f t="shared" ca="1" si="12"/>
        <v>6</v>
      </c>
      <c r="E277" s="4">
        <f t="shared" ca="1" si="13"/>
        <v>0</v>
      </c>
      <c r="F277" s="4">
        <f t="shared" ca="1" si="13"/>
        <v>0</v>
      </c>
      <c r="G277" s="4">
        <f t="shared" ca="1" si="14"/>
        <v>0</v>
      </c>
      <c r="H277" s="4">
        <v>0</v>
      </c>
      <c r="I277" s="2"/>
    </row>
    <row r="278" spans="1:9" ht="15.75" x14ac:dyDescent="0.25">
      <c r="A278" s="4">
        <f>MONTH(TableauLocation[[#This Row],[Jour]])</f>
        <v>10</v>
      </c>
      <c r="B278" s="4">
        <f>WEEKNUM(TableauLocation[[#This Row],[Jour]],2)</f>
        <v>40</v>
      </c>
      <c r="C278" s="1">
        <v>44106</v>
      </c>
      <c r="D278" s="4">
        <f t="shared" ca="1" si="12"/>
        <v>7</v>
      </c>
      <c r="E278" s="4">
        <f t="shared" ca="1" si="13"/>
        <v>0</v>
      </c>
      <c r="F278" s="4">
        <f t="shared" ca="1" si="13"/>
        <v>0</v>
      </c>
      <c r="G278" s="4">
        <f t="shared" ca="1" si="14"/>
        <v>0</v>
      </c>
      <c r="H278" s="4">
        <v>0</v>
      </c>
      <c r="I278" s="2"/>
    </row>
    <row r="279" spans="1:9" ht="15.75" x14ac:dyDescent="0.25">
      <c r="A279" s="4">
        <f>MONTH(TableauLocation[[#This Row],[Jour]])</f>
        <v>10</v>
      </c>
      <c r="B279" s="4">
        <f>WEEKNUM(TableauLocation[[#This Row],[Jour]],2)</f>
        <v>40</v>
      </c>
      <c r="C279" s="1">
        <v>44107</v>
      </c>
      <c r="D279" s="4">
        <f t="shared" ca="1" si="12"/>
        <v>6</v>
      </c>
      <c r="E279" s="4">
        <f t="shared" ca="1" si="13"/>
        <v>1</v>
      </c>
      <c r="F279" s="4">
        <f t="shared" ca="1" si="13"/>
        <v>2</v>
      </c>
      <c r="G279" s="4">
        <f t="shared" ca="1" si="14"/>
        <v>1</v>
      </c>
      <c r="H279" s="4">
        <v>0</v>
      </c>
      <c r="I279" s="2"/>
    </row>
    <row r="280" spans="1:9" ht="15.75" x14ac:dyDescent="0.25">
      <c r="A280" s="4">
        <f>MONTH(TableauLocation[[#This Row],[Jour]])</f>
        <v>10</v>
      </c>
      <c r="B280" s="4">
        <f>WEEKNUM(TableauLocation[[#This Row],[Jour]],2)</f>
        <v>40</v>
      </c>
      <c r="C280" s="1">
        <v>44108</v>
      </c>
      <c r="D280" s="4">
        <f t="shared" ca="1" si="12"/>
        <v>8</v>
      </c>
      <c r="E280" s="4">
        <f t="shared" ca="1" si="13"/>
        <v>2</v>
      </c>
      <c r="F280" s="4">
        <f t="shared" ca="1" si="13"/>
        <v>0</v>
      </c>
      <c r="G280" s="4">
        <f t="shared" ca="1" si="14"/>
        <v>1</v>
      </c>
      <c r="H280" s="4">
        <v>0</v>
      </c>
      <c r="I280" s="2"/>
    </row>
    <row r="281" spans="1:9" ht="15.75" x14ac:dyDescent="0.25">
      <c r="A281" s="4">
        <f>MONTH(TableauLocation[[#This Row],[Jour]])</f>
        <v>10</v>
      </c>
      <c r="B281" s="4">
        <f>WEEKNUM(TableauLocation[[#This Row],[Jour]],2)</f>
        <v>41</v>
      </c>
      <c r="C281" s="1">
        <v>44109</v>
      </c>
      <c r="D281" s="4">
        <f t="shared" ca="1" si="12"/>
        <v>7</v>
      </c>
      <c r="E281" s="4">
        <f t="shared" ca="1" si="13"/>
        <v>0</v>
      </c>
      <c r="F281" s="4">
        <f t="shared" ca="1" si="13"/>
        <v>1</v>
      </c>
      <c r="G281" s="4">
        <f t="shared" ca="1" si="14"/>
        <v>0</v>
      </c>
      <c r="H281" s="4">
        <v>0</v>
      </c>
      <c r="I281" s="2"/>
    </row>
    <row r="282" spans="1:9" ht="15.75" x14ac:dyDescent="0.25">
      <c r="A282" s="4">
        <f>MONTH(TableauLocation[[#This Row],[Jour]])</f>
        <v>10</v>
      </c>
      <c r="B282" s="4">
        <f>WEEKNUM(TableauLocation[[#This Row],[Jour]],2)</f>
        <v>41</v>
      </c>
      <c r="C282" s="1">
        <v>44110</v>
      </c>
      <c r="D282" s="4">
        <f t="shared" ca="1" si="12"/>
        <v>1</v>
      </c>
      <c r="E282" s="4">
        <f t="shared" ca="1" si="13"/>
        <v>2</v>
      </c>
      <c r="F282" s="4">
        <f t="shared" ca="1" si="13"/>
        <v>2</v>
      </c>
      <c r="G282" s="4">
        <f t="shared" ca="1" si="14"/>
        <v>0</v>
      </c>
      <c r="H282" s="4">
        <v>0</v>
      </c>
      <c r="I282" s="2"/>
    </row>
    <row r="283" spans="1:9" ht="15.75" x14ac:dyDescent="0.25">
      <c r="A283" s="4">
        <f>MONTH(TableauLocation[[#This Row],[Jour]])</f>
        <v>10</v>
      </c>
      <c r="B283" s="4">
        <f>WEEKNUM(TableauLocation[[#This Row],[Jour]],2)</f>
        <v>41</v>
      </c>
      <c r="C283" s="1">
        <v>44111</v>
      </c>
      <c r="D283" s="4">
        <f t="shared" ca="1" si="12"/>
        <v>5</v>
      </c>
      <c r="E283" s="4">
        <f t="shared" ca="1" si="13"/>
        <v>2</v>
      </c>
      <c r="F283" s="4">
        <f t="shared" ca="1" si="13"/>
        <v>2</v>
      </c>
      <c r="G283" s="4">
        <f t="shared" ca="1" si="14"/>
        <v>0</v>
      </c>
      <c r="H283" s="4">
        <v>0</v>
      </c>
      <c r="I283" s="2"/>
    </row>
    <row r="284" spans="1:9" ht="15.75" x14ac:dyDescent="0.25">
      <c r="A284" s="4">
        <f>MONTH(TableauLocation[[#This Row],[Jour]])</f>
        <v>10</v>
      </c>
      <c r="B284" s="4">
        <f>WEEKNUM(TableauLocation[[#This Row],[Jour]],2)</f>
        <v>41</v>
      </c>
      <c r="C284" s="1">
        <v>44112</v>
      </c>
      <c r="D284" s="4">
        <f t="shared" ca="1" si="12"/>
        <v>3</v>
      </c>
      <c r="E284" s="4">
        <f t="shared" ca="1" si="13"/>
        <v>1</v>
      </c>
      <c r="F284" s="4">
        <f t="shared" ca="1" si="13"/>
        <v>1</v>
      </c>
      <c r="G284" s="4">
        <f t="shared" ca="1" si="14"/>
        <v>1</v>
      </c>
      <c r="H284" s="4">
        <v>0</v>
      </c>
      <c r="I284" s="2"/>
    </row>
    <row r="285" spans="1:9" ht="15.75" x14ac:dyDescent="0.25">
      <c r="A285" s="4">
        <f>MONTH(TableauLocation[[#This Row],[Jour]])</f>
        <v>10</v>
      </c>
      <c r="B285" s="4">
        <f>WEEKNUM(TableauLocation[[#This Row],[Jour]],2)</f>
        <v>41</v>
      </c>
      <c r="C285" s="1">
        <v>44113</v>
      </c>
      <c r="D285" s="4">
        <f t="shared" ca="1" si="12"/>
        <v>3</v>
      </c>
      <c r="E285" s="4">
        <f t="shared" ca="1" si="13"/>
        <v>1</v>
      </c>
      <c r="F285" s="4">
        <f t="shared" ca="1" si="13"/>
        <v>1</v>
      </c>
      <c r="G285" s="4">
        <f t="shared" ca="1" si="14"/>
        <v>1</v>
      </c>
      <c r="H285" s="4">
        <v>0</v>
      </c>
      <c r="I285" s="2"/>
    </row>
    <row r="286" spans="1:9" ht="15.75" x14ac:dyDescent="0.25">
      <c r="A286" s="4">
        <f>MONTH(TableauLocation[[#This Row],[Jour]])</f>
        <v>10</v>
      </c>
      <c r="B286" s="4">
        <f>WEEKNUM(TableauLocation[[#This Row],[Jour]],2)</f>
        <v>41</v>
      </c>
      <c r="C286" s="1">
        <v>44114</v>
      </c>
      <c r="D286" s="4">
        <f t="shared" ca="1" si="12"/>
        <v>0</v>
      </c>
      <c r="E286" s="4">
        <f t="shared" ca="1" si="13"/>
        <v>2</v>
      </c>
      <c r="F286" s="4">
        <f t="shared" ca="1" si="13"/>
        <v>0</v>
      </c>
      <c r="G286" s="4">
        <f t="shared" ca="1" si="14"/>
        <v>0</v>
      </c>
      <c r="H286" s="4">
        <v>0</v>
      </c>
      <c r="I286" s="2"/>
    </row>
    <row r="287" spans="1:9" ht="15.75" x14ac:dyDescent="0.25">
      <c r="A287" s="4">
        <f>MONTH(TableauLocation[[#This Row],[Jour]])</f>
        <v>10</v>
      </c>
      <c r="B287" s="4">
        <f>WEEKNUM(TableauLocation[[#This Row],[Jour]],2)</f>
        <v>41</v>
      </c>
      <c r="C287" s="1">
        <v>44115</v>
      </c>
      <c r="D287" s="4">
        <f t="shared" ca="1" si="12"/>
        <v>7</v>
      </c>
      <c r="E287" s="4">
        <f t="shared" ca="1" si="13"/>
        <v>0</v>
      </c>
      <c r="F287" s="4">
        <f t="shared" ca="1" si="13"/>
        <v>1</v>
      </c>
      <c r="G287" s="4">
        <f t="shared" ca="1" si="14"/>
        <v>1</v>
      </c>
      <c r="H287" s="4">
        <v>0</v>
      </c>
      <c r="I287" s="2"/>
    </row>
    <row r="288" spans="1:9" ht="15.75" x14ac:dyDescent="0.25">
      <c r="A288" s="4">
        <f>MONTH(TableauLocation[[#This Row],[Jour]])</f>
        <v>10</v>
      </c>
      <c r="B288" s="4">
        <f>WEEKNUM(TableauLocation[[#This Row],[Jour]],2)</f>
        <v>42</v>
      </c>
      <c r="C288" s="1">
        <v>44116</v>
      </c>
      <c r="D288" s="4">
        <f t="shared" ca="1" si="12"/>
        <v>1</v>
      </c>
      <c r="E288" s="4">
        <f t="shared" ca="1" si="13"/>
        <v>1</v>
      </c>
      <c r="F288" s="4">
        <f t="shared" ca="1" si="13"/>
        <v>0</v>
      </c>
      <c r="G288" s="4">
        <f t="shared" ca="1" si="14"/>
        <v>1</v>
      </c>
      <c r="H288" s="4">
        <v>0</v>
      </c>
      <c r="I288" s="2"/>
    </row>
    <row r="289" spans="1:9" ht="15.75" x14ac:dyDescent="0.25">
      <c r="A289" s="4">
        <f>MONTH(TableauLocation[[#This Row],[Jour]])</f>
        <v>10</v>
      </c>
      <c r="B289" s="4">
        <f>WEEKNUM(TableauLocation[[#This Row],[Jour]],2)</f>
        <v>42</v>
      </c>
      <c r="C289" s="1">
        <v>44117</v>
      </c>
      <c r="D289" s="4">
        <f t="shared" ca="1" si="12"/>
        <v>7</v>
      </c>
      <c r="E289" s="4">
        <f t="shared" ca="1" si="13"/>
        <v>1</v>
      </c>
      <c r="F289" s="4">
        <f t="shared" ca="1" si="13"/>
        <v>2</v>
      </c>
      <c r="G289" s="4">
        <f t="shared" ca="1" si="14"/>
        <v>0</v>
      </c>
      <c r="H289" s="4">
        <v>0</v>
      </c>
      <c r="I289" s="2"/>
    </row>
    <row r="290" spans="1:9" ht="15.75" x14ac:dyDescent="0.25">
      <c r="A290" s="4">
        <f>MONTH(TableauLocation[[#This Row],[Jour]])</f>
        <v>10</v>
      </c>
      <c r="B290" s="4">
        <f>WEEKNUM(TableauLocation[[#This Row],[Jour]],2)</f>
        <v>42</v>
      </c>
      <c r="C290" s="1">
        <v>44118</v>
      </c>
      <c r="D290" s="4">
        <f t="shared" ca="1" si="12"/>
        <v>6</v>
      </c>
      <c r="E290" s="4">
        <f t="shared" ca="1" si="13"/>
        <v>1</v>
      </c>
      <c r="F290" s="4">
        <f t="shared" ca="1" si="13"/>
        <v>2</v>
      </c>
      <c r="G290" s="4">
        <f t="shared" ca="1" si="14"/>
        <v>0</v>
      </c>
      <c r="H290" s="4">
        <v>0</v>
      </c>
      <c r="I290" s="2"/>
    </row>
    <row r="291" spans="1:9" ht="15.75" x14ac:dyDescent="0.25">
      <c r="A291" s="4">
        <f>MONTH(TableauLocation[[#This Row],[Jour]])</f>
        <v>10</v>
      </c>
      <c r="B291" s="4">
        <f>WEEKNUM(TableauLocation[[#This Row],[Jour]],2)</f>
        <v>42</v>
      </c>
      <c r="C291" s="1">
        <v>44119</v>
      </c>
      <c r="D291" s="4">
        <f t="shared" ca="1" si="12"/>
        <v>6</v>
      </c>
      <c r="E291" s="4">
        <f t="shared" ca="1" si="13"/>
        <v>1</v>
      </c>
      <c r="F291" s="4">
        <f t="shared" ca="1" si="13"/>
        <v>2</v>
      </c>
      <c r="G291" s="4">
        <f t="shared" ca="1" si="14"/>
        <v>0</v>
      </c>
      <c r="H291" s="4">
        <v>0</v>
      </c>
      <c r="I291" s="2"/>
    </row>
    <row r="292" spans="1:9" ht="15.75" x14ac:dyDescent="0.25">
      <c r="A292" s="4">
        <f>MONTH(TableauLocation[[#This Row],[Jour]])</f>
        <v>10</v>
      </c>
      <c r="B292" s="4">
        <f>WEEKNUM(TableauLocation[[#This Row],[Jour]],2)</f>
        <v>42</v>
      </c>
      <c r="C292" s="1">
        <v>44120</v>
      </c>
      <c r="D292" s="4">
        <f t="shared" ca="1" si="12"/>
        <v>5</v>
      </c>
      <c r="E292" s="4">
        <f t="shared" ca="1" si="13"/>
        <v>0</v>
      </c>
      <c r="F292" s="4">
        <f t="shared" ca="1" si="13"/>
        <v>0</v>
      </c>
      <c r="G292" s="4">
        <f t="shared" ca="1" si="14"/>
        <v>1</v>
      </c>
      <c r="H292" s="4">
        <v>0</v>
      </c>
      <c r="I292" s="2"/>
    </row>
    <row r="293" spans="1:9" ht="15.75" x14ac:dyDescent="0.25">
      <c r="A293" s="4">
        <f>MONTH(TableauLocation[[#This Row],[Jour]])</f>
        <v>10</v>
      </c>
      <c r="B293" s="4">
        <f>WEEKNUM(TableauLocation[[#This Row],[Jour]],2)</f>
        <v>42</v>
      </c>
      <c r="C293" s="1">
        <v>44121</v>
      </c>
      <c r="D293" s="4">
        <f t="shared" ca="1" si="12"/>
        <v>2</v>
      </c>
      <c r="E293" s="4">
        <f t="shared" ca="1" si="13"/>
        <v>2</v>
      </c>
      <c r="F293" s="4">
        <f t="shared" ca="1" si="13"/>
        <v>0</v>
      </c>
      <c r="G293" s="4">
        <f t="shared" ca="1" si="14"/>
        <v>1</v>
      </c>
      <c r="H293" s="4">
        <v>0</v>
      </c>
      <c r="I293" s="2"/>
    </row>
    <row r="294" spans="1:9" ht="15.75" x14ac:dyDescent="0.25">
      <c r="A294" s="4">
        <f>MONTH(TableauLocation[[#This Row],[Jour]])</f>
        <v>10</v>
      </c>
      <c r="B294" s="4">
        <f>WEEKNUM(TableauLocation[[#This Row],[Jour]],2)</f>
        <v>42</v>
      </c>
      <c r="C294" s="1">
        <v>44122</v>
      </c>
      <c r="D294" s="4">
        <f t="shared" ca="1" si="12"/>
        <v>5</v>
      </c>
      <c r="E294" s="4">
        <f t="shared" ca="1" si="13"/>
        <v>2</v>
      </c>
      <c r="F294" s="4">
        <f t="shared" ca="1" si="13"/>
        <v>1</v>
      </c>
      <c r="G294" s="4">
        <f t="shared" ca="1" si="14"/>
        <v>1</v>
      </c>
      <c r="H294" s="4">
        <v>0</v>
      </c>
      <c r="I294" s="2"/>
    </row>
    <row r="295" spans="1:9" ht="15.75" x14ac:dyDescent="0.25">
      <c r="A295" s="4">
        <f>MONTH(TableauLocation[[#This Row],[Jour]])</f>
        <v>10</v>
      </c>
      <c r="B295" s="4">
        <f>WEEKNUM(TableauLocation[[#This Row],[Jour]],2)</f>
        <v>43</v>
      </c>
      <c r="C295" s="1">
        <v>44123</v>
      </c>
      <c r="D295" s="4">
        <f t="shared" ca="1" si="12"/>
        <v>3</v>
      </c>
      <c r="E295" s="4">
        <f t="shared" ca="1" si="13"/>
        <v>1</v>
      </c>
      <c r="F295" s="4">
        <f t="shared" ca="1" si="13"/>
        <v>2</v>
      </c>
      <c r="G295" s="4">
        <f t="shared" ca="1" si="14"/>
        <v>0</v>
      </c>
      <c r="H295" s="4">
        <v>0</v>
      </c>
      <c r="I295" s="2"/>
    </row>
    <row r="296" spans="1:9" ht="15.75" x14ac:dyDescent="0.25">
      <c r="A296" s="4">
        <f>MONTH(TableauLocation[[#This Row],[Jour]])</f>
        <v>10</v>
      </c>
      <c r="B296" s="4">
        <f>WEEKNUM(TableauLocation[[#This Row],[Jour]],2)</f>
        <v>43</v>
      </c>
      <c r="C296" s="1">
        <v>44124</v>
      </c>
      <c r="D296" s="4">
        <f t="shared" ca="1" si="12"/>
        <v>5</v>
      </c>
      <c r="E296" s="4">
        <f t="shared" ca="1" si="13"/>
        <v>2</v>
      </c>
      <c r="F296" s="4">
        <f t="shared" ca="1" si="13"/>
        <v>0</v>
      </c>
      <c r="G296" s="4">
        <f t="shared" ca="1" si="14"/>
        <v>1</v>
      </c>
      <c r="H296" s="4">
        <v>0</v>
      </c>
      <c r="I296" s="2"/>
    </row>
    <row r="297" spans="1:9" ht="15.75" x14ac:dyDescent="0.25">
      <c r="A297" s="4">
        <f>MONTH(TableauLocation[[#This Row],[Jour]])</f>
        <v>10</v>
      </c>
      <c r="B297" s="4">
        <f>WEEKNUM(TableauLocation[[#This Row],[Jour]],2)</f>
        <v>43</v>
      </c>
      <c r="C297" s="1">
        <v>44125</v>
      </c>
      <c r="D297" s="4">
        <f t="shared" ca="1" si="12"/>
        <v>3</v>
      </c>
      <c r="E297" s="4">
        <f t="shared" ca="1" si="13"/>
        <v>2</v>
      </c>
      <c r="F297" s="4">
        <f t="shared" ca="1" si="13"/>
        <v>2</v>
      </c>
      <c r="G297" s="4">
        <f t="shared" ca="1" si="14"/>
        <v>0</v>
      </c>
      <c r="H297" s="4">
        <v>0</v>
      </c>
      <c r="I297" s="2"/>
    </row>
    <row r="298" spans="1:9" ht="15.75" x14ac:dyDescent="0.25">
      <c r="A298" s="4">
        <f>MONTH(TableauLocation[[#This Row],[Jour]])</f>
        <v>10</v>
      </c>
      <c r="B298" s="4">
        <f>WEEKNUM(TableauLocation[[#This Row],[Jour]],2)</f>
        <v>43</v>
      </c>
      <c r="C298" s="1">
        <v>44126</v>
      </c>
      <c r="D298" s="4">
        <f t="shared" ca="1" si="12"/>
        <v>3</v>
      </c>
      <c r="E298" s="4">
        <f t="shared" ca="1" si="13"/>
        <v>0</v>
      </c>
      <c r="F298" s="4">
        <f t="shared" ca="1" si="13"/>
        <v>1</v>
      </c>
      <c r="G298" s="4">
        <f t="shared" ca="1" si="14"/>
        <v>1</v>
      </c>
      <c r="H298" s="4">
        <v>0</v>
      </c>
      <c r="I298" s="2"/>
    </row>
    <row r="299" spans="1:9" ht="15.75" x14ac:dyDescent="0.25">
      <c r="A299" s="4">
        <f>MONTH(TableauLocation[[#This Row],[Jour]])</f>
        <v>10</v>
      </c>
      <c r="B299" s="4">
        <f>WEEKNUM(TableauLocation[[#This Row],[Jour]],2)</f>
        <v>43</v>
      </c>
      <c r="C299" s="1">
        <v>44127</v>
      </c>
      <c r="D299" s="4">
        <f t="shared" ca="1" si="12"/>
        <v>0</v>
      </c>
      <c r="E299" s="4">
        <f t="shared" ca="1" si="13"/>
        <v>1</v>
      </c>
      <c r="F299" s="4">
        <f t="shared" ca="1" si="13"/>
        <v>2</v>
      </c>
      <c r="G299" s="4">
        <f t="shared" ca="1" si="14"/>
        <v>0</v>
      </c>
      <c r="H299" s="4">
        <v>0</v>
      </c>
      <c r="I299" s="2"/>
    </row>
    <row r="300" spans="1:9" ht="15.75" x14ac:dyDescent="0.25">
      <c r="A300" s="4">
        <f>MONTH(TableauLocation[[#This Row],[Jour]])</f>
        <v>10</v>
      </c>
      <c r="B300" s="4">
        <f>WEEKNUM(TableauLocation[[#This Row],[Jour]],2)</f>
        <v>43</v>
      </c>
      <c r="C300" s="1">
        <v>44128</v>
      </c>
      <c r="D300" s="4">
        <f t="shared" ca="1" si="12"/>
        <v>7</v>
      </c>
      <c r="E300" s="4">
        <f t="shared" ca="1" si="13"/>
        <v>0</v>
      </c>
      <c r="F300" s="4">
        <f t="shared" ca="1" si="13"/>
        <v>2</v>
      </c>
      <c r="G300" s="4">
        <f t="shared" ca="1" si="14"/>
        <v>1</v>
      </c>
      <c r="H300" s="4">
        <v>0</v>
      </c>
      <c r="I300" s="2"/>
    </row>
    <row r="301" spans="1:9" ht="15.75" x14ac:dyDescent="0.25">
      <c r="A301" s="4">
        <f>MONTH(TableauLocation[[#This Row],[Jour]])</f>
        <v>10</v>
      </c>
      <c r="B301" s="4">
        <f>WEEKNUM(TableauLocation[[#This Row],[Jour]],2)</f>
        <v>43</v>
      </c>
      <c r="C301" s="1">
        <v>44129</v>
      </c>
      <c r="D301" s="4">
        <f t="shared" ca="1" si="12"/>
        <v>6</v>
      </c>
      <c r="E301" s="4">
        <f t="shared" ca="1" si="13"/>
        <v>0</v>
      </c>
      <c r="F301" s="4">
        <f t="shared" ca="1" si="13"/>
        <v>0</v>
      </c>
      <c r="G301" s="4">
        <f t="shared" ca="1" si="14"/>
        <v>1</v>
      </c>
      <c r="H301" s="4">
        <v>0</v>
      </c>
      <c r="I301" s="2"/>
    </row>
    <row r="302" spans="1:9" ht="15.75" x14ac:dyDescent="0.25">
      <c r="A302" s="4">
        <f>MONTH(TableauLocation[[#This Row],[Jour]])</f>
        <v>10</v>
      </c>
      <c r="B302" s="4">
        <f>WEEKNUM(TableauLocation[[#This Row],[Jour]],2)</f>
        <v>44</v>
      </c>
      <c r="C302" s="1">
        <v>44130</v>
      </c>
      <c r="D302" s="4">
        <f t="shared" ca="1" si="12"/>
        <v>2</v>
      </c>
      <c r="E302" s="4">
        <f t="shared" ca="1" si="13"/>
        <v>0</v>
      </c>
      <c r="F302" s="4">
        <f t="shared" ca="1" si="13"/>
        <v>1</v>
      </c>
      <c r="G302" s="4">
        <f t="shared" ca="1" si="14"/>
        <v>1</v>
      </c>
      <c r="H302" s="4">
        <v>0</v>
      </c>
      <c r="I302" s="2"/>
    </row>
    <row r="303" spans="1:9" ht="15.75" x14ac:dyDescent="0.25">
      <c r="A303" s="4">
        <f>MONTH(TableauLocation[[#This Row],[Jour]])</f>
        <v>10</v>
      </c>
      <c r="B303" s="4">
        <f>WEEKNUM(TableauLocation[[#This Row],[Jour]],2)</f>
        <v>44</v>
      </c>
      <c r="C303" s="1">
        <v>44131</v>
      </c>
      <c r="D303" s="4">
        <f t="shared" ca="1" si="12"/>
        <v>4</v>
      </c>
      <c r="E303" s="4">
        <f t="shared" ca="1" si="13"/>
        <v>2</v>
      </c>
      <c r="F303" s="4">
        <f t="shared" ca="1" si="13"/>
        <v>2</v>
      </c>
      <c r="G303" s="4">
        <f t="shared" ca="1" si="14"/>
        <v>1</v>
      </c>
      <c r="H303" s="4">
        <v>0</v>
      </c>
      <c r="I303" s="2"/>
    </row>
    <row r="304" spans="1:9" ht="15.75" x14ac:dyDescent="0.25">
      <c r="A304" s="4">
        <f>MONTH(TableauLocation[[#This Row],[Jour]])</f>
        <v>10</v>
      </c>
      <c r="B304" s="4">
        <f>WEEKNUM(TableauLocation[[#This Row],[Jour]],2)</f>
        <v>44</v>
      </c>
      <c r="C304" s="1">
        <v>44132</v>
      </c>
      <c r="D304" s="4">
        <f t="shared" ca="1" si="12"/>
        <v>7</v>
      </c>
      <c r="E304" s="4">
        <f t="shared" ca="1" si="13"/>
        <v>0</v>
      </c>
      <c r="F304" s="4">
        <f t="shared" ca="1" si="13"/>
        <v>2</v>
      </c>
      <c r="G304" s="4">
        <f t="shared" ca="1" si="14"/>
        <v>1</v>
      </c>
      <c r="H304" s="4">
        <v>0</v>
      </c>
      <c r="I304" s="2"/>
    </row>
    <row r="305" spans="1:9" ht="15.75" x14ac:dyDescent="0.25">
      <c r="A305" s="4">
        <f>MONTH(TableauLocation[[#This Row],[Jour]])</f>
        <v>10</v>
      </c>
      <c r="B305" s="4">
        <f>WEEKNUM(TableauLocation[[#This Row],[Jour]],2)</f>
        <v>44</v>
      </c>
      <c r="C305" s="1">
        <v>44133</v>
      </c>
      <c r="D305" s="4">
        <f t="shared" ca="1" si="12"/>
        <v>8</v>
      </c>
      <c r="E305" s="4">
        <f t="shared" ca="1" si="13"/>
        <v>1</v>
      </c>
      <c r="F305" s="4">
        <f t="shared" ca="1" si="13"/>
        <v>0</v>
      </c>
      <c r="G305" s="4">
        <f t="shared" ca="1" si="14"/>
        <v>1</v>
      </c>
      <c r="H305" s="4">
        <v>0</v>
      </c>
      <c r="I305" s="2"/>
    </row>
    <row r="306" spans="1:9" ht="15.75" x14ac:dyDescent="0.25">
      <c r="A306" s="4">
        <f>MONTH(TableauLocation[[#This Row],[Jour]])</f>
        <v>10</v>
      </c>
      <c r="B306" s="4">
        <f>WEEKNUM(TableauLocation[[#This Row],[Jour]],2)</f>
        <v>44</v>
      </c>
      <c r="C306" s="1">
        <v>44134</v>
      </c>
      <c r="D306" s="4">
        <f t="shared" ca="1" si="12"/>
        <v>3</v>
      </c>
      <c r="E306" s="4">
        <f t="shared" ca="1" si="13"/>
        <v>1</v>
      </c>
      <c r="F306" s="4">
        <f t="shared" ca="1" si="13"/>
        <v>0</v>
      </c>
      <c r="G306" s="4">
        <f t="shared" ca="1" si="14"/>
        <v>1</v>
      </c>
      <c r="H306" s="4">
        <v>0</v>
      </c>
      <c r="I306" s="2"/>
    </row>
    <row r="307" spans="1:9" ht="15.75" x14ac:dyDescent="0.25">
      <c r="A307" s="4">
        <f>MONTH(TableauLocation[[#This Row],[Jour]])</f>
        <v>10</v>
      </c>
      <c r="B307" s="4">
        <f>WEEKNUM(TableauLocation[[#This Row],[Jour]],2)</f>
        <v>44</v>
      </c>
      <c r="C307" s="1">
        <v>44135</v>
      </c>
      <c r="D307" s="4">
        <f t="shared" ca="1" si="12"/>
        <v>5</v>
      </c>
      <c r="E307" s="4">
        <f t="shared" ca="1" si="13"/>
        <v>0</v>
      </c>
      <c r="F307" s="4">
        <f t="shared" ca="1" si="13"/>
        <v>1</v>
      </c>
      <c r="G307" s="4">
        <f t="shared" ca="1" si="14"/>
        <v>0</v>
      </c>
      <c r="H307" s="4">
        <v>0</v>
      </c>
      <c r="I307" s="2"/>
    </row>
    <row r="308" spans="1:9" ht="15.75" x14ac:dyDescent="0.25">
      <c r="A308" s="4">
        <f>MONTH(TableauLocation[[#This Row],[Jour]])</f>
        <v>11</v>
      </c>
      <c r="B308" s="4">
        <f>WEEKNUM(TableauLocation[[#This Row],[Jour]],2)</f>
        <v>44</v>
      </c>
      <c r="C308" s="1">
        <v>44136</v>
      </c>
      <c r="D308" s="4">
        <f t="shared" ca="1" si="12"/>
        <v>0</v>
      </c>
      <c r="E308" s="4">
        <f t="shared" ca="1" si="13"/>
        <v>1</v>
      </c>
      <c r="F308" s="4">
        <f t="shared" ca="1" si="13"/>
        <v>1</v>
      </c>
      <c r="G308" s="4">
        <f t="shared" ca="1" si="14"/>
        <v>0</v>
      </c>
      <c r="H308" s="4">
        <v>0</v>
      </c>
      <c r="I308" s="2"/>
    </row>
    <row r="309" spans="1:9" ht="15.75" x14ac:dyDescent="0.25">
      <c r="A309" s="4">
        <f>MONTH(TableauLocation[[#This Row],[Jour]])</f>
        <v>11</v>
      </c>
      <c r="B309" s="4">
        <f>WEEKNUM(TableauLocation[[#This Row],[Jour]],2)</f>
        <v>45</v>
      </c>
      <c r="C309" s="1">
        <v>44137</v>
      </c>
      <c r="D309" s="4">
        <f t="shared" ca="1" si="12"/>
        <v>4</v>
      </c>
      <c r="E309" s="4">
        <f t="shared" ca="1" si="13"/>
        <v>1</v>
      </c>
      <c r="F309" s="4">
        <f t="shared" ca="1" si="13"/>
        <v>2</v>
      </c>
      <c r="G309" s="4">
        <f t="shared" ca="1" si="14"/>
        <v>0</v>
      </c>
      <c r="H309" s="4">
        <v>0</v>
      </c>
      <c r="I309" s="2"/>
    </row>
    <row r="310" spans="1:9" ht="15.75" x14ac:dyDescent="0.25">
      <c r="A310" s="4">
        <f>MONTH(TableauLocation[[#This Row],[Jour]])</f>
        <v>11</v>
      </c>
      <c r="B310" s="4">
        <f>WEEKNUM(TableauLocation[[#This Row],[Jour]],2)</f>
        <v>45</v>
      </c>
      <c r="C310" s="1">
        <v>44138</v>
      </c>
      <c r="D310" s="4">
        <f t="shared" ca="1" si="12"/>
        <v>6</v>
      </c>
      <c r="E310" s="4">
        <f t="shared" ca="1" si="13"/>
        <v>2</v>
      </c>
      <c r="F310" s="4">
        <f t="shared" ca="1" si="13"/>
        <v>1</v>
      </c>
      <c r="G310" s="4">
        <f t="shared" ca="1" si="14"/>
        <v>0</v>
      </c>
      <c r="H310" s="4">
        <v>0</v>
      </c>
      <c r="I310" s="2"/>
    </row>
    <row r="311" spans="1:9" ht="15.75" x14ac:dyDescent="0.25">
      <c r="A311" s="4">
        <f>MONTH(TableauLocation[[#This Row],[Jour]])</f>
        <v>11</v>
      </c>
      <c r="B311" s="4">
        <f>WEEKNUM(TableauLocation[[#This Row],[Jour]],2)</f>
        <v>45</v>
      </c>
      <c r="C311" s="1">
        <v>44139</v>
      </c>
      <c r="D311" s="4">
        <f t="shared" ca="1" si="12"/>
        <v>1</v>
      </c>
      <c r="E311" s="4">
        <f t="shared" ca="1" si="13"/>
        <v>1</v>
      </c>
      <c r="F311" s="4">
        <f t="shared" ca="1" si="13"/>
        <v>1</v>
      </c>
      <c r="G311" s="4">
        <f t="shared" ca="1" si="14"/>
        <v>0</v>
      </c>
      <c r="H311" s="4">
        <v>0</v>
      </c>
      <c r="I311" s="2"/>
    </row>
    <row r="312" spans="1:9" ht="15.75" x14ac:dyDescent="0.25">
      <c r="A312" s="4">
        <f>MONTH(TableauLocation[[#This Row],[Jour]])</f>
        <v>11</v>
      </c>
      <c r="B312" s="4">
        <f>WEEKNUM(TableauLocation[[#This Row],[Jour]],2)</f>
        <v>45</v>
      </c>
      <c r="C312" s="1">
        <v>44140</v>
      </c>
      <c r="D312" s="4">
        <f t="shared" ca="1" si="12"/>
        <v>3</v>
      </c>
      <c r="E312" s="4">
        <f t="shared" ca="1" si="13"/>
        <v>2</v>
      </c>
      <c r="F312" s="4">
        <f t="shared" ca="1" si="13"/>
        <v>0</v>
      </c>
      <c r="G312" s="4">
        <f t="shared" ca="1" si="14"/>
        <v>0</v>
      </c>
      <c r="H312" s="4">
        <v>0</v>
      </c>
      <c r="I312" s="2"/>
    </row>
    <row r="313" spans="1:9" ht="15.75" x14ac:dyDescent="0.25">
      <c r="A313" s="4">
        <f>MONTH(TableauLocation[[#This Row],[Jour]])</f>
        <v>11</v>
      </c>
      <c r="B313" s="4">
        <f>WEEKNUM(TableauLocation[[#This Row],[Jour]],2)</f>
        <v>45</v>
      </c>
      <c r="C313" s="1">
        <v>44141</v>
      </c>
      <c r="D313" s="4">
        <f t="shared" ca="1" si="12"/>
        <v>8</v>
      </c>
      <c r="E313" s="4">
        <f t="shared" ca="1" si="13"/>
        <v>2</v>
      </c>
      <c r="F313" s="4">
        <f t="shared" ca="1" si="13"/>
        <v>2</v>
      </c>
      <c r="G313" s="4">
        <f t="shared" ca="1" si="14"/>
        <v>1</v>
      </c>
      <c r="H313" s="4">
        <v>0</v>
      </c>
      <c r="I313" s="2"/>
    </row>
    <row r="314" spans="1:9" ht="15.75" x14ac:dyDescent="0.25">
      <c r="A314" s="4">
        <f>MONTH(TableauLocation[[#This Row],[Jour]])</f>
        <v>11</v>
      </c>
      <c r="B314" s="4">
        <f>WEEKNUM(TableauLocation[[#This Row],[Jour]],2)</f>
        <v>45</v>
      </c>
      <c r="C314" s="1">
        <v>44142</v>
      </c>
      <c r="D314" s="4">
        <f t="shared" ca="1" si="12"/>
        <v>4</v>
      </c>
      <c r="E314" s="4">
        <f t="shared" ca="1" si="13"/>
        <v>1</v>
      </c>
      <c r="F314" s="4">
        <f t="shared" ca="1" si="13"/>
        <v>1</v>
      </c>
      <c r="G314" s="4">
        <f t="shared" ca="1" si="14"/>
        <v>0</v>
      </c>
      <c r="H314" s="4">
        <v>0</v>
      </c>
      <c r="I314" s="2"/>
    </row>
    <row r="315" spans="1:9" ht="15.75" x14ac:dyDescent="0.25">
      <c r="A315" s="4">
        <f>MONTH(TableauLocation[[#This Row],[Jour]])</f>
        <v>11</v>
      </c>
      <c r="B315" s="4">
        <f>WEEKNUM(TableauLocation[[#This Row],[Jour]],2)</f>
        <v>45</v>
      </c>
      <c r="C315" s="1">
        <v>44143</v>
      </c>
      <c r="D315" s="4">
        <f t="shared" ca="1" si="12"/>
        <v>4</v>
      </c>
      <c r="E315" s="4">
        <f t="shared" ca="1" si="13"/>
        <v>1</v>
      </c>
      <c r="F315" s="4">
        <f t="shared" ca="1" si="13"/>
        <v>2</v>
      </c>
      <c r="G315" s="4">
        <f t="shared" ca="1" si="14"/>
        <v>1</v>
      </c>
      <c r="H315" s="4">
        <v>0</v>
      </c>
      <c r="I315" s="2"/>
    </row>
    <row r="316" spans="1:9" ht="15.75" x14ac:dyDescent="0.25">
      <c r="A316" s="4">
        <f>MONTH(TableauLocation[[#This Row],[Jour]])</f>
        <v>11</v>
      </c>
      <c r="B316" s="4">
        <f>WEEKNUM(TableauLocation[[#This Row],[Jour]],2)</f>
        <v>46</v>
      </c>
      <c r="C316" s="1">
        <v>44144</v>
      </c>
      <c r="D316" s="4">
        <f t="shared" ca="1" si="12"/>
        <v>5</v>
      </c>
      <c r="E316" s="4">
        <f t="shared" ca="1" si="13"/>
        <v>1</v>
      </c>
      <c r="F316" s="4">
        <f t="shared" ca="1" si="13"/>
        <v>1</v>
      </c>
      <c r="G316" s="4">
        <f t="shared" ca="1" si="14"/>
        <v>0</v>
      </c>
      <c r="H316" s="4">
        <v>0</v>
      </c>
      <c r="I316" s="2"/>
    </row>
    <row r="317" spans="1:9" ht="15.75" x14ac:dyDescent="0.25">
      <c r="A317" s="4">
        <f>MONTH(TableauLocation[[#This Row],[Jour]])</f>
        <v>11</v>
      </c>
      <c r="B317" s="4">
        <f>WEEKNUM(TableauLocation[[#This Row],[Jour]],2)</f>
        <v>46</v>
      </c>
      <c r="C317" s="1">
        <v>44145</v>
      </c>
      <c r="D317" s="4">
        <f t="shared" ca="1" si="12"/>
        <v>0</v>
      </c>
      <c r="E317" s="4">
        <f t="shared" ca="1" si="13"/>
        <v>0</v>
      </c>
      <c r="F317" s="4">
        <f t="shared" ca="1" si="13"/>
        <v>2</v>
      </c>
      <c r="G317" s="4">
        <f t="shared" ca="1" si="14"/>
        <v>0</v>
      </c>
      <c r="H317" s="4">
        <v>0</v>
      </c>
      <c r="I317" s="2"/>
    </row>
    <row r="318" spans="1:9" ht="15.75" x14ac:dyDescent="0.25">
      <c r="A318" s="4">
        <f>MONTH(TableauLocation[[#This Row],[Jour]])</f>
        <v>11</v>
      </c>
      <c r="B318" s="4">
        <f>WEEKNUM(TableauLocation[[#This Row],[Jour]],2)</f>
        <v>46</v>
      </c>
      <c r="C318" s="1">
        <v>44146</v>
      </c>
      <c r="D318" s="4">
        <f t="shared" ca="1" si="12"/>
        <v>4</v>
      </c>
      <c r="E318" s="4">
        <f t="shared" ca="1" si="13"/>
        <v>0</v>
      </c>
      <c r="F318" s="4">
        <f t="shared" ca="1" si="13"/>
        <v>0</v>
      </c>
      <c r="G318" s="4">
        <f t="shared" ca="1" si="14"/>
        <v>0</v>
      </c>
      <c r="H318" s="4">
        <v>0</v>
      </c>
      <c r="I318" s="2"/>
    </row>
    <row r="319" spans="1:9" ht="15.75" x14ac:dyDescent="0.25">
      <c r="A319" s="4">
        <f>MONTH(TableauLocation[[#This Row],[Jour]])</f>
        <v>11</v>
      </c>
      <c r="B319" s="4">
        <f>WEEKNUM(TableauLocation[[#This Row],[Jour]],2)</f>
        <v>46</v>
      </c>
      <c r="C319" s="1">
        <v>44147</v>
      </c>
      <c r="D319" s="4">
        <f t="shared" ca="1" si="12"/>
        <v>0</v>
      </c>
      <c r="E319" s="4">
        <f t="shared" ca="1" si="13"/>
        <v>0</v>
      </c>
      <c r="F319" s="4">
        <f t="shared" ca="1" si="13"/>
        <v>2</v>
      </c>
      <c r="G319" s="4">
        <f t="shared" ca="1" si="14"/>
        <v>1</v>
      </c>
      <c r="H319" s="4">
        <v>0</v>
      </c>
      <c r="I319" s="2"/>
    </row>
    <row r="320" spans="1:9" ht="15.75" x14ac:dyDescent="0.25">
      <c r="A320" s="4">
        <f>MONTH(TableauLocation[[#This Row],[Jour]])</f>
        <v>11</v>
      </c>
      <c r="B320" s="4">
        <f>WEEKNUM(TableauLocation[[#This Row],[Jour]],2)</f>
        <v>46</v>
      </c>
      <c r="C320" s="1">
        <v>44148</v>
      </c>
      <c r="D320" s="4">
        <f t="shared" ca="1" si="12"/>
        <v>6</v>
      </c>
      <c r="E320" s="4">
        <f t="shared" ca="1" si="13"/>
        <v>1</v>
      </c>
      <c r="F320" s="4">
        <f t="shared" ca="1" si="13"/>
        <v>0</v>
      </c>
      <c r="G320" s="4">
        <f t="shared" ca="1" si="14"/>
        <v>0</v>
      </c>
      <c r="H320" s="4">
        <v>0</v>
      </c>
      <c r="I320" s="2"/>
    </row>
    <row r="321" spans="1:9" ht="15.75" x14ac:dyDescent="0.25">
      <c r="A321" s="4">
        <f>MONTH(TableauLocation[[#This Row],[Jour]])</f>
        <v>11</v>
      </c>
      <c r="B321" s="4">
        <f>WEEKNUM(TableauLocation[[#This Row],[Jour]],2)</f>
        <v>46</v>
      </c>
      <c r="C321" s="1">
        <v>44149</v>
      </c>
      <c r="D321" s="4">
        <f t="shared" ca="1" si="12"/>
        <v>8</v>
      </c>
      <c r="E321" s="4">
        <f t="shared" ca="1" si="13"/>
        <v>1</v>
      </c>
      <c r="F321" s="4">
        <f t="shared" ca="1" si="13"/>
        <v>1</v>
      </c>
      <c r="G321" s="4">
        <f t="shared" ca="1" si="14"/>
        <v>1</v>
      </c>
      <c r="H321" s="4">
        <v>0</v>
      </c>
      <c r="I321" s="2"/>
    </row>
    <row r="322" spans="1:9" ht="15.75" x14ac:dyDescent="0.25">
      <c r="A322" s="4">
        <f>MONTH(TableauLocation[[#This Row],[Jour]])</f>
        <v>11</v>
      </c>
      <c r="B322" s="4">
        <f>WEEKNUM(TableauLocation[[#This Row],[Jour]],2)</f>
        <v>46</v>
      </c>
      <c r="C322" s="1">
        <v>44150</v>
      </c>
      <c r="D322" s="4">
        <f t="shared" ca="1" si="12"/>
        <v>0</v>
      </c>
      <c r="E322" s="4">
        <f t="shared" ca="1" si="13"/>
        <v>1</v>
      </c>
      <c r="F322" s="4">
        <f t="shared" ca="1" si="13"/>
        <v>0</v>
      </c>
      <c r="G322" s="4">
        <f t="shared" ca="1" si="14"/>
        <v>0</v>
      </c>
      <c r="H322" s="4">
        <v>0</v>
      </c>
      <c r="I322" s="2"/>
    </row>
    <row r="323" spans="1:9" ht="15.75" x14ac:dyDescent="0.25">
      <c r="A323" s="4">
        <f>MONTH(TableauLocation[[#This Row],[Jour]])</f>
        <v>11</v>
      </c>
      <c r="B323" s="4">
        <f>WEEKNUM(TableauLocation[[#This Row],[Jour]],2)</f>
        <v>47</v>
      </c>
      <c r="C323" s="1">
        <v>44151</v>
      </c>
      <c r="D323" s="4">
        <f t="shared" ca="1" si="12"/>
        <v>1</v>
      </c>
      <c r="E323" s="4">
        <f t="shared" ca="1" si="13"/>
        <v>1</v>
      </c>
      <c r="F323" s="4">
        <f t="shared" ca="1" si="13"/>
        <v>0</v>
      </c>
      <c r="G323" s="4">
        <f t="shared" ca="1" si="14"/>
        <v>1</v>
      </c>
      <c r="H323" s="4">
        <v>0</v>
      </c>
      <c r="I323" s="2"/>
    </row>
    <row r="324" spans="1:9" ht="15.75" x14ac:dyDescent="0.25">
      <c r="A324" s="4">
        <f>MONTH(TableauLocation[[#This Row],[Jour]])</f>
        <v>11</v>
      </c>
      <c r="B324" s="4">
        <f>WEEKNUM(TableauLocation[[#This Row],[Jour]],2)</f>
        <v>47</v>
      </c>
      <c r="C324" s="1">
        <v>44152</v>
      </c>
      <c r="D324" s="4">
        <f t="shared" ref="D324:D368" ca="1" si="15">RANDBETWEEN(0,8)</f>
        <v>5</v>
      </c>
      <c r="E324" s="4">
        <f t="shared" ref="E324:F368" ca="1" si="16">RANDBETWEEN(0,2)</f>
        <v>0</v>
      </c>
      <c r="F324" s="4">
        <f t="shared" ca="1" si="16"/>
        <v>2</v>
      </c>
      <c r="G324" s="4">
        <f t="shared" ref="G324:G368" ca="1" si="17">RANDBETWEEN(0,1)</f>
        <v>1</v>
      </c>
      <c r="H324" s="4">
        <v>0</v>
      </c>
      <c r="I324" s="2"/>
    </row>
    <row r="325" spans="1:9" ht="15.75" x14ac:dyDescent="0.25">
      <c r="A325" s="4">
        <f>MONTH(TableauLocation[[#This Row],[Jour]])</f>
        <v>11</v>
      </c>
      <c r="B325" s="4">
        <f>WEEKNUM(TableauLocation[[#This Row],[Jour]],2)</f>
        <v>47</v>
      </c>
      <c r="C325" s="1">
        <v>44153</v>
      </c>
      <c r="D325" s="4">
        <f t="shared" ca="1" si="15"/>
        <v>5</v>
      </c>
      <c r="E325" s="4">
        <f t="shared" ca="1" si="16"/>
        <v>2</v>
      </c>
      <c r="F325" s="4">
        <f t="shared" ca="1" si="16"/>
        <v>1</v>
      </c>
      <c r="G325" s="4">
        <f t="shared" ca="1" si="17"/>
        <v>1</v>
      </c>
      <c r="H325" s="4">
        <v>0</v>
      </c>
      <c r="I325" s="2"/>
    </row>
    <row r="326" spans="1:9" ht="15.75" x14ac:dyDescent="0.25">
      <c r="A326" s="4">
        <f>MONTH(TableauLocation[[#This Row],[Jour]])</f>
        <v>11</v>
      </c>
      <c r="B326" s="4">
        <f>WEEKNUM(TableauLocation[[#This Row],[Jour]],2)</f>
        <v>47</v>
      </c>
      <c r="C326" s="1">
        <v>44154</v>
      </c>
      <c r="D326" s="4">
        <f t="shared" ca="1" si="15"/>
        <v>1</v>
      </c>
      <c r="E326" s="4">
        <f t="shared" ca="1" si="16"/>
        <v>2</v>
      </c>
      <c r="F326" s="4">
        <f t="shared" ca="1" si="16"/>
        <v>0</v>
      </c>
      <c r="G326" s="4">
        <f t="shared" ca="1" si="17"/>
        <v>1</v>
      </c>
      <c r="H326" s="4">
        <v>0</v>
      </c>
      <c r="I326" s="2"/>
    </row>
    <row r="327" spans="1:9" ht="15.75" x14ac:dyDescent="0.25">
      <c r="A327" s="4">
        <f>MONTH(TableauLocation[[#This Row],[Jour]])</f>
        <v>11</v>
      </c>
      <c r="B327" s="4">
        <f>WEEKNUM(TableauLocation[[#This Row],[Jour]],2)</f>
        <v>47</v>
      </c>
      <c r="C327" s="1">
        <v>44155</v>
      </c>
      <c r="D327" s="4">
        <f t="shared" ca="1" si="15"/>
        <v>4</v>
      </c>
      <c r="E327" s="4">
        <f t="shared" ca="1" si="16"/>
        <v>0</v>
      </c>
      <c r="F327" s="4">
        <f t="shared" ca="1" si="16"/>
        <v>1</v>
      </c>
      <c r="G327" s="4">
        <f t="shared" ca="1" si="17"/>
        <v>1</v>
      </c>
      <c r="H327" s="4">
        <v>0</v>
      </c>
      <c r="I327" s="2"/>
    </row>
    <row r="328" spans="1:9" ht="15.75" x14ac:dyDescent="0.25">
      <c r="A328" s="4">
        <f>MONTH(TableauLocation[[#This Row],[Jour]])</f>
        <v>11</v>
      </c>
      <c r="B328" s="4">
        <f>WEEKNUM(TableauLocation[[#This Row],[Jour]],2)</f>
        <v>47</v>
      </c>
      <c r="C328" s="1">
        <v>44156</v>
      </c>
      <c r="D328" s="4">
        <f t="shared" ca="1" si="15"/>
        <v>3</v>
      </c>
      <c r="E328" s="4">
        <f t="shared" ca="1" si="16"/>
        <v>2</v>
      </c>
      <c r="F328" s="4">
        <f t="shared" ca="1" si="16"/>
        <v>0</v>
      </c>
      <c r="G328" s="4">
        <f t="shared" ca="1" si="17"/>
        <v>0</v>
      </c>
      <c r="H328" s="4">
        <v>0</v>
      </c>
      <c r="I328" s="2"/>
    </row>
    <row r="329" spans="1:9" ht="15.75" x14ac:dyDescent="0.25">
      <c r="A329" s="4">
        <f>MONTH(TableauLocation[[#This Row],[Jour]])</f>
        <v>11</v>
      </c>
      <c r="B329" s="4">
        <f>WEEKNUM(TableauLocation[[#This Row],[Jour]],2)</f>
        <v>47</v>
      </c>
      <c r="C329" s="1">
        <v>44157</v>
      </c>
      <c r="D329" s="4">
        <f t="shared" ca="1" si="15"/>
        <v>2</v>
      </c>
      <c r="E329" s="4">
        <f t="shared" ca="1" si="16"/>
        <v>2</v>
      </c>
      <c r="F329" s="4">
        <f t="shared" ca="1" si="16"/>
        <v>0</v>
      </c>
      <c r="G329" s="4">
        <f t="shared" ca="1" si="17"/>
        <v>1</v>
      </c>
      <c r="H329" s="4">
        <v>0</v>
      </c>
      <c r="I329" s="2"/>
    </row>
    <row r="330" spans="1:9" ht="15.75" x14ac:dyDescent="0.25">
      <c r="A330" s="4">
        <f>MONTH(TableauLocation[[#This Row],[Jour]])</f>
        <v>11</v>
      </c>
      <c r="B330" s="4">
        <f>WEEKNUM(TableauLocation[[#This Row],[Jour]],2)</f>
        <v>48</v>
      </c>
      <c r="C330" s="1">
        <v>44158</v>
      </c>
      <c r="D330" s="4">
        <f t="shared" ca="1" si="15"/>
        <v>6</v>
      </c>
      <c r="E330" s="4">
        <f t="shared" ca="1" si="16"/>
        <v>1</v>
      </c>
      <c r="F330" s="4">
        <f t="shared" ca="1" si="16"/>
        <v>2</v>
      </c>
      <c r="G330" s="4">
        <f t="shared" ca="1" si="17"/>
        <v>1</v>
      </c>
      <c r="H330" s="4">
        <v>0</v>
      </c>
      <c r="I330" s="2"/>
    </row>
    <row r="331" spans="1:9" ht="15.75" x14ac:dyDescent="0.25">
      <c r="A331" s="4">
        <f>MONTH(TableauLocation[[#This Row],[Jour]])</f>
        <v>11</v>
      </c>
      <c r="B331" s="4">
        <f>WEEKNUM(TableauLocation[[#This Row],[Jour]],2)</f>
        <v>48</v>
      </c>
      <c r="C331" s="1">
        <v>44159</v>
      </c>
      <c r="D331" s="4">
        <f t="shared" ca="1" si="15"/>
        <v>6</v>
      </c>
      <c r="E331" s="4">
        <f t="shared" ca="1" si="16"/>
        <v>2</v>
      </c>
      <c r="F331" s="4">
        <f t="shared" ca="1" si="16"/>
        <v>2</v>
      </c>
      <c r="G331" s="4">
        <f t="shared" ca="1" si="17"/>
        <v>1</v>
      </c>
      <c r="H331" s="4">
        <v>0</v>
      </c>
      <c r="I331" s="2"/>
    </row>
    <row r="332" spans="1:9" ht="15.75" x14ac:dyDescent="0.25">
      <c r="A332" s="4">
        <f>MONTH(TableauLocation[[#This Row],[Jour]])</f>
        <v>11</v>
      </c>
      <c r="B332" s="4">
        <f>WEEKNUM(TableauLocation[[#This Row],[Jour]],2)</f>
        <v>48</v>
      </c>
      <c r="C332" s="1">
        <v>44160</v>
      </c>
      <c r="D332" s="4">
        <f t="shared" ca="1" si="15"/>
        <v>8</v>
      </c>
      <c r="E332" s="4">
        <f t="shared" ca="1" si="16"/>
        <v>0</v>
      </c>
      <c r="F332" s="4">
        <f t="shared" ca="1" si="16"/>
        <v>0</v>
      </c>
      <c r="G332" s="4">
        <f t="shared" ca="1" si="17"/>
        <v>0</v>
      </c>
      <c r="H332" s="4">
        <v>0</v>
      </c>
      <c r="I332" s="2"/>
    </row>
    <row r="333" spans="1:9" ht="15.75" x14ac:dyDescent="0.25">
      <c r="A333" s="4">
        <f>MONTH(TableauLocation[[#This Row],[Jour]])</f>
        <v>11</v>
      </c>
      <c r="B333" s="4">
        <f>WEEKNUM(TableauLocation[[#This Row],[Jour]],2)</f>
        <v>48</v>
      </c>
      <c r="C333" s="1">
        <v>44161</v>
      </c>
      <c r="D333" s="4">
        <f t="shared" ca="1" si="15"/>
        <v>7</v>
      </c>
      <c r="E333" s="4">
        <f t="shared" ca="1" si="16"/>
        <v>1</v>
      </c>
      <c r="F333" s="4">
        <f t="shared" ca="1" si="16"/>
        <v>0</v>
      </c>
      <c r="G333" s="4">
        <f t="shared" ca="1" si="17"/>
        <v>0</v>
      </c>
      <c r="H333" s="4">
        <v>0</v>
      </c>
      <c r="I333" s="2"/>
    </row>
    <row r="334" spans="1:9" ht="15.75" x14ac:dyDescent="0.25">
      <c r="A334" s="4">
        <f>MONTH(TableauLocation[[#This Row],[Jour]])</f>
        <v>11</v>
      </c>
      <c r="B334" s="4">
        <f>WEEKNUM(TableauLocation[[#This Row],[Jour]],2)</f>
        <v>48</v>
      </c>
      <c r="C334" s="1">
        <v>44162</v>
      </c>
      <c r="D334" s="4">
        <f t="shared" ca="1" si="15"/>
        <v>1</v>
      </c>
      <c r="E334" s="4">
        <f t="shared" ca="1" si="16"/>
        <v>0</v>
      </c>
      <c r="F334" s="4">
        <f t="shared" ca="1" si="16"/>
        <v>2</v>
      </c>
      <c r="G334" s="4">
        <f t="shared" ca="1" si="17"/>
        <v>1</v>
      </c>
      <c r="H334" s="4">
        <v>0</v>
      </c>
      <c r="I334" s="2"/>
    </row>
    <row r="335" spans="1:9" ht="15.75" x14ac:dyDescent="0.25">
      <c r="A335" s="4">
        <f>MONTH(TableauLocation[[#This Row],[Jour]])</f>
        <v>11</v>
      </c>
      <c r="B335" s="4">
        <f>WEEKNUM(TableauLocation[[#This Row],[Jour]],2)</f>
        <v>48</v>
      </c>
      <c r="C335" s="1">
        <v>44163</v>
      </c>
      <c r="D335" s="4">
        <f t="shared" ca="1" si="15"/>
        <v>5</v>
      </c>
      <c r="E335" s="4">
        <f t="shared" ca="1" si="16"/>
        <v>1</v>
      </c>
      <c r="F335" s="4">
        <f t="shared" ca="1" si="16"/>
        <v>1</v>
      </c>
      <c r="G335" s="4">
        <f t="shared" ca="1" si="17"/>
        <v>1</v>
      </c>
      <c r="H335" s="4">
        <v>0</v>
      </c>
      <c r="I335" s="2"/>
    </row>
    <row r="336" spans="1:9" ht="15.75" x14ac:dyDescent="0.25">
      <c r="A336" s="4">
        <f>MONTH(TableauLocation[[#This Row],[Jour]])</f>
        <v>11</v>
      </c>
      <c r="B336" s="4">
        <f>WEEKNUM(TableauLocation[[#This Row],[Jour]],2)</f>
        <v>48</v>
      </c>
      <c r="C336" s="1">
        <v>44164</v>
      </c>
      <c r="D336" s="4">
        <f t="shared" ca="1" si="15"/>
        <v>4</v>
      </c>
      <c r="E336" s="4">
        <f t="shared" ca="1" si="16"/>
        <v>2</v>
      </c>
      <c r="F336" s="4">
        <f t="shared" ca="1" si="16"/>
        <v>0</v>
      </c>
      <c r="G336" s="4">
        <f t="shared" ca="1" si="17"/>
        <v>0</v>
      </c>
      <c r="H336" s="4">
        <v>0</v>
      </c>
      <c r="I336" s="2"/>
    </row>
    <row r="337" spans="1:9" ht="15.75" x14ac:dyDescent="0.25">
      <c r="A337" s="4">
        <f>MONTH(TableauLocation[[#This Row],[Jour]])</f>
        <v>11</v>
      </c>
      <c r="B337" s="4">
        <f>WEEKNUM(TableauLocation[[#This Row],[Jour]],2)</f>
        <v>49</v>
      </c>
      <c r="C337" s="1">
        <v>44165</v>
      </c>
      <c r="D337" s="4">
        <f t="shared" ca="1" si="15"/>
        <v>1</v>
      </c>
      <c r="E337" s="4">
        <f t="shared" ca="1" si="16"/>
        <v>0</v>
      </c>
      <c r="F337" s="4">
        <f t="shared" ca="1" si="16"/>
        <v>0</v>
      </c>
      <c r="G337" s="4">
        <f t="shared" ca="1" si="17"/>
        <v>0</v>
      </c>
      <c r="H337" s="4">
        <v>0</v>
      </c>
      <c r="I337" s="2"/>
    </row>
    <row r="338" spans="1:9" ht="15.75" x14ac:dyDescent="0.25">
      <c r="A338" s="4">
        <f>MONTH(TableauLocation[[#This Row],[Jour]])</f>
        <v>12</v>
      </c>
      <c r="B338" s="4">
        <f>WEEKNUM(TableauLocation[[#This Row],[Jour]],2)</f>
        <v>49</v>
      </c>
      <c r="C338" s="1">
        <v>44166</v>
      </c>
      <c r="D338" s="4">
        <f t="shared" ca="1" si="15"/>
        <v>3</v>
      </c>
      <c r="E338" s="4">
        <f t="shared" ca="1" si="16"/>
        <v>1</v>
      </c>
      <c r="F338" s="4">
        <f t="shared" ca="1" si="16"/>
        <v>1</v>
      </c>
      <c r="G338" s="4">
        <f t="shared" ca="1" si="17"/>
        <v>0</v>
      </c>
      <c r="H338" s="4">
        <v>0</v>
      </c>
      <c r="I338" s="2"/>
    </row>
    <row r="339" spans="1:9" ht="15.75" x14ac:dyDescent="0.25">
      <c r="A339" s="4">
        <f>MONTH(TableauLocation[[#This Row],[Jour]])</f>
        <v>12</v>
      </c>
      <c r="B339" s="4">
        <f>WEEKNUM(TableauLocation[[#This Row],[Jour]],2)</f>
        <v>49</v>
      </c>
      <c r="C339" s="1">
        <v>44167</v>
      </c>
      <c r="D339" s="4">
        <f t="shared" ca="1" si="15"/>
        <v>1</v>
      </c>
      <c r="E339" s="4">
        <f t="shared" ca="1" si="16"/>
        <v>2</v>
      </c>
      <c r="F339" s="4">
        <f t="shared" ca="1" si="16"/>
        <v>1</v>
      </c>
      <c r="G339" s="4">
        <f t="shared" ca="1" si="17"/>
        <v>1</v>
      </c>
      <c r="H339" s="4">
        <v>0</v>
      </c>
      <c r="I339" s="2"/>
    </row>
    <row r="340" spans="1:9" ht="15.75" x14ac:dyDescent="0.25">
      <c r="A340" s="4">
        <f>MONTH(TableauLocation[[#This Row],[Jour]])</f>
        <v>12</v>
      </c>
      <c r="B340" s="4">
        <f>WEEKNUM(TableauLocation[[#This Row],[Jour]],2)</f>
        <v>49</v>
      </c>
      <c r="C340" s="1">
        <v>44168</v>
      </c>
      <c r="D340" s="4">
        <f t="shared" ca="1" si="15"/>
        <v>1</v>
      </c>
      <c r="E340" s="4">
        <f t="shared" ca="1" si="16"/>
        <v>0</v>
      </c>
      <c r="F340" s="4">
        <f t="shared" ca="1" si="16"/>
        <v>2</v>
      </c>
      <c r="G340" s="4">
        <f t="shared" ca="1" si="17"/>
        <v>0</v>
      </c>
      <c r="H340" s="4">
        <v>0</v>
      </c>
      <c r="I340" s="2"/>
    </row>
    <row r="341" spans="1:9" ht="15.75" x14ac:dyDescent="0.25">
      <c r="A341" s="4">
        <f>MONTH(TableauLocation[[#This Row],[Jour]])</f>
        <v>12</v>
      </c>
      <c r="B341" s="4">
        <f>WEEKNUM(TableauLocation[[#This Row],[Jour]],2)</f>
        <v>49</v>
      </c>
      <c r="C341" s="1">
        <v>44169</v>
      </c>
      <c r="D341" s="4">
        <f t="shared" ca="1" si="15"/>
        <v>4</v>
      </c>
      <c r="E341" s="4">
        <f t="shared" ca="1" si="16"/>
        <v>1</v>
      </c>
      <c r="F341" s="4">
        <f t="shared" ca="1" si="16"/>
        <v>1</v>
      </c>
      <c r="G341" s="4">
        <f t="shared" ca="1" si="17"/>
        <v>0</v>
      </c>
      <c r="H341" s="4">
        <v>0</v>
      </c>
      <c r="I341" s="2"/>
    </row>
    <row r="342" spans="1:9" ht="15.75" x14ac:dyDescent="0.25">
      <c r="A342" s="4">
        <f>MONTH(TableauLocation[[#This Row],[Jour]])</f>
        <v>12</v>
      </c>
      <c r="B342" s="4">
        <f>WEEKNUM(TableauLocation[[#This Row],[Jour]],2)</f>
        <v>49</v>
      </c>
      <c r="C342" s="1">
        <v>44170</v>
      </c>
      <c r="D342" s="4">
        <f t="shared" ca="1" si="15"/>
        <v>1</v>
      </c>
      <c r="E342" s="4">
        <f t="shared" ca="1" si="16"/>
        <v>2</v>
      </c>
      <c r="F342" s="4">
        <f t="shared" ca="1" si="16"/>
        <v>2</v>
      </c>
      <c r="G342" s="4">
        <f t="shared" ca="1" si="17"/>
        <v>1</v>
      </c>
      <c r="H342" s="4">
        <v>0</v>
      </c>
      <c r="I342" s="2"/>
    </row>
    <row r="343" spans="1:9" ht="15.75" x14ac:dyDescent="0.25">
      <c r="A343" s="4">
        <f>MONTH(TableauLocation[[#This Row],[Jour]])</f>
        <v>12</v>
      </c>
      <c r="B343" s="4">
        <f>WEEKNUM(TableauLocation[[#This Row],[Jour]],2)</f>
        <v>49</v>
      </c>
      <c r="C343" s="1">
        <v>44171</v>
      </c>
      <c r="D343" s="4">
        <f t="shared" ca="1" si="15"/>
        <v>5</v>
      </c>
      <c r="E343" s="4">
        <f t="shared" ca="1" si="16"/>
        <v>0</v>
      </c>
      <c r="F343" s="4">
        <f t="shared" ca="1" si="16"/>
        <v>1</v>
      </c>
      <c r="G343" s="4">
        <f t="shared" ca="1" si="17"/>
        <v>1</v>
      </c>
      <c r="H343" s="4">
        <v>0</v>
      </c>
      <c r="I343" s="2"/>
    </row>
    <row r="344" spans="1:9" ht="15.75" x14ac:dyDescent="0.25">
      <c r="A344" s="4">
        <f>MONTH(TableauLocation[[#This Row],[Jour]])</f>
        <v>12</v>
      </c>
      <c r="B344" s="4">
        <f>WEEKNUM(TableauLocation[[#This Row],[Jour]],2)</f>
        <v>50</v>
      </c>
      <c r="C344" s="1">
        <v>44172</v>
      </c>
      <c r="D344" s="4">
        <f t="shared" ca="1" si="15"/>
        <v>7</v>
      </c>
      <c r="E344" s="4">
        <f t="shared" ca="1" si="16"/>
        <v>0</v>
      </c>
      <c r="F344" s="4">
        <f t="shared" ca="1" si="16"/>
        <v>1</v>
      </c>
      <c r="G344" s="4">
        <f t="shared" ca="1" si="17"/>
        <v>1</v>
      </c>
      <c r="H344" s="4">
        <v>0</v>
      </c>
      <c r="I344" s="2"/>
    </row>
    <row r="345" spans="1:9" ht="15.75" x14ac:dyDescent="0.25">
      <c r="A345" s="4">
        <f>MONTH(TableauLocation[[#This Row],[Jour]])</f>
        <v>12</v>
      </c>
      <c r="B345" s="4">
        <f>WEEKNUM(TableauLocation[[#This Row],[Jour]],2)</f>
        <v>50</v>
      </c>
      <c r="C345" s="1">
        <v>44173</v>
      </c>
      <c r="D345" s="4">
        <f t="shared" ca="1" si="15"/>
        <v>8</v>
      </c>
      <c r="E345" s="4">
        <f t="shared" ca="1" si="16"/>
        <v>2</v>
      </c>
      <c r="F345" s="4">
        <f t="shared" ca="1" si="16"/>
        <v>0</v>
      </c>
      <c r="G345" s="4">
        <f t="shared" ca="1" si="17"/>
        <v>1</v>
      </c>
      <c r="H345" s="4">
        <v>0</v>
      </c>
      <c r="I345" s="2"/>
    </row>
    <row r="346" spans="1:9" ht="15.75" x14ac:dyDescent="0.25">
      <c r="A346" s="4">
        <f>MONTH(TableauLocation[[#This Row],[Jour]])</f>
        <v>12</v>
      </c>
      <c r="B346" s="4">
        <f>WEEKNUM(TableauLocation[[#This Row],[Jour]],2)</f>
        <v>50</v>
      </c>
      <c r="C346" s="1">
        <v>44174</v>
      </c>
      <c r="D346" s="4">
        <f t="shared" ca="1" si="15"/>
        <v>5</v>
      </c>
      <c r="E346" s="4">
        <f t="shared" ca="1" si="16"/>
        <v>2</v>
      </c>
      <c r="F346" s="4">
        <f t="shared" ca="1" si="16"/>
        <v>1</v>
      </c>
      <c r="G346" s="4">
        <f t="shared" ca="1" si="17"/>
        <v>0</v>
      </c>
      <c r="H346" s="4">
        <v>0</v>
      </c>
      <c r="I346" s="2"/>
    </row>
    <row r="347" spans="1:9" ht="15.75" x14ac:dyDescent="0.25">
      <c r="A347" s="4">
        <f>MONTH(TableauLocation[[#This Row],[Jour]])</f>
        <v>12</v>
      </c>
      <c r="B347" s="4">
        <f>WEEKNUM(TableauLocation[[#This Row],[Jour]],2)</f>
        <v>50</v>
      </c>
      <c r="C347" s="1">
        <v>44175</v>
      </c>
      <c r="D347" s="4">
        <f t="shared" ca="1" si="15"/>
        <v>6</v>
      </c>
      <c r="E347" s="4">
        <f t="shared" ca="1" si="16"/>
        <v>0</v>
      </c>
      <c r="F347" s="4">
        <f t="shared" ca="1" si="16"/>
        <v>0</v>
      </c>
      <c r="G347" s="4">
        <f t="shared" ca="1" si="17"/>
        <v>0</v>
      </c>
      <c r="H347" s="4">
        <v>0</v>
      </c>
      <c r="I347" s="2"/>
    </row>
    <row r="348" spans="1:9" ht="15.75" x14ac:dyDescent="0.25">
      <c r="A348" s="4">
        <f>MONTH(TableauLocation[[#This Row],[Jour]])</f>
        <v>12</v>
      </c>
      <c r="B348" s="4">
        <f>WEEKNUM(TableauLocation[[#This Row],[Jour]],2)</f>
        <v>50</v>
      </c>
      <c r="C348" s="1">
        <v>44176</v>
      </c>
      <c r="D348" s="4">
        <f t="shared" ca="1" si="15"/>
        <v>7</v>
      </c>
      <c r="E348" s="4">
        <f t="shared" ca="1" si="16"/>
        <v>1</v>
      </c>
      <c r="F348" s="4">
        <f t="shared" ca="1" si="16"/>
        <v>1</v>
      </c>
      <c r="G348" s="4">
        <f t="shared" ca="1" si="17"/>
        <v>1</v>
      </c>
      <c r="H348" s="4">
        <v>0</v>
      </c>
      <c r="I348" s="2"/>
    </row>
    <row r="349" spans="1:9" ht="15.75" x14ac:dyDescent="0.25">
      <c r="A349" s="4">
        <f>MONTH(TableauLocation[[#This Row],[Jour]])</f>
        <v>12</v>
      </c>
      <c r="B349" s="4">
        <f>WEEKNUM(TableauLocation[[#This Row],[Jour]],2)</f>
        <v>50</v>
      </c>
      <c r="C349" s="1">
        <v>44177</v>
      </c>
      <c r="D349" s="4">
        <f t="shared" ca="1" si="15"/>
        <v>0</v>
      </c>
      <c r="E349" s="4">
        <f t="shared" ca="1" si="16"/>
        <v>1</v>
      </c>
      <c r="F349" s="4">
        <f t="shared" ca="1" si="16"/>
        <v>0</v>
      </c>
      <c r="G349" s="4">
        <f t="shared" ca="1" si="17"/>
        <v>0</v>
      </c>
      <c r="H349" s="4">
        <v>0</v>
      </c>
      <c r="I349" s="2"/>
    </row>
    <row r="350" spans="1:9" ht="15.75" x14ac:dyDescent="0.25">
      <c r="A350" s="4">
        <f>MONTH(TableauLocation[[#This Row],[Jour]])</f>
        <v>12</v>
      </c>
      <c r="B350" s="4">
        <f>WEEKNUM(TableauLocation[[#This Row],[Jour]],2)</f>
        <v>50</v>
      </c>
      <c r="C350" s="1">
        <v>44178</v>
      </c>
      <c r="D350" s="4">
        <f t="shared" ca="1" si="15"/>
        <v>5</v>
      </c>
      <c r="E350" s="4">
        <f t="shared" ca="1" si="16"/>
        <v>0</v>
      </c>
      <c r="F350" s="4">
        <f t="shared" ca="1" si="16"/>
        <v>2</v>
      </c>
      <c r="G350" s="4">
        <f t="shared" ca="1" si="17"/>
        <v>1</v>
      </c>
      <c r="H350" s="4">
        <v>0</v>
      </c>
      <c r="I350" s="2"/>
    </row>
    <row r="351" spans="1:9" ht="15.75" x14ac:dyDescent="0.25">
      <c r="A351" s="4">
        <f>MONTH(TableauLocation[[#This Row],[Jour]])</f>
        <v>12</v>
      </c>
      <c r="B351" s="4">
        <f>WEEKNUM(TableauLocation[[#This Row],[Jour]],2)</f>
        <v>51</v>
      </c>
      <c r="C351" s="1">
        <v>44179</v>
      </c>
      <c r="D351" s="4">
        <f t="shared" ca="1" si="15"/>
        <v>8</v>
      </c>
      <c r="E351" s="4">
        <f t="shared" ca="1" si="16"/>
        <v>1</v>
      </c>
      <c r="F351" s="4">
        <f t="shared" ca="1" si="16"/>
        <v>0</v>
      </c>
      <c r="G351" s="4">
        <f t="shared" ca="1" si="17"/>
        <v>0</v>
      </c>
      <c r="H351" s="4">
        <v>0</v>
      </c>
      <c r="I351" s="2"/>
    </row>
    <row r="352" spans="1:9" ht="15.75" x14ac:dyDescent="0.25">
      <c r="A352" s="4">
        <f>MONTH(TableauLocation[[#This Row],[Jour]])</f>
        <v>12</v>
      </c>
      <c r="B352" s="4">
        <f>WEEKNUM(TableauLocation[[#This Row],[Jour]],2)</f>
        <v>51</v>
      </c>
      <c r="C352" s="1">
        <v>44180</v>
      </c>
      <c r="D352" s="4">
        <f t="shared" ca="1" si="15"/>
        <v>4</v>
      </c>
      <c r="E352" s="4">
        <f t="shared" ca="1" si="16"/>
        <v>0</v>
      </c>
      <c r="F352" s="4">
        <f t="shared" ca="1" si="16"/>
        <v>1</v>
      </c>
      <c r="G352" s="4">
        <f t="shared" ca="1" si="17"/>
        <v>0</v>
      </c>
      <c r="H352" s="4">
        <v>0</v>
      </c>
      <c r="I352" s="2"/>
    </row>
    <row r="353" spans="1:9" ht="15.75" x14ac:dyDescent="0.25">
      <c r="A353" s="4">
        <f>MONTH(TableauLocation[[#This Row],[Jour]])</f>
        <v>12</v>
      </c>
      <c r="B353" s="4">
        <f>WEEKNUM(TableauLocation[[#This Row],[Jour]],2)</f>
        <v>51</v>
      </c>
      <c r="C353" s="1">
        <v>44181</v>
      </c>
      <c r="D353" s="4">
        <f t="shared" ca="1" si="15"/>
        <v>1</v>
      </c>
      <c r="E353" s="4">
        <f t="shared" ca="1" si="16"/>
        <v>0</v>
      </c>
      <c r="F353" s="4">
        <f t="shared" ca="1" si="16"/>
        <v>0</v>
      </c>
      <c r="G353" s="4">
        <f t="shared" ca="1" si="17"/>
        <v>0</v>
      </c>
      <c r="H353" s="4">
        <v>0</v>
      </c>
      <c r="I353" s="2"/>
    </row>
    <row r="354" spans="1:9" ht="15.75" x14ac:dyDescent="0.25">
      <c r="A354" s="4">
        <f>MONTH(TableauLocation[[#This Row],[Jour]])</f>
        <v>12</v>
      </c>
      <c r="B354" s="4">
        <f>WEEKNUM(TableauLocation[[#This Row],[Jour]],2)</f>
        <v>51</v>
      </c>
      <c r="C354" s="1">
        <v>44182</v>
      </c>
      <c r="D354" s="4">
        <f t="shared" ca="1" si="15"/>
        <v>6</v>
      </c>
      <c r="E354" s="4">
        <f t="shared" ca="1" si="16"/>
        <v>2</v>
      </c>
      <c r="F354" s="4">
        <f t="shared" ca="1" si="16"/>
        <v>0</v>
      </c>
      <c r="G354" s="4">
        <f t="shared" ca="1" si="17"/>
        <v>1</v>
      </c>
      <c r="H354" s="4">
        <v>0</v>
      </c>
      <c r="I354" s="2"/>
    </row>
    <row r="355" spans="1:9" ht="15.75" x14ac:dyDescent="0.25">
      <c r="A355" s="4">
        <f>MONTH(TableauLocation[[#This Row],[Jour]])</f>
        <v>12</v>
      </c>
      <c r="B355" s="4">
        <f>WEEKNUM(TableauLocation[[#This Row],[Jour]],2)</f>
        <v>51</v>
      </c>
      <c r="C355" s="1">
        <v>44183</v>
      </c>
      <c r="D355" s="4">
        <f t="shared" ca="1" si="15"/>
        <v>1</v>
      </c>
      <c r="E355" s="4">
        <f t="shared" ca="1" si="16"/>
        <v>0</v>
      </c>
      <c r="F355" s="4">
        <f t="shared" ca="1" si="16"/>
        <v>0</v>
      </c>
      <c r="G355" s="4">
        <f t="shared" ca="1" si="17"/>
        <v>1</v>
      </c>
      <c r="H355" s="4">
        <v>0</v>
      </c>
      <c r="I355" s="2"/>
    </row>
    <row r="356" spans="1:9" ht="15.75" x14ac:dyDescent="0.25">
      <c r="A356" s="4">
        <f>MONTH(TableauLocation[[#This Row],[Jour]])</f>
        <v>12</v>
      </c>
      <c r="B356" s="4">
        <f>WEEKNUM(TableauLocation[[#This Row],[Jour]],2)</f>
        <v>51</v>
      </c>
      <c r="C356" s="1">
        <v>44184</v>
      </c>
      <c r="D356" s="4">
        <f t="shared" ca="1" si="15"/>
        <v>0</v>
      </c>
      <c r="E356" s="4">
        <f t="shared" ca="1" si="16"/>
        <v>2</v>
      </c>
      <c r="F356" s="4">
        <f t="shared" ca="1" si="16"/>
        <v>1</v>
      </c>
      <c r="G356" s="4">
        <f t="shared" ca="1" si="17"/>
        <v>0</v>
      </c>
      <c r="H356" s="4">
        <v>0</v>
      </c>
      <c r="I356" s="2"/>
    </row>
    <row r="357" spans="1:9" ht="15.75" x14ac:dyDescent="0.25">
      <c r="A357" s="4">
        <f>MONTH(TableauLocation[[#This Row],[Jour]])</f>
        <v>12</v>
      </c>
      <c r="B357" s="4">
        <f>WEEKNUM(TableauLocation[[#This Row],[Jour]],2)</f>
        <v>51</v>
      </c>
      <c r="C357" s="1">
        <v>44185</v>
      </c>
      <c r="D357" s="4">
        <f t="shared" ca="1" si="15"/>
        <v>5</v>
      </c>
      <c r="E357" s="4">
        <f t="shared" ca="1" si="16"/>
        <v>2</v>
      </c>
      <c r="F357" s="4">
        <f t="shared" ca="1" si="16"/>
        <v>2</v>
      </c>
      <c r="G357" s="4">
        <f t="shared" ca="1" si="17"/>
        <v>0</v>
      </c>
      <c r="H357" s="4">
        <v>0</v>
      </c>
      <c r="I357" s="2"/>
    </row>
    <row r="358" spans="1:9" ht="15.75" x14ac:dyDescent="0.25">
      <c r="A358" s="4">
        <f>MONTH(TableauLocation[[#This Row],[Jour]])</f>
        <v>12</v>
      </c>
      <c r="B358" s="4">
        <f>WEEKNUM(TableauLocation[[#This Row],[Jour]],2)</f>
        <v>52</v>
      </c>
      <c r="C358" s="1">
        <v>44186</v>
      </c>
      <c r="D358" s="4">
        <f t="shared" ca="1" si="15"/>
        <v>5</v>
      </c>
      <c r="E358" s="4">
        <f t="shared" ca="1" si="16"/>
        <v>0</v>
      </c>
      <c r="F358" s="4">
        <f t="shared" ca="1" si="16"/>
        <v>0</v>
      </c>
      <c r="G358" s="4">
        <f t="shared" ca="1" si="17"/>
        <v>1</v>
      </c>
      <c r="H358" s="4">
        <v>0</v>
      </c>
      <c r="I358" s="2"/>
    </row>
    <row r="359" spans="1:9" ht="15.75" x14ac:dyDescent="0.25">
      <c r="A359" s="4">
        <f>MONTH(TableauLocation[[#This Row],[Jour]])</f>
        <v>12</v>
      </c>
      <c r="B359" s="4">
        <f>WEEKNUM(TableauLocation[[#This Row],[Jour]],2)</f>
        <v>52</v>
      </c>
      <c r="C359" s="1">
        <v>44187</v>
      </c>
      <c r="D359" s="4">
        <f t="shared" ca="1" si="15"/>
        <v>0</v>
      </c>
      <c r="E359" s="4">
        <f t="shared" ca="1" si="16"/>
        <v>1</v>
      </c>
      <c r="F359" s="4">
        <f t="shared" ca="1" si="16"/>
        <v>1</v>
      </c>
      <c r="G359" s="4">
        <f t="shared" ca="1" si="17"/>
        <v>1</v>
      </c>
      <c r="H359" s="4">
        <v>0</v>
      </c>
      <c r="I359" s="2"/>
    </row>
    <row r="360" spans="1:9" ht="15.75" x14ac:dyDescent="0.25">
      <c r="A360" s="4">
        <f>MONTH(TableauLocation[[#This Row],[Jour]])</f>
        <v>12</v>
      </c>
      <c r="B360" s="4">
        <f>WEEKNUM(TableauLocation[[#This Row],[Jour]],2)</f>
        <v>52</v>
      </c>
      <c r="C360" s="1">
        <v>44188</v>
      </c>
      <c r="D360" s="4">
        <f t="shared" ca="1" si="15"/>
        <v>1</v>
      </c>
      <c r="E360" s="4">
        <f t="shared" ca="1" si="16"/>
        <v>2</v>
      </c>
      <c r="F360" s="4">
        <f t="shared" ca="1" si="16"/>
        <v>2</v>
      </c>
      <c r="G360" s="4">
        <f t="shared" ca="1" si="17"/>
        <v>0</v>
      </c>
      <c r="H360" s="4">
        <v>0</v>
      </c>
      <c r="I360" s="2"/>
    </row>
    <row r="361" spans="1:9" ht="15.75" x14ac:dyDescent="0.25">
      <c r="A361" s="4">
        <f>MONTH(TableauLocation[[#This Row],[Jour]])</f>
        <v>12</v>
      </c>
      <c r="B361" s="4">
        <f>WEEKNUM(TableauLocation[[#This Row],[Jour]],2)</f>
        <v>52</v>
      </c>
      <c r="C361" s="1">
        <v>44189</v>
      </c>
      <c r="D361" s="4">
        <f t="shared" ca="1" si="15"/>
        <v>4</v>
      </c>
      <c r="E361" s="4">
        <f t="shared" ca="1" si="16"/>
        <v>2</v>
      </c>
      <c r="F361" s="4">
        <f t="shared" ca="1" si="16"/>
        <v>1</v>
      </c>
      <c r="G361" s="4">
        <f t="shared" ca="1" si="17"/>
        <v>0</v>
      </c>
      <c r="H361" s="4">
        <v>0</v>
      </c>
      <c r="I361" s="2"/>
    </row>
    <row r="362" spans="1:9" ht="15.75" x14ac:dyDescent="0.25">
      <c r="A362" s="4">
        <f>MONTH(TableauLocation[[#This Row],[Jour]])</f>
        <v>12</v>
      </c>
      <c r="B362" s="4">
        <f>WEEKNUM(TableauLocation[[#This Row],[Jour]],2)</f>
        <v>52</v>
      </c>
      <c r="C362" s="1">
        <v>44190</v>
      </c>
      <c r="D362" s="4">
        <f t="shared" ca="1" si="15"/>
        <v>7</v>
      </c>
      <c r="E362" s="4">
        <f t="shared" ca="1" si="16"/>
        <v>1</v>
      </c>
      <c r="F362" s="4">
        <f t="shared" ca="1" si="16"/>
        <v>0</v>
      </c>
      <c r="G362" s="4">
        <f t="shared" ca="1" si="17"/>
        <v>0</v>
      </c>
      <c r="H362" s="4">
        <v>0</v>
      </c>
      <c r="I362" s="2"/>
    </row>
    <row r="363" spans="1:9" ht="15.75" x14ac:dyDescent="0.25">
      <c r="A363" s="4">
        <f>MONTH(TableauLocation[[#This Row],[Jour]])</f>
        <v>12</v>
      </c>
      <c r="B363" s="4">
        <f>WEEKNUM(TableauLocation[[#This Row],[Jour]],2)</f>
        <v>52</v>
      </c>
      <c r="C363" s="1">
        <v>44191</v>
      </c>
      <c r="D363" s="4">
        <f t="shared" ca="1" si="15"/>
        <v>8</v>
      </c>
      <c r="E363" s="4">
        <f t="shared" ca="1" si="16"/>
        <v>2</v>
      </c>
      <c r="F363" s="4">
        <f t="shared" ca="1" si="16"/>
        <v>2</v>
      </c>
      <c r="G363" s="4">
        <f t="shared" ca="1" si="17"/>
        <v>0</v>
      </c>
      <c r="H363" s="4">
        <v>0</v>
      </c>
      <c r="I363" s="2"/>
    </row>
    <row r="364" spans="1:9" ht="15.75" x14ac:dyDescent="0.25">
      <c r="A364" s="4">
        <f>MONTH(TableauLocation[[#This Row],[Jour]])</f>
        <v>12</v>
      </c>
      <c r="B364" s="4">
        <f>WEEKNUM(TableauLocation[[#This Row],[Jour]],2)</f>
        <v>52</v>
      </c>
      <c r="C364" s="1">
        <v>44192</v>
      </c>
      <c r="D364" s="4">
        <f t="shared" ca="1" si="15"/>
        <v>7</v>
      </c>
      <c r="E364" s="4">
        <f t="shared" ca="1" si="16"/>
        <v>1</v>
      </c>
      <c r="F364" s="4">
        <f t="shared" ca="1" si="16"/>
        <v>2</v>
      </c>
      <c r="G364" s="4">
        <f t="shared" ca="1" si="17"/>
        <v>0</v>
      </c>
      <c r="H364" s="4">
        <v>0</v>
      </c>
      <c r="I364" s="2"/>
    </row>
    <row r="365" spans="1:9" ht="15.75" x14ac:dyDescent="0.25">
      <c r="A365" s="4">
        <f>MONTH(TableauLocation[[#This Row],[Jour]])</f>
        <v>12</v>
      </c>
      <c r="B365" s="4">
        <f>WEEKNUM(TableauLocation[[#This Row],[Jour]],2)</f>
        <v>53</v>
      </c>
      <c r="C365" s="1">
        <v>44193</v>
      </c>
      <c r="D365" s="4">
        <f t="shared" ca="1" si="15"/>
        <v>4</v>
      </c>
      <c r="E365" s="4">
        <f t="shared" ca="1" si="16"/>
        <v>0</v>
      </c>
      <c r="F365" s="4">
        <f t="shared" ca="1" si="16"/>
        <v>1</v>
      </c>
      <c r="G365" s="4">
        <f t="shared" ca="1" si="17"/>
        <v>1</v>
      </c>
      <c r="H365" s="4">
        <v>0</v>
      </c>
      <c r="I365" s="2"/>
    </row>
    <row r="366" spans="1:9" ht="15.75" x14ac:dyDescent="0.25">
      <c r="A366" s="4">
        <f>MONTH(TableauLocation[[#This Row],[Jour]])</f>
        <v>12</v>
      </c>
      <c r="B366" s="4">
        <f>WEEKNUM(TableauLocation[[#This Row],[Jour]],2)</f>
        <v>53</v>
      </c>
      <c r="C366" s="1">
        <v>44194</v>
      </c>
      <c r="D366" s="4">
        <f t="shared" ca="1" si="15"/>
        <v>8</v>
      </c>
      <c r="E366" s="4">
        <f t="shared" ca="1" si="16"/>
        <v>2</v>
      </c>
      <c r="F366" s="4">
        <f t="shared" ca="1" si="16"/>
        <v>0</v>
      </c>
      <c r="G366" s="4">
        <f t="shared" ca="1" si="17"/>
        <v>0</v>
      </c>
      <c r="H366" s="4">
        <v>0</v>
      </c>
      <c r="I366" s="2"/>
    </row>
    <row r="367" spans="1:9" ht="15.75" x14ac:dyDescent="0.25">
      <c r="A367" s="4">
        <f>MONTH(TableauLocation[[#This Row],[Jour]])</f>
        <v>12</v>
      </c>
      <c r="B367" s="4">
        <f>WEEKNUM(TableauLocation[[#This Row],[Jour]],2)</f>
        <v>53</v>
      </c>
      <c r="C367" s="1">
        <v>44195</v>
      </c>
      <c r="D367" s="4">
        <f t="shared" ca="1" si="15"/>
        <v>1</v>
      </c>
      <c r="E367" s="4">
        <f t="shared" ca="1" si="16"/>
        <v>0</v>
      </c>
      <c r="F367" s="4">
        <f t="shared" ca="1" si="16"/>
        <v>0</v>
      </c>
      <c r="G367" s="4">
        <f t="shared" ca="1" si="17"/>
        <v>1</v>
      </c>
      <c r="H367" s="4">
        <v>0</v>
      </c>
      <c r="I367" s="2"/>
    </row>
    <row r="368" spans="1:9" ht="15.75" x14ac:dyDescent="0.25">
      <c r="A368" s="4">
        <f>MONTH(TableauLocation[[#This Row],[Jour]])</f>
        <v>12</v>
      </c>
      <c r="B368" s="4">
        <f>WEEKNUM(TableauLocation[[#This Row],[Jour]],2)</f>
        <v>53</v>
      </c>
      <c r="C368" s="1">
        <v>44196</v>
      </c>
      <c r="D368" s="4">
        <f t="shared" ca="1" si="15"/>
        <v>2</v>
      </c>
      <c r="E368" s="4">
        <f t="shared" ca="1" si="16"/>
        <v>1</v>
      </c>
      <c r="F368" s="4">
        <f t="shared" ca="1" si="16"/>
        <v>1</v>
      </c>
      <c r="G368" s="4">
        <f t="shared" ca="1" si="17"/>
        <v>1</v>
      </c>
      <c r="H368" s="4">
        <v>0</v>
      </c>
      <c r="I368" s="2"/>
    </row>
  </sheetData>
  <mergeCells count="2">
    <mergeCell ref="D1:F1"/>
    <mergeCell ref="G1:H1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L65"/>
  <sheetViews>
    <sheetView tabSelected="1" workbookViewId="0">
      <selection activeCell="H11" sqref="H11"/>
    </sheetView>
  </sheetViews>
  <sheetFormatPr baseColWidth="10" defaultRowHeight="15" x14ac:dyDescent="0.25"/>
  <cols>
    <col min="1" max="1" width="23.28515625" bestFit="1" customWidth="1"/>
    <col min="2" max="2" width="7" customWidth="1"/>
    <col min="3" max="5" width="7.85546875" customWidth="1"/>
    <col min="6" max="6" width="7.7109375" bestFit="1" customWidth="1"/>
    <col min="7" max="7" width="7.42578125" bestFit="1" customWidth="1"/>
    <col min="8" max="12" width="17.5703125" customWidth="1"/>
    <col min="13" max="32" width="7.42578125" bestFit="1" customWidth="1"/>
    <col min="33" max="33" width="25.85546875" bestFit="1" customWidth="1"/>
    <col min="34" max="63" width="7.42578125" bestFit="1" customWidth="1"/>
    <col min="64" max="64" width="15.5703125" bestFit="1" customWidth="1"/>
    <col min="65" max="94" width="7.42578125" bestFit="1" customWidth="1"/>
    <col min="95" max="95" width="18.7109375" bestFit="1" customWidth="1"/>
    <col min="96" max="125" width="7.42578125" bestFit="1" customWidth="1"/>
    <col min="126" max="126" width="55.5703125" bestFit="1" customWidth="1"/>
    <col min="127" max="156" width="7.42578125" bestFit="1" customWidth="1"/>
    <col min="157" max="157" width="22" bestFit="1" customWidth="1"/>
    <col min="158" max="158" width="30.85546875" bestFit="1" customWidth="1"/>
    <col min="159" max="159" width="20.5703125" bestFit="1" customWidth="1"/>
    <col min="160" max="160" width="23.7109375" bestFit="1" customWidth="1"/>
    <col min="161" max="161" width="60.5703125" bestFit="1" customWidth="1"/>
    <col min="162" max="162" width="22" bestFit="1" customWidth="1"/>
    <col min="163" max="163" width="30.85546875" bestFit="1" customWidth="1"/>
    <col min="164" max="164" width="20.5703125" bestFit="1" customWidth="1"/>
    <col min="165" max="165" width="23.7109375" bestFit="1" customWidth="1"/>
    <col min="166" max="166" width="60.5703125" bestFit="1" customWidth="1"/>
  </cols>
  <sheetData>
    <row r="1" spans="1:12" x14ac:dyDescent="0.25">
      <c r="A1" s="17"/>
    </row>
    <row r="2" spans="1:12" x14ac:dyDescent="0.25">
      <c r="A2" s="17"/>
    </row>
    <row r="3" spans="1:12" x14ac:dyDescent="0.25">
      <c r="A3" s="17"/>
    </row>
    <row r="4" spans="1:12" x14ac:dyDescent="0.25">
      <c r="A4" s="17"/>
    </row>
    <row r="5" spans="1:12" ht="15.75" x14ac:dyDescent="0.25">
      <c r="A5" s="17"/>
      <c r="D5" s="78" t="s">
        <v>50</v>
      </c>
      <c r="E5" s="78"/>
      <c r="F5" s="78"/>
      <c r="G5" s="17"/>
      <c r="H5" s="17"/>
    </row>
    <row r="6" spans="1:12" ht="15.75" x14ac:dyDescent="0.25">
      <c r="A6" s="18" t="s">
        <v>53</v>
      </c>
      <c r="B6" s="17"/>
      <c r="C6" s="17"/>
      <c r="D6" s="78" t="s">
        <v>51</v>
      </c>
      <c r="E6" s="78"/>
      <c r="F6" s="78"/>
      <c r="G6" s="17"/>
      <c r="H6" s="17"/>
    </row>
    <row r="7" spans="1:12" ht="15.75" x14ac:dyDescent="0.25">
      <c r="A7" s="18" t="s">
        <v>54</v>
      </c>
      <c r="B7" s="17"/>
      <c r="C7" s="17"/>
      <c r="D7" s="78" t="s">
        <v>52</v>
      </c>
      <c r="E7" s="78"/>
      <c r="F7" s="78"/>
      <c r="G7" s="17"/>
      <c r="H7" s="17"/>
    </row>
    <row r="10" spans="1:12" ht="15.75" thickBot="1" x14ac:dyDescent="0.3">
      <c r="A10" s="5" t="s">
        <v>49</v>
      </c>
      <c r="B10" s="16" t="s">
        <v>17</v>
      </c>
    </row>
    <row r="11" spans="1:12" ht="19.5" thickBot="1" x14ac:dyDescent="0.35">
      <c r="B11" s="19" t="s">
        <v>5</v>
      </c>
      <c r="C11" s="20"/>
      <c r="D11" s="21"/>
      <c r="E11" s="19" t="s">
        <v>6</v>
      </c>
      <c r="F11" s="21"/>
    </row>
    <row r="12" spans="1:12" ht="117" thickTop="1" thickBot="1" x14ac:dyDescent="0.3">
      <c r="A12" s="23" t="s">
        <v>2</v>
      </c>
      <c r="B12" s="79" t="s">
        <v>12</v>
      </c>
      <c r="C12" s="79" t="s">
        <v>13</v>
      </c>
      <c r="D12" s="79" t="s">
        <v>14</v>
      </c>
      <c r="E12" s="79" t="s">
        <v>15</v>
      </c>
      <c r="F12" s="77" t="s">
        <v>16</v>
      </c>
    </row>
    <row r="13" spans="1:12" ht="16.5" thickTop="1" thickBot="1" x14ac:dyDescent="0.3">
      <c r="A13" s="6">
        <v>1</v>
      </c>
      <c r="B13" s="22">
        <v>25</v>
      </c>
      <c r="C13" s="22">
        <v>3</v>
      </c>
      <c r="D13" s="22">
        <v>3</v>
      </c>
      <c r="E13" s="22">
        <v>4</v>
      </c>
      <c r="F13" s="22">
        <v>0</v>
      </c>
      <c r="H13" s="24" t="s">
        <v>67</v>
      </c>
      <c r="I13" s="25"/>
      <c r="J13" s="25"/>
      <c r="K13" s="25"/>
      <c r="L13" s="26"/>
    </row>
    <row r="14" spans="1:12" ht="15.75" customHeight="1" thickTop="1" x14ac:dyDescent="0.25">
      <c r="A14" s="15" t="s">
        <v>18</v>
      </c>
      <c r="B14" s="22">
        <v>5</v>
      </c>
      <c r="C14" s="22">
        <v>0</v>
      </c>
      <c r="D14" s="22">
        <v>1</v>
      </c>
      <c r="E14" s="22">
        <v>1</v>
      </c>
      <c r="F14" s="22">
        <v>0</v>
      </c>
      <c r="H14" s="71" t="s">
        <v>68</v>
      </c>
      <c r="I14" s="72"/>
      <c r="J14" s="72"/>
      <c r="K14" s="72"/>
      <c r="L14" s="73"/>
    </row>
    <row r="15" spans="1:12" ht="15" customHeight="1" x14ac:dyDescent="0.25">
      <c r="A15" s="15" t="s">
        <v>19</v>
      </c>
      <c r="B15" s="22">
        <v>7</v>
      </c>
      <c r="C15" s="22">
        <v>0</v>
      </c>
      <c r="D15" s="22">
        <v>2</v>
      </c>
      <c r="E15" s="22">
        <v>1</v>
      </c>
      <c r="F15" s="22">
        <v>0</v>
      </c>
      <c r="H15" s="74"/>
      <c r="I15" s="75"/>
      <c r="J15" s="75"/>
      <c r="K15" s="75"/>
      <c r="L15" s="76"/>
    </row>
    <row r="16" spans="1:12" ht="15" customHeight="1" x14ac:dyDescent="0.25">
      <c r="A16" s="15" t="s">
        <v>20</v>
      </c>
      <c r="B16" s="22">
        <v>1</v>
      </c>
      <c r="C16" s="22">
        <v>1</v>
      </c>
      <c r="D16" s="22">
        <v>0</v>
      </c>
      <c r="E16" s="22">
        <v>0</v>
      </c>
      <c r="F16" s="22">
        <v>0</v>
      </c>
      <c r="H16" s="74"/>
      <c r="I16" s="75"/>
      <c r="J16" s="75"/>
      <c r="K16" s="75"/>
      <c r="L16" s="76"/>
    </row>
    <row r="17" spans="1:12" ht="15" customHeight="1" x14ac:dyDescent="0.25">
      <c r="A17" s="15" t="s">
        <v>21</v>
      </c>
      <c r="B17" s="22">
        <v>4</v>
      </c>
      <c r="C17" s="22">
        <v>2</v>
      </c>
      <c r="D17" s="22">
        <v>0</v>
      </c>
      <c r="E17" s="22">
        <v>1</v>
      </c>
      <c r="F17" s="22">
        <v>0</v>
      </c>
      <c r="H17" s="74"/>
      <c r="I17" s="75"/>
      <c r="J17" s="75"/>
      <c r="K17" s="75"/>
      <c r="L17" s="76"/>
    </row>
    <row r="18" spans="1:12" ht="15" customHeight="1" thickBot="1" x14ac:dyDescent="0.3">
      <c r="A18" s="15" t="s">
        <v>22</v>
      </c>
      <c r="B18" s="22">
        <v>8</v>
      </c>
      <c r="C18" s="22">
        <v>0</v>
      </c>
      <c r="D18" s="22">
        <v>0</v>
      </c>
      <c r="E18" s="22">
        <v>1</v>
      </c>
      <c r="F18" s="22">
        <v>0</v>
      </c>
      <c r="H18" s="74"/>
      <c r="I18" s="75"/>
      <c r="J18" s="75"/>
      <c r="K18" s="75"/>
      <c r="L18" s="76"/>
    </row>
    <row r="19" spans="1:12" ht="15" customHeight="1" thickTop="1" x14ac:dyDescent="0.25">
      <c r="A19" s="6">
        <v>2</v>
      </c>
      <c r="B19" s="22">
        <v>35</v>
      </c>
      <c r="C19" s="22">
        <v>7</v>
      </c>
      <c r="D19" s="22">
        <v>9</v>
      </c>
      <c r="E19" s="22">
        <v>3</v>
      </c>
      <c r="F19" s="22">
        <v>0</v>
      </c>
      <c r="H19" s="27"/>
      <c r="I19" s="28"/>
      <c r="J19" s="28"/>
      <c r="K19" s="28"/>
      <c r="L19" s="29"/>
    </row>
    <row r="20" spans="1:12" ht="15" customHeight="1" x14ac:dyDescent="0.25">
      <c r="A20" s="15" t="s">
        <v>23</v>
      </c>
      <c r="B20" s="22">
        <v>6</v>
      </c>
      <c r="C20" s="22">
        <v>1</v>
      </c>
      <c r="D20" s="22">
        <v>2</v>
      </c>
      <c r="E20" s="22">
        <v>0</v>
      </c>
      <c r="F20" s="22">
        <v>0</v>
      </c>
      <c r="H20" s="30"/>
      <c r="I20" s="70"/>
      <c r="J20" s="70"/>
      <c r="K20" s="70"/>
      <c r="L20" s="31"/>
    </row>
    <row r="21" spans="1:12" ht="15" customHeight="1" x14ac:dyDescent="0.25">
      <c r="A21" s="15" t="s">
        <v>24</v>
      </c>
      <c r="B21" s="22">
        <v>6</v>
      </c>
      <c r="C21" s="22">
        <v>2</v>
      </c>
      <c r="D21" s="22">
        <v>2</v>
      </c>
      <c r="E21" s="22">
        <v>0</v>
      </c>
      <c r="F21" s="22">
        <v>0</v>
      </c>
      <c r="H21" s="30"/>
      <c r="I21" s="70"/>
      <c r="J21" s="70"/>
      <c r="K21" s="70"/>
      <c r="L21" s="31"/>
    </row>
    <row r="22" spans="1:12" ht="15" customHeight="1" x14ac:dyDescent="0.25">
      <c r="A22" s="15" t="s">
        <v>25</v>
      </c>
      <c r="B22" s="22">
        <v>4</v>
      </c>
      <c r="C22" s="22">
        <v>1</v>
      </c>
      <c r="D22" s="22">
        <v>1</v>
      </c>
      <c r="E22" s="22">
        <v>0</v>
      </c>
      <c r="F22" s="22">
        <v>0</v>
      </c>
      <c r="H22" s="30"/>
      <c r="I22" s="70"/>
      <c r="J22" s="70"/>
      <c r="K22" s="70"/>
      <c r="L22" s="31"/>
    </row>
    <row r="23" spans="1:12" ht="15" customHeight="1" x14ac:dyDescent="0.25">
      <c r="A23" s="15" t="s">
        <v>26</v>
      </c>
      <c r="B23" s="22">
        <v>3</v>
      </c>
      <c r="C23" s="22">
        <v>0</v>
      </c>
      <c r="D23" s="22">
        <v>0</v>
      </c>
      <c r="E23" s="22">
        <v>1</v>
      </c>
      <c r="F23" s="22">
        <v>0</v>
      </c>
      <c r="H23" s="30"/>
      <c r="I23" s="70"/>
      <c r="J23" s="70"/>
      <c r="K23" s="70"/>
      <c r="L23" s="31"/>
    </row>
    <row r="24" spans="1:12" ht="15" customHeight="1" x14ac:dyDescent="0.25">
      <c r="A24" s="15" t="s">
        <v>27</v>
      </c>
      <c r="B24" s="22">
        <v>2</v>
      </c>
      <c r="C24" s="22">
        <v>1</v>
      </c>
      <c r="D24" s="22">
        <v>1</v>
      </c>
      <c r="E24" s="22">
        <v>0</v>
      </c>
      <c r="F24" s="22">
        <v>0</v>
      </c>
      <c r="H24" s="30"/>
      <c r="I24" s="70"/>
      <c r="J24" s="70"/>
      <c r="K24" s="70"/>
      <c r="L24" s="31"/>
    </row>
    <row r="25" spans="1:12" ht="15" customHeight="1" x14ac:dyDescent="0.25">
      <c r="A25" s="15" t="s">
        <v>28</v>
      </c>
      <c r="B25" s="22">
        <v>6</v>
      </c>
      <c r="C25" s="22">
        <v>1</v>
      </c>
      <c r="D25" s="22">
        <v>1</v>
      </c>
      <c r="E25" s="22">
        <v>1</v>
      </c>
      <c r="F25" s="22">
        <v>0</v>
      </c>
      <c r="H25" s="30"/>
      <c r="I25" s="70"/>
      <c r="J25" s="70"/>
      <c r="K25" s="70"/>
      <c r="L25" s="31"/>
    </row>
    <row r="26" spans="1:12" ht="15" customHeight="1" x14ac:dyDescent="0.25">
      <c r="A26" s="15" t="s">
        <v>29</v>
      </c>
      <c r="B26" s="22">
        <v>8</v>
      </c>
      <c r="C26" s="22">
        <v>1</v>
      </c>
      <c r="D26" s="22">
        <v>2</v>
      </c>
      <c r="E26" s="22">
        <v>1</v>
      </c>
      <c r="F26" s="22">
        <v>0</v>
      </c>
      <c r="H26" s="30"/>
      <c r="I26" s="70"/>
      <c r="J26" s="70"/>
      <c r="K26" s="70"/>
      <c r="L26" s="31"/>
    </row>
    <row r="27" spans="1:12" ht="15" customHeight="1" x14ac:dyDescent="0.25">
      <c r="A27" s="6">
        <v>3</v>
      </c>
      <c r="B27" s="22">
        <v>22</v>
      </c>
      <c r="C27" s="22">
        <v>5</v>
      </c>
      <c r="D27" s="22">
        <v>4</v>
      </c>
      <c r="E27" s="22">
        <v>2</v>
      </c>
      <c r="F27" s="22">
        <v>2</v>
      </c>
      <c r="H27" s="30"/>
      <c r="I27" s="70"/>
      <c r="J27" s="70"/>
      <c r="K27" s="70"/>
      <c r="L27" s="31"/>
    </row>
    <row r="28" spans="1:12" ht="15" customHeight="1" x14ac:dyDescent="0.25">
      <c r="A28" s="15" t="s">
        <v>30</v>
      </c>
      <c r="B28" s="22">
        <v>3</v>
      </c>
      <c r="C28" s="22">
        <v>0</v>
      </c>
      <c r="D28" s="22">
        <v>0</v>
      </c>
      <c r="E28" s="22">
        <v>0</v>
      </c>
      <c r="F28" s="22">
        <v>0</v>
      </c>
      <c r="H28" s="30"/>
      <c r="I28" s="70"/>
      <c r="J28" s="70"/>
      <c r="K28" s="70"/>
      <c r="L28" s="31"/>
    </row>
    <row r="29" spans="1:12" ht="15.75" customHeight="1" thickBot="1" x14ac:dyDescent="0.3">
      <c r="A29" s="15" t="s">
        <v>31</v>
      </c>
      <c r="B29" s="22">
        <v>0</v>
      </c>
      <c r="C29" s="22">
        <v>2</v>
      </c>
      <c r="D29" s="22">
        <v>0</v>
      </c>
      <c r="E29" s="22">
        <v>0</v>
      </c>
      <c r="F29" s="22">
        <v>0</v>
      </c>
      <c r="H29" s="32"/>
      <c r="I29" s="33"/>
      <c r="J29" s="33"/>
      <c r="K29" s="33"/>
      <c r="L29" s="34"/>
    </row>
    <row r="30" spans="1:12" ht="15.75" thickTop="1" x14ac:dyDescent="0.25">
      <c r="A30" s="15" t="s">
        <v>32</v>
      </c>
      <c r="B30" s="22">
        <v>4</v>
      </c>
      <c r="C30" s="22">
        <v>0</v>
      </c>
      <c r="D30" s="22">
        <v>0</v>
      </c>
      <c r="E30" s="22">
        <v>0</v>
      </c>
      <c r="F30" s="22">
        <v>0</v>
      </c>
      <c r="H30" s="35"/>
      <c r="I30" s="35"/>
      <c r="J30" s="35"/>
      <c r="K30" s="35"/>
      <c r="L30" s="35"/>
    </row>
    <row r="31" spans="1:12" x14ac:dyDescent="0.25">
      <c r="A31" s="15" t="s">
        <v>33</v>
      </c>
      <c r="B31" s="22">
        <v>3</v>
      </c>
      <c r="C31" s="22">
        <v>0</v>
      </c>
      <c r="D31" s="22">
        <v>0</v>
      </c>
      <c r="E31" s="22">
        <v>1</v>
      </c>
      <c r="F31" s="22">
        <v>0</v>
      </c>
      <c r="H31" s="35"/>
      <c r="I31" s="35"/>
      <c r="J31" s="35"/>
      <c r="K31" s="35"/>
      <c r="L31" s="35"/>
    </row>
    <row r="32" spans="1:12" ht="15.75" thickBot="1" x14ac:dyDescent="0.3">
      <c r="A32" s="15" t="s">
        <v>34</v>
      </c>
      <c r="B32" s="22">
        <v>0</v>
      </c>
      <c r="C32" s="22">
        <v>1</v>
      </c>
      <c r="D32" s="22">
        <v>1</v>
      </c>
      <c r="E32" s="22">
        <v>0</v>
      </c>
      <c r="F32" s="22">
        <v>2</v>
      </c>
      <c r="H32" s="35"/>
      <c r="I32" s="35"/>
      <c r="J32" s="35"/>
      <c r="K32" s="35"/>
      <c r="L32" s="35"/>
    </row>
    <row r="33" spans="1:12" ht="16.5" thickTop="1" thickBot="1" x14ac:dyDescent="0.3">
      <c r="A33" s="15" t="s">
        <v>35</v>
      </c>
      <c r="B33" s="22">
        <v>5</v>
      </c>
      <c r="C33" s="22">
        <v>0</v>
      </c>
      <c r="D33" s="22">
        <v>1</v>
      </c>
      <c r="E33" s="22">
        <v>1</v>
      </c>
      <c r="F33" s="22">
        <v>0</v>
      </c>
      <c r="H33" s="36" t="s">
        <v>8</v>
      </c>
      <c r="I33" s="37"/>
      <c r="J33" s="37"/>
      <c r="K33" s="37"/>
      <c r="L33" s="38"/>
    </row>
    <row r="34" spans="1:12" ht="15.75" thickTop="1" x14ac:dyDescent="0.25">
      <c r="A34" s="15" t="s">
        <v>36</v>
      </c>
      <c r="B34" s="22">
        <v>7</v>
      </c>
      <c r="C34" s="22">
        <v>2</v>
      </c>
      <c r="D34" s="22">
        <v>2</v>
      </c>
      <c r="E34" s="22">
        <v>0</v>
      </c>
      <c r="F34" s="22">
        <v>0</v>
      </c>
      <c r="H34" s="39" t="s">
        <v>69</v>
      </c>
      <c r="I34" s="40">
        <f>GETPIVOTDATA(" NOMBRE D'HEURES",$A$12)</f>
        <v>13</v>
      </c>
      <c r="J34" s="41"/>
      <c r="K34" s="41"/>
      <c r="L34" s="42"/>
    </row>
    <row r="35" spans="1:12" x14ac:dyDescent="0.25">
      <c r="A35" s="6">
        <v>4</v>
      </c>
      <c r="B35" s="22">
        <v>32</v>
      </c>
      <c r="C35" s="22">
        <v>8</v>
      </c>
      <c r="D35" s="22">
        <v>6</v>
      </c>
      <c r="E35" s="22">
        <v>3</v>
      </c>
      <c r="F35" s="22">
        <v>0</v>
      </c>
      <c r="H35" s="43"/>
      <c r="I35" s="44"/>
      <c r="J35" s="45"/>
      <c r="K35" s="45"/>
      <c r="L35" s="46"/>
    </row>
    <row r="36" spans="1:12" x14ac:dyDescent="0.25">
      <c r="A36" s="15" t="s">
        <v>37</v>
      </c>
      <c r="B36" s="22">
        <v>0</v>
      </c>
      <c r="C36" s="22">
        <v>2</v>
      </c>
      <c r="D36" s="22">
        <v>2</v>
      </c>
      <c r="E36" s="22">
        <v>0</v>
      </c>
      <c r="F36" s="22">
        <v>0</v>
      </c>
      <c r="H36" s="47" t="s">
        <v>70</v>
      </c>
      <c r="I36" s="48">
        <f>GETPIVOTDATA(" RECUPERATION ",$A$12)</f>
        <v>26</v>
      </c>
      <c r="J36" s="49"/>
      <c r="K36" s="49"/>
      <c r="L36" s="50"/>
    </row>
    <row r="37" spans="1:12" x14ac:dyDescent="0.25">
      <c r="A37" s="15" t="s">
        <v>38</v>
      </c>
      <c r="B37" s="22">
        <v>3</v>
      </c>
      <c r="C37" s="22">
        <v>1</v>
      </c>
      <c r="D37" s="22">
        <v>0</v>
      </c>
      <c r="E37" s="22">
        <v>1</v>
      </c>
      <c r="F37" s="22">
        <v>0</v>
      </c>
      <c r="H37" s="43"/>
      <c r="I37" s="44"/>
      <c r="J37" s="45"/>
      <c r="K37" s="45"/>
      <c r="L37" s="46"/>
    </row>
    <row r="38" spans="1:12" x14ac:dyDescent="0.25">
      <c r="A38" s="15" t="s">
        <v>39</v>
      </c>
      <c r="B38" s="22">
        <v>2</v>
      </c>
      <c r="C38" s="22">
        <v>0</v>
      </c>
      <c r="D38" s="22">
        <v>1</v>
      </c>
      <c r="E38" s="22">
        <v>0</v>
      </c>
      <c r="F38" s="22">
        <v>0</v>
      </c>
      <c r="H38" s="51" t="s">
        <v>71</v>
      </c>
      <c r="I38" s="51"/>
      <c r="J38" s="51"/>
      <c r="K38" s="51"/>
      <c r="L38" s="51"/>
    </row>
    <row r="39" spans="1:12" x14ac:dyDescent="0.25">
      <c r="A39" s="15" t="s">
        <v>40</v>
      </c>
      <c r="B39" s="22">
        <v>6</v>
      </c>
      <c r="C39" s="22">
        <v>2</v>
      </c>
      <c r="D39" s="22">
        <v>2</v>
      </c>
      <c r="E39" s="22">
        <v>1</v>
      </c>
      <c r="F39" s="22">
        <v>0</v>
      </c>
      <c r="H39" s="52"/>
      <c r="I39" s="52"/>
      <c r="J39" s="52"/>
      <c r="K39" s="52"/>
      <c r="L39" s="52"/>
    </row>
    <row r="40" spans="1:12" x14ac:dyDescent="0.25">
      <c r="A40" s="15" t="s">
        <v>41</v>
      </c>
      <c r="B40" s="22">
        <v>8</v>
      </c>
      <c r="C40" s="22">
        <v>1</v>
      </c>
      <c r="D40" s="22">
        <v>0</v>
      </c>
      <c r="E40" s="22">
        <v>0</v>
      </c>
      <c r="F40" s="22">
        <v>0</v>
      </c>
      <c r="H40" s="52"/>
      <c r="I40" s="52"/>
      <c r="J40" s="52"/>
      <c r="K40" s="52"/>
      <c r="L40" s="52"/>
    </row>
    <row r="41" spans="1:12" x14ac:dyDescent="0.25">
      <c r="A41" s="15" t="s">
        <v>42</v>
      </c>
      <c r="B41" s="22">
        <v>7</v>
      </c>
      <c r="C41" s="22">
        <v>1</v>
      </c>
      <c r="D41" s="22">
        <v>1</v>
      </c>
      <c r="E41" s="22">
        <v>0</v>
      </c>
      <c r="F41" s="22">
        <v>0</v>
      </c>
      <c r="H41" s="52"/>
      <c r="I41" s="52"/>
      <c r="J41" s="52"/>
      <c r="K41" s="52"/>
      <c r="L41" s="52"/>
    </row>
    <row r="42" spans="1:12" x14ac:dyDescent="0.25">
      <c r="A42" s="15" t="s">
        <v>43</v>
      </c>
      <c r="B42" s="22">
        <v>6</v>
      </c>
      <c r="C42" s="22">
        <v>1</v>
      </c>
      <c r="D42" s="22">
        <v>0</v>
      </c>
      <c r="E42" s="22">
        <v>1</v>
      </c>
      <c r="F42" s="22">
        <v>0</v>
      </c>
    </row>
    <row r="43" spans="1:12" x14ac:dyDescent="0.25">
      <c r="A43" s="6">
        <v>5</v>
      </c>
      <c r="B43" s="22">
        <v>19</v>
      </c>
      <c r="C43" s="22">
        <v>5</v>
      </c>
      <c r="D43" s="22">
        <v>4</v>
      </c>
      <c r="E43" s="22">
        <v>1</v>
      </c>
      <c r="F43" s="22">
        <v>0</v>
      </c>
    </row>
    <row r="44" spans="1:12" x14ac:dyDescent="0.25">
      <c r="A44" s="15" t="s">
        <v>44</v>
      </c>
      <c r="B44" s="22">
        <v>1</v>
      </c>
      <c r="C44" s="22">
        <v>0</v>
      </c>
      <c r="D44" s="22">
        <v>1</v>
      </c>
      <c r="E44" s="22">
        <v>1</v>
      </c>
      <c r="F44" s="22">
        <v>0</v>
      </c>
    </row>
    <row r="45" spans="1:12" x14ac:dyDescent="0.25">
      <c r="A45" s="15" t="s">
        <v>45</v>
      </c>
      <c r="B45" s="22">
        <v>4</v>
      </c>
      <c r="C45" s="22">
        <v>0</v>
      </c>
      <c r="D45" s="22">
        <v>1</v>
      </c>
      <c r="E45" s="22">
        <v>0</v>
      </c>
      <c r="F45" s="22">
        <v>0</v>
      </c>
    </row>
    <row r="46" spans="1:12" x14ac:dyDescent="0.25">
      <c r="A46" s="15" t="s">
        <v>46</v>
      </c>
      <c r="B46" s="22">
        <v>0</v>
      </c>
      <c r="C46" s="22">
        <v>1</v>
      </c>
      <c r="D46" s="22">
        <v>0</v>
      </c>
      <c r="E46" s="22">
        <v>0</v>
      </c>
      <c r="F46" s="22">
        <v>0</v>
      </c>
    </row>
    <row r="47" spans="1:12" x14ac:dyDescent="0.25">
      <c r="A47" s="15" t="s">
        <v>47</v>
      </c>
      <c r="B47" s="22">
        <v>6</v>
      </c>
      <c r="C47" s="22">
        <v>2</v>
      </c>
      <c r="D47" s="22">
        <v>2</v>
      </c>
      <c r="E47" s="22">
        <v>0</v>
      </c>
      <c r="F47" s="22">
        <v>0</v>
      </c>
    </row>
    <row r="48" spans="1:12" x14ac:dyDescent="0.25">
      <c r="A48" s="15" t="s">
        <v>48</v>
      </c>
      <c r="B48" s="22">
        <v>8</v>
      </c>
      <c r="C48" s="22">
        <v>2</v>
      </c>
      <c r="D48" s="22">
        <v>0</v>
      </c>
      <c r="E48" s="22">
        <v>0</v>
      </c>
      <c r="F48" s="22">
        <v>0</v>
      </c>
    </row>
    <row r="49" spans="1:12" x14ac:dyDescent="0.25">
      <c r="A49" s="6" t="s">
        <v>0</v>
      </c>
      <c r="B49" s="22">
        <v>133</v>
      </c>
      <c r="C49" s="22">
        <v>28</v>
      </c>
      <c r="D49" s="22">
        <v>26</v>
      </c>
      <c r="E49" s="22">
        <v>13</v>
      </c>
      <c r="F49" s="22">
        <v>2</v>
      </c>
    </row>
    <row r="56" spans="1:12" ht="15.75" thickBot="1" x14ac:dyDescent="0.3"/>
    <row r="57" spans="1:12" ht="15.75" x14ac:dyDescent="0.25">
      <c r="A57" s="69" t="s">
        <v>76</v>
      </c>
      <c r="B57" s="69"/>
      <c r="C57" s="69"/>
      <c r="D57" s="69"/>
      <c r="E57" s="69"/>
      <c r="F57" s="69"/>
      <c r="G57" s="66"/>
      <c r="H57" s="66"/>
      <c r="I57" s="66"/>
      <c r="J57" s="66"/>
      <c r="K57" s="66"/>
      <c r="L57" s="66"/>
    </row>
    <row r="58" spans="1:12" ht="15.75" x14ac:dyDescent="0.25">
      <c r="A58" s="68" t="s">
        <v>75</v>
      </c>
      <c r="B58" s="67"/>
      <c r="C58" s="67"/>
      <c r="D58" s="67"/>
      <c r="E58" s="67"/>
      <c r="F58" s="67"/>
      <c r="G58" s="66"/>
      <c r="H58" s="35"/>
      <c r="I58" s="35"/>
      <c r="J58" s="35"/>
      <c r="K58" s="35"/>
      <c r="L58" s="35"/>
    </row>
    <row r="59" spans="1:12" ht="15.75" thickBot="1" x14ac:dyDescent="0.3">
      <c r="A59" s="65"/>
      <c r="B59" s="65"/>
      <c r="C59" s="65"/>
      <c r="D59" s="65"/>
      <c r="E59" s="65"/>
      <c r="F59" s="65"/>
      <c r="G59" s="64"/>
      <c r="H59" s="35"/>
      <c r="I59" s="35"/>
      <c r="J59" s="35"/>
      <c r="K59" s="35"/>
      <c r="L59" s="35"/>
    </row>
    <row r="60" spans="1:12" x14ac:dyDescent="0.25">
      <c r="A60" s="63" t="s">
        <v>74</v>
      </c>
      <c r="B60" s="62"/>
      <c r="C60" s="61"/>
      <c r="D60" s="63" t="s">
        <v>73</v>
      </c>
      <c r="E60" s="62"/>
      <c r="F60" s="61"/>
      <c r="G60" s="63" t="s">
        <v>72</v>
      </c>
      <c r="H60" s="62"/>
      <c r="I60" s="62"/>
      <c r="J60" s="62"/>
      <c r="K60" s="62"/>
      <c r="L60" s="61"/>
    </row>
    <row r="61" spans="1:12" x14ac:dyDescent="0.25">
      <c r="A61" s="60"/>
      <c r="B61" s="59"/>
      <c r="C61" s="57"/>
      <c r="D61" s="60"/>
      <c r="E61" s="59"/>
      <c r="F61" s="57"/>
      <c r="G61" s="60"/>
      <c r="H61" s="59"/>
      <c r="I61" s="59"/>
      <c r="J61" s="59"/>
      <c r="K61" s="58"/>
      <c r="L61" s="57"/>
    </row>
    <row r="62" spans="1:12" x14ac:dyDescent="0.25">
      <c r="A62" s="60"/>
      <c r="B62" s="59"/>
      <c r="C62" s="57"/>
      <c r="D62" s="60"/>
      <c r="E62" s="59"/>
      <c r="F62" s="57"/>
      <c r="G62" s="60"/>
      <c r="H62" s="59"/>
      <c r="I62" s="59"/>
      <c r="J62" s="59"/>
      <c r="K62" s="58"/>
      <c r="L62" s="57"/>
    </row>
    <row r="63" spans="1:12" x14ac:dyDescent="0.25">
      <c r="A63" s="60"/>
      <c r="B63" s="59"/>
      <c r="C63" s="57"/>
      <c r="D63" s="60"/>
      <c r="E63" s="59"/>
      <c r="F63" s="57"/>
      <c r="G63" s="60"/>
      <c r="H63" s="59"/>
      <c r="I63" s="59"/>
      <c r="J63" s="59"/>
      <c r="K63" s="58"/>
      <c r="L63" s="57"/>
    </row>
    <row r="64" spans="1:12" x14ac:dyDescent="0.25">
      <c r="A64" s="60"/>
      <c r="B64" s="59"/>
      <c r="C64" s="57"/>
      <c r="D64" s="60"/>
      <c r="E64" s="59"/>
      <c r="F64" s="57"/>
      <c r="G64" s="60"/>
      <c r="H64" s="59"/>
      <c r="I64" s="59"/>
      <c r="J64" s="59"/>
      <c r="K64" s="58"/>
      <c r="L64" s="57"/>
    </row>
    <row r="65" spans="1:12" ht="15.75" thickBot="1" x14ac:dyDescent="0.3">
      <c r="A65" s="56"/>
      <c r="B65" s="55"/>
      <c r="C65" s="53"/>
      <c r="D65" s="56"/>
      <c r="E65" s="55"/>
      <c r="F65" s="53"/>
      <c r="G65" s="56"/>
      <c r="H65" s="55"/>
      <c r="I65" s="55"/>
      <c r="J65" s="55"/>
      <c r="K65" s="54"/>
      <c r="L65" s="53"/>
    </row>
  </sheetData>
  <mergeCells count="22">
    <mergeCell ref="A1:A5"/>
    <mergeCell ref="D5:F5"/>
    <mergeCell ref="D6:F6"/>
    <mergeCell ref="D7:F7"/>
    <mergeCell ref="G5:H5"/>
    <mergeCell ref="G6:H6"/>
    <mergeCell ref="G7:H7"/>
    <mergeCell ref="H38:L41"/>
    <mergeCell ref="A60:C60"/>
    <mergeCell ref="D60:F60"/>
    <mergeCell ref="G60:L60"/>
    <mergeCell ref="H14:L18"/>
    <mergeCell ref="H19:L29"/>
    <mergeCell ref="H33:L33"/>
    <mergeCell ref="H34:H35"/>
    <mergeCell ref="I34:L35"/>
    <mergeCell ref="H36:H37"/>
    <mergeCell ref="I36:L37"/>
    <mergeCell ref="B6:C6"/>
    <mergeCell ref="B7:C7"/>
    <mergeCell ref="B11:D11"/>
    <mergeCell ref="E11:F11"/>
  </mergeCells>
  <pageMargins left="0.25" right="0.25" top="0.75" bottom="0.75" header="0.3" footer="0.3"/>
  <pageSetup paperSize="9" scale="63" orientation="portrait" r:id="rId2"/>
  <drawing r:id="rId3"/>
  <legacyDrawing r:id="rId4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F244D8E6-9F31-46CA-A6EF-6C600CFA4DFF}">
          <x14:formula1>
            <xm:f>Feuil1!$A$1:$A$3</xm:f>
          </x14:formula1>
          <xm:sqref>B7:C7</xm:sqref>
        </x14:dataValidation>
        <x14:dataValidation type="list" allowBlank="1" showInputMessage="1" showErrorMessage="1" xr:uid="{6101273F-0260-43B9-BD9C-D4DADBB5AA95}">
          <x14:formula1>
            <xm:f>Feuil1!$B$1:$B$9</xm:f>
          </x14:formula1>
          <xm:sqref>G5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1F2DC1-893A-4120-BBAE-6276E310B68E}">
  <sheetPr codeName="Feuil3"/>
  <dimension ref="A1:B9"/>
  <sheetViews>
    <sheetView workbookViewId="0">
      <selection activeCell="E14" sqref="E14"/>
    </sheetView>
  </sheetViews>
  <sheetFormatPr baseColWidth="10" defaultRowHeight="15" x14ac:dyDescent="0.25"/>
  <sheetData>
    <row r="1" spans="1:2" x14ac:dyDescent="0.25">
      <c r="A1" t="s">
        <v>55</v>
      </c>
      <c r="B1" t="s">
        <v>56</v>
      </c>
    </row>
    <row r="2" spans="1:2" x14ac:dyDescent="0.25">
      <c r="A2" t="s">
        <v>57</v>
      </c>
      <c r="B2" t="s">
        <v>58</v>
      </c>
    </row>
    <row r="3" spans="1:2" x14ac:dyDescent="0.25">
      <c r="A3" t="s">
        <v>59</v>
      </c>
      <c r="B3" t="s">
        <v>60</v>
      </c>
    </row>
    <row r="4" spans="1:2" x14ac:dyDescent="0.25">
      <c r="B4" t="s">
        <v>61</v>
      </c>
    </row>
    <row r="5" spans="1:2" x14ac:dyDescent="0.25">
      <c r="B5" t="s">
        <v>62</v>
      </c>
    </row>
    <row r="6" spans="1:2" x14ac:dyDescent="0.25">
      <c r="B6" t="s">
        <v>63</v>
      </c>
    </row>
    <row r="7" spans="1:2" x14ac:dyDescent="0.25">
      <c r="B7" t="s">
        <v>64</v>
      </c>
    </row>
    <row r="8" spans="1:2" x14ac:dyDescent="0.25">
      <c r="B8" t="s">
        <v>65</v>
      </c>
    </row>
    <row r="9" spans="1:2" x14ac:dyDescent="0.25">
      <c r="B9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BDD</vt:lpstr>
      <vt:lpstr>TCD</vt:lpstr>
      <vt:lpstr>Feuil1</vt:lpstr>
      <vt:lpstr>TCD!Zone_d_impression</vt:lpstr>
    </vt:vector>
  </TitlesOfParts>
  <Company>LISI AUTOMOTIVE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ISABEY Louis</dc:creator>
  <cp:lastModifiedBy>ISABEY Louis</cp:lastModifiedBy>
  <cp:lastPrinted>2020-07-20T09:45:36Z</cp:lastPrinted>
  <dcterms:created xsi:type="dcterms:W3CDTF">2020-07-16T08:04:05Z</dcterms:created>
  <dcterms:modified xsi:type="dcterms:W3CDTF">2020-07-20T09:56:16Z</dcterms:modified>
</cp:coreProperties>
</file>