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V:\Mes trucs\Projet Titan\"/>
    </mc:Choice>
  </mc:AlternateContent>
  <bookViews>
    <workbookView xWindow="0" yWindow="0" windowWidth="2370" windowHeight="240" activeTab="1"/>
    <workbookView xWindow="0" yWindow="0" windowWidth="28800" windowHeight="12435" activeTab="1"/>
  </bookViews>
  <sheets>
    <sheet name="recolte" sheetId="1" r:id="rId1"/>
    <sheet name="parametres" sheetId="2" r:id="rId2"/>
    <sheet name="Admin" sheetId="25" r:id="rId3"/>
    <sheet name="Listes" sheetId="36" r:id="rId4"/>
    <sheet name="LignesBLOC" sheetId="42" r:id="rId5"/>
  </sheets>
  <functionGroups builtInGroupCount="18"/>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 i="1" l="1"/>
  <c r="F9" i="1"/>
  <c r="F7" i="1"/>
  <c r="E9" i="1"/>
  <c r="D9" i="1"/>
  <c r="D7" i="1"/>
  <c r="C9" i="1"/>
  <c r="C7" i="1"/>
  <c r="B9" i="1"/>
  <c r="B7" i="1"/>
  <c r="A9" i="1"/>
  <c r="A7" i="1"/>
  <c r="A8" i="1"/>
  <c r="E7" i="1"/>
  <c r="H6" i="1"/>
  <c r="A6" i="1"/>
  <c r="F5" i="42"/>
  <c r="E5" i="42"/>
  <c r="D5" i="42"/>
  <c r="C5" i="42"/>
  <c r="B5" i="42"/>
  <c r="A5" i="42"/>
  <c r="H4" i="42"/>
  <c r="A4" i="42"/>
  <c r="A26" i="42"/>
  <c r="H26" i="42"/>
  <c r="H24" i="42"/>
  <c r="A24" i="42"/>
  <c r="F27" i="42"/>
  <c r="E27" i="42"/>
  <c r="D27" i="42"/>
  <c r="C27" i="42"/>
  <c r="B27" i="42"/>
  <c r="A27" i="42"/>
  <c r="F25" i="42"/>
  <c r="E25" i="42"/>
  <c r="D25" i="42"/>
  <c r="C25" i="42"/>
  <c r="B25" i="42"/>
  <c r="A25" i="42"/>
  <c r="A22" i="42"/>
  <c r="A20" i="42"/>
  <c r="A18" i="42"/>
  <c r="A16" i="42"/>
  <c r="H22" i="42"/>
  <c r="H20" i="42"/>
  <c r="H18" i="42"/>
  <c r="H16" i="42"/>
  <c r="H14" i="42"/>
  <c r="A14" i="42"/>
  <c r="H12" i="42"/>
  <c r="A12" i="42"/>
  <c r="A10" i="42"/>
  <c r="A8" i="42"/>
  <c r="H10" i="42"/>
  <c r="H8" i="42"/>
  <c r="A6" i="42"/>
  <c r="F23" i="42"/>
  <c r="E23" i="42"/>
  <c r="D23" i="42"/>
  <c r="C23" i="42"/>
  <c r="B23" i="42"/>
  <c r="A23" i="42"/>
  <c r="F21" i="42"/>
  <c r="E21" i="42"/>
  <c r="D21" i="42"/>
  <c r="C21" i="42"/>
  <c r="B21" i="42"/>
  <c r="A21" i="42"/>
  <c r="F19" i="42"/>
  <c r="E19" i="42"/>
  <c r="D19" i="42"/>
  <c r="C19" i="42"/>
  <c r="B19" i="42"/>
  <c r="A19" i="42"/>
  <c r="F17" i="42"/>
  <c r="E17" i="42"/>
  <c r="D17" i="42"/>
  <c r="C17" i="42"/>
  <c r="B17" i="42"/>
  <c r="A17" i="42"/>
  <c r="F15" i="42"/>
  <c r="E15" i="42"/>
  <c r="D15" i="42"/>
  <c r="C15" i="42"/>
  <c r="B15" i="42"/>
  <c r="A15" i="42"/>
  <c r="F13" i="42"/>
  <c r="E13" i="42"/>
  <c r="D13" i="42"/>
  <c r="C13" i="42"/>
  <c r="B13" i="42"/>
  <c r="A13" i="42"/>
  <c r="F11" i="42"/>
  <c r="E11" i="42"/>
  <c r="D11" i="42"/>
  <c r="C11" i="42"/>
  <c r="B11" i="42"/>
  <c r="F9" i="42"/>
  <c r="E9" i="42"/>
  <c r="D9" i="42"/>
  <c r="C9" i="42"/>
  <c r="B9" i="42"/>
  <c r="A9" i="42"/>
  <c r="F7" i="42"/>
  <c r="E7" i="42"/>
  <c r="D7" i="42"/>
  <c r="C7" i="42"/>
  <c r="B7" i="42"/>
  <c r="A7" i="42"/>
  <c r="H6" i="42"/>
  <c r="A2" i="42"/>
  <c r="M1" i="42"/>
  <c r="J1" i="42"/>
  <c r="A1" i="42"/>
  <c r="H4" i="1"/>
  <c r="A4" i="1"/>
  <c r="A2" i="1"/>
  <c r="F5" i="1"/>
  <c r="E5" i="1"/>
  <c r="D5" i="1"/>
  <c r="C5" i="1"/>
  <c r="B5" i="1"/>
  <c r="A5" i="1"/>
  <c r="J3" i="42"/>
  <c r="A1" i="1" l="1"/>
  <c r="J1" i="1"/>
  <c r="M1" i="1"/>
  <c r="B5" i="25"/>
  <c r="B6" i="25"/>
  <c r="B7" i="25"/>
  <c r="B8" i="25"/>
  <c r="B9" i="25"/>
  <c r="B10" i="25"/>
  <c r="B11" i="25"/>
  <c r="B12" i="25"/>
  <c r="B13" i="25"/>
  <c r="B14" i="25"/>
  <c r="B4" i="25"/>
  <c r="J3" i="1"/>
</calcChain>
</file>

<file path=xl/sharedStrings.xml><?xml version="1.0" encoding="utf-8"?>
<sst xmlns="http://schemas.openxmlformats.org/spreadsheetml/2006/main" count="97" uniqueCount="68">
  <si>
    <t>Quel est le titre de votre récolte de données ?</t>
  </si>
  <si>
    <t>Recherche de trucs sympas et utiles</t>
  </si>
  <si>
    <t>Faites une courte description de votre recherche :</t>
  </si>
  <si>
    <t>Rentrez la liste des "rôles" qui seront interrogés :</t>
  </si>
  <si>
    <t>A</t>
  </si>
  <si>
    <t>Action sur les rôles</t>
  </si>
  <si>
    <t>Lister la pondération 
que vous souhaitez</t>
  </si>
  <si>
    <t>Votre nom :</t>
  </si>
  <si>
    <t>Votre métier :</t>
  </si>
  <si>
    <t>Votre département</t>
  </si>
  <si>
    <t>Votre service</t>
  </si>
  <si>
    <t xml:space="preserve">Votre unité : </t>
  </si>
  <si>
    <t>Email de contact</t>
  </si>
  <si>
    <t>Téléphone de contact</t>
  </si>
  <si>
    <t>Une recherche</t>
  </si>
  <si>
    <t>infirmier</t>
  </si>
  <si>
    <t>Addictologie</t>
  </si>
  <si>
    <t>Psychiatrie</t>
  </si>
  <si>
    <t>canard@canard.com</t>
  </si>
  <si>
    <t>0223725761</t>
  </si>
  <si>
    <t xml:space="preserve">Attention certaines données 
n'ont pas été remplis ! </t>
  </si>
  <si>
    <t>Il s'agit d' :</t>
  </si>
  <si>
    <t>Lister les colonnes primaires que vous souhaitez (A,B,C,D,E,F)</t>
  </si>
  <si>
    <t>Nom</t>
  </si>
  <si>
    <t>Numéro</t>
  </si>
  <si>
    <t>JIRA</t>
  </si>
  <si>
    <t>Bird</t>
  </si>
  <si>
    <t>Nom de la fonction première</t>
  </si>
  <si>
    <t>B</t>
  </si>
  <si>
    <t>C</t>
  </si>
  <si>
    <t>D</t>
  </si>
  <si>
    <t>E</t>
  </si>
  <si>
    <t>F</t>
  </si>
  <si>
    <t>Visible</t>
  </si>
  <si>
    <t xml:space="preserve">Liste </t>
  </si>
  <si>
    <t>Invisible</t>
  </si>
  <si>
    <t>Nom de la fonction secondaire</t>
  </si>
  <si>
    <t>Pondération</t>
  </si>
  <si>
    <t>Liste des Blocs que vous souhaitez</t>
  </si>
  <si>
    <t>Venus</t>
  </si>
  <si>
    <t>Mars</t>
  </si>
  <si>
    <t>Mercure</t>
  </si>
  <si>
    <t>La Terre</t>
  </si>
  <si>
    <t>Jupiter</t>
  </si>
  <si>
    <t>Saturne</t>
  </si>
  <si>
    <t>Uranus</t>
  </si>
  <si>
    <t>Neptune</t>
  </si>
  <si>
    <t>Platon c'est pas une planète</t>
  </si>
  <si>
    <t>Nibiru</t>
  </si>
  <si>
    <t>Commentaires</t>
  </si>
  <si>
    <t xml:space="preserve">Nous recherchons comment faire des liens entre l'utilité d'une chose et son côté sympa. Parce qu'en fait c'est super sympa quand c'est utile, mais c'est aussi très utile quand c'est sympa. Ou vis versa je sais plus. Des fois même que jouer avec excel c'est sympa. Mais des fois c'est pas utile... Bref. </t>
  </si>
  <si>
    <t>Description du Bloc</t>
  </si>
  <si>
    <t xml:space="preserve">1ère planète du Système solaire, la plus proche du soleil. Il y fait très chaud. </t>
  </si>
  <si>
    <t>Très nul</t>
  </si>
  <si>
    <t>Nul</t>
  </si>
  <si>
    <t>Assez Nul</t>
  </si>
  <si>
    <t>Mouais</t>
  </si>
  <si>
    <t>Ok</t>
  </si>
  <si>
    <t>Ca va</t>
  </si>
  <si>
    <t>Assez Bien</t>
  </si>
  <si>
    <t>Super RRH</t>
  </si>
  <si>
    <t>RH</t>
  </si>
  <si>
    <t>Ligne de début</t>
  </si>
  <si>
    <t>$</t>
  </si>
  <si>
    <t>C'est aussi une déesse</t>
  </si>
  <si>
    <t>C'est là qu'on habite</t>
  </si>
  <si>
    <t>Julien</t>
  </si>
  <si>
    <t>Clopa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</si>
</sst>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F800]dddd\,\ mmmm\ dd\,\ yyyy"/>
    <numFmt numFmtId="166" formatCode="&quot;date&quot;\ [$-F800]dddd\,\ mmmm\ dd\,\ yyyy"/>
  </numFmts>
  <fonts count="9" x14ac:knownFonts="1">
    <font>
      <sz val="11"/>
      <color theme="1"/>
      <name val="Calibri"/>
      <family val="2"/>
      <scheme val="minor"/>
    </font>
    <font>
      <b/>
      <sz val="11"/>
      <color theme="0"/>
      <name val="Calibri"/>
      <family val="2"/>
      <scheme val="minor"/>
    </font>
    <font>
      <b/>
      <sz val="11"/>
      <color theme="1"/>
      <name val="Calibri"/>
      <family val="2"/>
      <scheme val="minor"/>
    </font>
    <font>
      <sz val="18"/>
      <color theme="1"/>
      <name val="Calibri"/>
      <family val="2"/>
      <scheme val="minor"/>
    </font>
    <font>
      <sz val="10"/>
      <color theme="1"/>
      <name val="Calibri"/>
      <family val="2"/>
      <scheme val="minor"/>
    </font>
    <font>
      <u/>
      <sz val="11"/>
      <color theme="10"/>
      <name val="Calibri"/>
      <family val="2"/>
      <scheme val="minor"/>
    </font>
    <font>
      <b/>
      <sz val="10"/>
      <color theme="1"/>
      <name val="Calibri"/>
      <family val="2"/>
      <scheme val="minor"/>
    </font>
    <font>
      <b/>
      <sz val="22"/>
      <color theme="0"/>
      <name val="Calibri"/>
      <family val="2"/>
      <scheme val="minor"/>
    </font>
    <font>
      <b/>
      <sz val="14"/>
      <color theme="0"/>
      <name val="Calibri"/>
      <family val="2"/>
      <scheme val="minor"/>
    </font>
  </fonts>
  <fills count="5">
    <fill>
      <patternFill patternType="none"/>
    </fill>
    <fill>
      <patternFill patternType="gray125"/>
    </fill>
    <fill>
      <patternFill patternType="solid">
        <fgColor rgb="FF70C4C3"/>
        <bgColor indexed="64"/>
      </patternFill>
    </fill>
    <fill>
      <patternFill patternType="solid">
        <fgColor rgb="FFFF7C80"/>
        <bgColor indexed="64"/>
      </patternFill>
    </fill>
    <fill>
      <patternFill patternType="solid">
        <fgColor rgb="FF9FD0AB"/>
        <bgColor indexed="64"/>
      </patternFill>
    </fill>
  </fills>
  <borders count="3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0" fontId="5" fillId="0" borderId="0" applyNumberFormat="0" applyFill="0" applyBorder="0" applyAlignment="0" applyProtection="0"/>
  </cellStyleXfs>
  <cellXfs count="127">
    <xf numFmtId="0" fontId="0" fillId="0" borderId="0" xfId="0"/>
    <xf numFmtId="0" fontId="0" fillId="0" borderId="0" xfId="0" applyAlignment="1"/>
    <xf numFmtId="0" fontId="2" fillId="0" borderId="0" xfId="0" applyFont="1" applyAlignment="1">
      <alignment horizontal="center"/>
    </xf>
    <xf numFmtId="0" fontId="0" fillId="0" borderId="0" xfId="0" applyAlignment="1">
      <alignment horizontal="center" vertical="center" wrapText="1"/>
    </xf>
    <xf numFmtId="0" fontId="0" fillId="0" borderId="1" xfId="0" applyBorder="1" applyAlignment="1">
      <alignment horizontal="center"/>
    </xf>
    <xf numFmtId="0" fontId="0" fillId="0" borderId="3" xfId="0" applyBorder="1" applyAlignment="1">
      <alignment horizontal="center"/>
    </xf>
    <xf numFmtId="0" fontId="2" fillId="0" borderId="0" xfId="0" applyFont="1" applyAlignment="1"/>
    <xf numFmtId="0" fontId="2" fillId="0" borderId="4"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0" fillId="0" borderId="10" xfId="0" applyBorder="1" applyAlignment="1">
      <alignment horizontal="center"/>
    </xf>
    <xf numFmtId="0" fontId="0" fillId="0" borderId="0" xfId="0" applyBorder="1" applyAlignment="1">
      <alignment horizontal="center" vertical="center" wrapText="1"/>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xf numFmtId="0" fontId="2" fillId="0" borderId="1" xfId="0" applyFont="1" applyBorder="1" applyAlignment="1">
      <alignment horizontal="center"/>
    </xf>
    <xf numFmtId="0" fontId="2" fillId="0" borderId="3" xfId="0" applyFont="1" applyBorder="1" applyAlignment="1">
      <alignment horizontal="center"/>
    </xf>
    <xf numFmtId="0" fontId="2" fillId="0" borderId="10" xfId="0" applyFont="1" applyBorder="1" applyAlignment="1">
      <alignment horizontal="center" vertical="center" wrapText="1"/>
    </xf>
    <xf numFmtId="0" fontId="0" fillId="0" borderId="10" xfId="0" applyBorder="1" applyAlignment="1"/>
    <xf numFmtId="0" fontId="0" fillId="0" borderId="11" xfId="0" applyBorder="1" applyAlignment="1"/>
    <xf numFmtId="0" fontId="2" fillId="0" borderId="12" xfId="0" applyFont="1" applyBorder="1" applyAlignment="1">
      <alignment horizontal="center" vertical="center" wrapText="1"/>
    </xf>
    <xf numFmtId="0" fontId="0" fillId="0" borderId="10"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2" fillId="0" borderId="12" xfId="0" applyFont="1" applyBorder="1" applyAlignment="1">
      <alignment horizontal="center"/>
    </xf>
    <xf numFmtId="0" fontId="2" fillId="0" borderId="21" xfId="0" applyFont="1" applyBorder="1" applyAlignment="1">
      <alignment horizontal="center"/>
    </xf>
    <xf numFmtId="0" fontId="2" fillId="0" borderId="13" xfId="0" applyFont="1"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0" xfId="0"/>
    <xf numFmtId="0" fontId="0" fillId="0" borderId="10" xfId="0" applyBorder="1"/>
    <xf numFmtId="0" fontId="0" fillId="0" borderId="18" xfId="0" applyBorder="1"/>
    <xf numFmtId="0" fontId="0" fillId="0" borderId="19" xfId="0" applyBorder="1"/>
    <xf numFmtId="0" fontId="0" fillId="0" borderId="20" xfId="0" applyBorder="1"/>
    <xf numFmtId="0" fontId="2" fillId="0" borderId="12" xfId="0" applyFont="1" applyBorder="1" applyAlignment="1">
      <alignment horizontal="center" vertical="center"/>
    </xf>
    <xf numFmtId="0" fontId="0" fillId="0" borderId="13" xfId="0" applyBorder="1" applyAlignment="1">
      <alignment horizontal="center" vertical="center"/>
    </xf>
    <xf numFmtId="0" fontId="2" fillId="0" borderId="12" xfId="0" applyFont="1" applyBorder="1"/>
    <xf numFmtId="0" fontId="2" fillId="0" borderId="21" xfId="0" applyFont="1" applyBorder="1"/>
    <xf numFmtId="0" fontId="2" fillId="0" borderId="13" xfId="0" applyFont="1" applyBorder="1"/>
    <xf numFmtId="0" fontId="5" fillId="0" borderId="18" xfId="1" applyBorder="1"/>
    <xf numFmtId="49" fontId="0" fillId="0" borderId="18" xfId="0" applyNumberFormat="1" applyBorder="1"/>
    <xf numFmtId="49" fontId="0" fillId="0" borderId="19" xfId="0" applyNumberFormat="1" applyBorder="1"/>
    <xf numFmtId="49" fontId="0" fillId="0" borderId="20" xfId="0" applyNumberFormat="1" applyBorder="1"/>
    <xf numFmtId="164" fontId="0" fillId="2" borderId="5" xfId="0" applyNumberFormat="1" applyFill="1" applyBorder="1" applyAlignment="1">
      <alignment horizontal="center" vertical="center"/>
    </xf>
    <xf numFmtId="0" fontId="0" fillId="0" borderId="0" xfId="0" applyBorder="1"/>
    <xf numFmtId="166" fontId="1" fillId="2" borderId="21" xfId="0" applyNumberFormat="1" applyFont="1" applyFill="1" applyBorder="1" applyAlignment="1">
      <alignment horizontal="center" vertical="center" wrapText="1"/>
    </xf>
    <xf numFmtId="164" fontId="0" fillId="2" borderId="23" xfId="0" applyNumberFormat="1" applyFill="1" applyBorder="1" applyAlignment="1">
      <alignment horizontal="center" vertical="center"/>
    </xf>
    <xf numFmtId="164" fontId="0" fillId="2" borderId="6" xfId="0" applyNumberFormat="1" applyFill="1" applyBorder="1" applyAlignment="1">
      <alignment horizontal="center" vertical="center"/>
    </xf>
    <xf numFmtId="164" fontId="0" fillId="2" borderId="24" xfId="0" applyNumberFormat="1" applyFill="1" applyBorder="1" applyAlignment="1">
      <alignment horizontal="center" vertical="center"/>
    </xf>
    <xf numFmtId="164" fontId="0" fillId="2" borderId="8" xfId="0" applyNumberFormat="1" applyFill="1" applyBorder="1" applyAlignment="1">
      <alignment horizontal="center" vertical="center"/>
    </xf>
    <xf numFmtId="164" fontId="0" fillId="2" borderId="9" xfId="0" applyNumberFormat="1" applyFill="1" applyBorder="1" applyAlignment="1">
      <alignment horizontal="center" vertical="center"/>
    </xf>
    <xf numFmtId="0" fontId="0" fillId="2" borderId="1" xfId="0" applyFill="1" applyBorder="1"/>
    <xf numFmtId="0" fontId="0" fillId="2" borderId="2" xfId="0" applyFill="1" applyBorder="1"/>
    <xf numFmtId="0" fontId="6" fillId="2" borderId="21" xfId="0" applyFont="1" applyFill="1" applyBorder="1" applyAlignment="1">
      <alignment horizontal="left" vertical="top" wrapText="1"/>
    </xf>
    <xf numFmtId="0" fontId="6" fillId="2" borderId="19" xfId="0" applyFont="1" applyFill="1" applyBorder="1" applyAlignment="1">
      <alignment horizontal="left" vertical="top" wrapText="1"/>
    </xf>
    <xf numFmtId="0" fontId="1" fillId="2" borderId="2" xfId="0" applyFont="1" applyFill="1" applyBorder="1" applyAlignment="1">
      <alignment horizontal="left" vertical="center"/>
    </xf>
    <xf numFmtId="0" fontId="0" fillId="0" borderId="0" xfId="0" applyAlignment="1">
      <alignment vertical="center"/>
    </xf>
    <xf numFmtId="0" fontId="0" fillId="0" borderId="11" xfId="0" applyBorder="1"/>
    <xf numFmtId="0" fontId="0" fillId="0" borderId="25" xfId="0" applyBorder="1"/>
    <xf numFmtId="0" fontId="2" fillId="0" borderId="0" xfId="0" applyFont="1" applyBorder="1" applyAlignment="1">
      <alignment horizontal="center"/>
    </xf>
    <xf numFmtId="0" fontId="0" fillId="0" borderId="22" xfId="0" applyBorder="1"/>
    <xf numFmtId="0" fontId="0" fillId="0" borderId="14" xfId="0" applyBorder="1"/>
    <xf numFmtId="0" fontId="0" fillId="0" borderId="15" xfId="0" applyBorder="1"/>
    <xf numFmtId="0" fontId="0" fillId="0" borderId="1" xfId="0" applyBorder="1"/>
    <xf numFmtId="0" fontId="0" fillId="0" borderId="10" xfId="0" applyBorder="1" applyAlignment="1">
      <alignment vertical="center"/>
    </xf>
    <xf numFmtId="0" fontId="2" fillId="0" borderId="2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0" fillId="0" borderId="16" xfId="0" applyBorder="1" applyAlignment="1">
      <alignment vertical="center"/>
    </xf>
    <xf numFmtId="0" fontId="0" fillId="0" borderId="17" xfId="0" applyBorder="1" applyAlignment="1">
      <alignment vertical="center"/>
    </xf>
    <xf numFmtId="0" fontId="2" fillId="0" borderId="16" xfId="0" applyFont="1" applyBorder="1"/>
    <xf numFmtId="0" fontId="0" fillId="0" borderId="17" xfId="0" applyBorder="1" applyAlignment="1">
      <alignment horizontal="center"/>
    </xf>
    <xf numFmtId="0" fontId="2" fillId="0" borderId="18" xfId="0" applyFont="1" applyBorder="1"/>
    <xf numFmtId="0" fontId="0" fillId="0" borderId="5" xfId="0" applyBorder="1" applyAlignment="1">
      <alignment horizontal="center" vertical="center"/>
    </xf>
    <xf numFmtId="0" fontId="0" fillId="0" borderId="0" xfId="0" applyAlignment="1">
      <alignment horizontal="center" vertical="center"/>
    </xf>
    <xf numFmtId="0" fontId="2" fillId="0" borderId="21" xfId="0" applyFont="1" applyBorder="1" applyAlignment="1">
      <alignment horizontal="center" vertical="center"/>
    </xf>
    <xf numFmtId="0" fontId="0" fillId="0" borderId="16" xfId="0" applyBorder="1"/>
    <xf numFmtId="0" fontId="0" fillId="0" borderId="16" xfId="0" applyBorder="1" applyAlignment="1"/>
    <xf numFmtId="0" fontId="0" fillId="0" borderId="16" xfId="0" applyFont="1" applyBorder="1" applyAlignment="1"/>
    <xf numFmtId="0" fontId="0" fillId="0" borderId="10" xfId="0" applyFont="1" applyBorder="1" applyAlignment="1"/>
    <xf numFmtId="0" fontId="0" fillId="0" borderId="0" xfId="0" applyFill="1" applyAlignment="1">
      <alignment horizontal="center" vertical="center"/>
    </xf>
    <xf numFmtId="0" fontId="0" fillId="0" borderId="0" xfId="0" applyFill="1"/>
    <xf numFmtId="0" fontId="0" fillId="3" borderId="26" xfId="0" applyFill="1" applyBorder="1" applyAlignment="1">
      <alignment horizontal="center" vertical="center" wrapText="1"/>
    </xf>
    <xf numFmtId="0" fontId="0" fillId="3" borderId="28" xfId="0" applyFill="1" applyBorder="1" applyAlignment="1">
      <alignment horizontal="center" vertical="center"/>
    </xf>
    <xf numFmtId="0" fontId="0" fillId="3" borderId="27" xfId="0" applyFill="1" applyBorder="1" applyAlignment="1">
      <alignment horizontal="center" vertical="center"/>
    </xf>
    <xf numFmtId="0" fontId="0" fillId="0" borderId="2" xfId="0" applyBorder="1"/>
    <xf numFmtId="0" fontId="6" fillId="2" borderId="30" xfId="0" applyFont="1" applyFill="1" applyBorder="1" applyAlignment="1">
      <alignment horizontal="left" vertical="top" wrapText="1"/>
    </xf>
    <xf numFmtId="0" fontId="7" fillId="2" borderId="33" xfId="0" applyFont="1" applyFill="1" applyBorder="1" applyAlignment="1">
      <alignment horizontal="center" vertical="center"/>
    </xf>
    <xf numFmtId="0" fontId="7" fillId="2" borderId="34" xfId="0" applyFont="1" applyFill="1" applyBorder="1" applyAlignment="1">
      <alignment horizontal="center" vertical="center"/>
    </xf>
    <xf numFmtId="0" fontId="7" fillId="2" borderId="35" xfId="0" applyFont="1" applyFill="1" applyBorder="1" applyAlignment="1">
      <alignment horizontal="center" vertical="center"/>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0" fillId="0" borderId="0" xfId="0" applyAlignment="1">
      <alignment vertical="top" wrapText="1"/>
    </xf>
    <xf numFmtId="0" fontId="2" fillId="0" borderId="29" xfId="0" applyFont="1" applyBorder="1" applyAlignment="1">
      <alignment horizontal="center" vertical="center"/>
    </xf>
    <xf numFmtId="0" fontId="0" fillId="0" borderId="11" xfId="0" applyFont="1" applyBorder="1" applyAlignment="1"/>
    <xf numFmtId="0" fontId="2" fillId="0" borderId="36" xfId="0" applyFont="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2" fillId="0" borderId="38" xfId="0" applyFont="1" applyBorder="1" applyAlignment="1">
      <alignment horizontal="center" vertical="center"/>
    </xf>
    <xf numFmtId="0" fontId="2" fillId="0" borderId="36" xfId="0" applyFont="1" applyBorder="1" applyAlignment="1">
      <alignment horizontal="center" vertical="center" wrapText="1"/>
    </xf>
    <xf numFmtId="0" fontId="0" fillId="0" borderId="12" xfId="0" applyBorder="1" applyAlignment="1">
      <alignment horizontal="center"/>
    </xf>
    <xf numFmtId="0" fontId="0" fillId="0" borderId="16" xfId="0" applyBorder="1" applyAlignment="1">
      <alignment horizontal="center"/>
    </xf>
    <xf numFmtId="0" fontId="0" fillId="0" borderId="18" xfId="0" applyBorder="1" applyAlignment="1">
      <alignment horizontal="center"/>
    </xf>
    <xf numFmtId="0" fontId="0" fillId="0" borderId="13"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3"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0" fillId="0" borderId="0" xfId="0" applyFill="1" applyBorder="1" applyAlignment="1">
      <alignment horizontal="center" vertical="center"/>
    </xf>
    <xf numFmtId="0" fontId="0" fillId="0" borderId="0" xfId="0" applyFill="1" applyBorder="1" applyAlignment="1">
      <alignment horizontal="center" vertical="center" wrapText="1"/>
    </xf>
    <xf numFmtId="0" fontId="0" fillId="0" borderId="0" xfId="0" applyFill="1" applyBorder="1" applyAlignment="1">
      <alignment horizontal="center" vertical="center"/>
    </xf>
    <xf numFmtId="0" fontId="3" fillId="0" borderId="0" xfId="0" applyFont="1" applyFill="1" applyBorder="1" applyAlignment="1">
      <alignment vertical="center" wrapText="1"/>
    </xf>
    <xf numFmtId="0" fontId="8" fillId="0" borderId="0" xfId="0" applyFont="1" applyFill="1" applyBorder="1" applyAlignment="1">
      <alignment vertical="center" wrapText="1"/>
    </xf>
    <xf numFmtId="0" fontId="0" fillId="0" borderId="0" xfId="0" applyFill="1" applyBorder="1" applyAlignment="1">
      <alignment vertical="center"/>
    </xf>
    <xf numFmtId="0" fontId="2" fillId="0" borderId="0" xfId="0" applyFont="1" applyBorder="1" applyAlignment="1">
      <alignment horizontal="center" vertical="center" wrapText="1"/>
    </xf>
    <xf numFmtId="0" fontId="0" fillId="0" borderId="0" xfId="0" applyBorder="1" applyAlignment="1">
      <alignment vertical="center"/>
    </xf>
    <xf numFmtId="0" fontId="0" fillId="0" borderId="0" xfId="0" applyFill="1" applyBorder="1"/>
  </cellXfs>
  <cellStyles count="2">
    <cellStyle name="Lien hypertexte" xfId="1" builtinId="8"/>
    <cellStyle name="Normal" xfId="0" builtinId="0"/>
  </cellStyles>
  <dxfs count="0"/>
  <tableStyles count="0" defaultTableStyle="TableStyleMedium2" defaultPivotStyle="PivotStyleLight16"/>
  <colors>
    <mruColors>
      <color rgb="FF9FD0AB"/>
      <color rgb="FF70C4C3"/>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8" Type="http://schemas.openxmlformats.org/officeDocument/2006/relationships/image" Target="../media/image4.emf"/><Relationship Id="rId3" Type="http://schemas.openxmlformats.org/officeDocument/2006/relationships/image" Target="../media/image9.emf"/><Relationship Id="rId7" Type="http://schemas.openxmlformats.org/officeDocument/2006/relationships/image" Target="../media/image5.emf"/><Relationship Id="rId2" Type="http://schemas.openxmlformats.org/officeDocument/2006/relationships/image" Target="../media/image10.emf"/><Relationship Id="rId1" Type="http://schemas.openxmlformats.org/officeDocument/2006/relationships/image" Target="../media/image11.emf"/><Relationship Id="rId6" Type="http://schemas.openxmlformats.org/officeDocument/2006/relationships/image" Target="../media/image6.emf"/><Relationship Id="rId11" Type="http://schemas.openxmlformats.org/officeDocument/2006/relationships/image" Target="../media/image1.emf"/><Relationship Id="rId5" Type="http://schemas.openxmlformats.org/officeDocument/2006/relationships/image" Target="../media/image7.emf"/><Relationship Id="rId10" Type="http://schemas.openxmlformats.org/officeDocument/2006/relationships/image" Target="../media/image2.emf"/><Relationship Id="rId4" Type="http://schemas.openxmlformats.org/officeDocument/2006/relationships/image" Target="../media/image8.emf"/><Relationship Id="rId9"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8088</xdr:colOff>
          <xdr:row>2</xdr:row>
          <xdr:rowOff>176300</xdr:rowOff>
        </xdr:from>
        <xdr:to>
          <xdr:col>12</xdr:col>
          <xdr:colOff>608162</xdr:colOff>
          <xdr:row>3</xdr:row>
          <xdr:rowOff>166775</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H" sz="1100" b="0" i="0" u="none" strike="noStrike" baseline="0">
                  <a:solidFill>
                    <a:srgbClr val="000000"/>
                  </a:solidFill>
                  <a:latin typeface="Calibri"/>
                  <a:cs typeface="Calibri"/>
                </a:rPr>
                <a:t>Intégrer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8088</xdr:colOff>
          <xdr:row>4</xdr:row>
          <xdr:rowOff>995</xdr:rowOff>
        </xdr:from>
        <xdr:to>
          <xdr:col>12</xdr:col>
          <xdr:colOff>608162</xdr:colOff>
          <xdr:row>4</xdr:row>
          <xdr:rowOff>164179</xdr:rowOff>
        </xdr:to>
        <xdr:sp macro="" textlink="">
          <xdr:nvSpPr>
            <xdr:cNvPr id="2051" name="Button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H" sz="1100" b="0" i="0" u="none" strike="noStrike" baseline="0">
                  <a:solidFill>
                    <a:srgbClr val="000000"/>
                  </a:solidFill>
                  <a:latin typeface="Calibri"/>
                  <a:cs typeface="Calibri"/>
                </a:rPr>
                <a:t>Intégrer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8088</xdr:colOff>
          <xdr:row>4</xdr:row>
          <xdr:rowOff>198925</xdr:rowOff>
        </xdr:from>
        <xdr:to>
          <xdr:col>12</xdr:col>
          <xdr:colOff>608162</xdr:colOff>
          <xdr:row>5</xdr:row>
          <xdr:rowOff>160325</xdr:rowOff>
        </xdr:to>
        <xdr:sp macro="" textlink="">
          <xdr:nvSpPr>
            <xdr:cNvPr id="2052" name="Button 4" hidden="1">
              <a:extLst>
                <a:ext uri="{63B3BB69-23CF-44E3-9099-C40C66FF867C}">
                  <a14:compatExt spid="_x0000_s205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H" sz="1100" b="0" i="0" u="none" strike="noStrike" baseline="0">
                  <a:solidFill>
                    <a:srgbClr val="000000"/>
                  </a:solidFill>
                  <a:latin typeface="Calibri"/>
                  <a:cs typeface="Calibri"/>
                </a:rPr>
                <a:t>Intégrer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8088</xdr:colOff>
          <xdr:row>6</xdr:row>
          <xdr:rowOff>4070</xdr:rowOff>
        </xdr:from>
        <xdr:to>
          <xdr:col>12</xdr:col>
          <xdr:colOff>608162</xdr:colOff>
          <xdr:row>6</xdr:row>
          <xdr:rowOff>165996</xdr:rowOff>
        </xdr:to>
        <xdr:sp macro="" textlink="">
          <xdr:nvSpPr>
            <xdr:cNvPr id="2053" name="Button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H" sz="1100" b="0" i="0" u="none" strike="noStrike" baseline="0">
                  <a:solidFill>
                    <a:srgbClr val="000000"/>
                  </a:solidFill>
                  <a:latin typeface="Calibri"/>
                  <a:cs typeface="Calibri"/>
                </a:rPr>
                <a:t>Intégrer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8088</xdr:colOff>
          <xdr:row>7</xdr:row>
          <xdr:rowOff>9741</xdr:rowOff>
        </xdr:from>
        <xdr:to>
          <xdr:col>12</xdr:col>
          <xdr:colOff>608162</xdr:colOff>
          <xdr:row>7</xdr:row>
          <xdr:rowOff>171667</xdr:rowOff>
        </xdr:to>
        <xdr:sp macro="" textlink="">
          <xdr:nvSpPr>
            <xdr:cNvPr id="2054" name="Button 6" hidden="1">
              <a:extLst>
                <a:ext uri="{63B3BB69-23CF-44E3-9099-C40C66FF867C}">
                  <a14:compatExt spid="_x0000_s205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H" sz="1100" b="0" i="0" u="none" strike="noStrike" baseline="0">
                  <a:solidFill>
                    <a:srgbClr val="000000"/>
                  </a:solidFill>
                  <a:latin typeface="Calibri"/>
                  <a:cs typeface="Calibri"/>
                </a:rPr>
                <a:t>Intégrer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8088</xdr:colOff>
          <xdr:row>8</xdr:row>
          <xdr:rowOff>15412</xdr:rowOff>
        </xdr:from>
        <xdr:to>
          <xdr:col>12</xdr:col>
          <xdr:colOff>608162</xdr:colOff>
          <xdr:row>8</xdr:row>
          <xdr:rowOff>177338</xdr:rowOff>
        </xdr:to>
        <xdr:sp macro="" textlink="">
          <xdr:nvSpPr>
            <xdr:cNvPr id="2055" name="Button 7" hidden="1">
              <a:extLst>
                <a:ext uri="{63B3BB69-23CF-44E3-9099-C40C66FF867C}">
                  <a14:compatExt spid="_x0000_s205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H" sz="1100" b="0" i="0" u="none" strike="noStrike" baseline="0">
                  <a:solidFill>
                    <a:srgbClr val="000000"/>
                  </a:solidFill>
                  <a:latin typeface="Calibri"/>
                  <a:cs typeface="Calibri"/>
                </a:rPr>
                <a:t>Intégrer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8088</xdr:colOff>
          <xdr:row>9</xdr:row>
          <xdr:rowOff>21083</xdr:rowOff>
        </xdr:from>
        <xdr:to>
          <xdr:col>12</xdr:col>
          <xdr:colOff>608162</xdr:colOff>
          <xdr:row>9</xdr:row>
          <xdr:rowOff>183009</xdr:rowOff>
        </xdr:to>
        <xdr:sp macro="" textlink="">
          <xdr:nvSpPr>
            <xdr:cNvPr id="2056" name="Button 8" hidden="1">
              <a:extLst>
                <a:ext uri="{63B3BB69-23CF-44E3-9099-C40C66FF867C}">
                  <a14:compatExt spid="_x0000_s205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H" sz="1100" b="0" i="0" u="none" strike="noStrike" baseline="0">
                  <a:solidFill>
                    <a:srgbClr val="000000"/>
                  </a:solidFill>
                  <a:latin typeface="Calibri"/>
                  <a:cs typeface="Calibri"/>
                </a:rPr>
                <a:t>Intégrer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8088</xdr:colOff>
          <xdr:row>10</xdr:row>
          <xdr:rowOff>26754</xdr:rowOff>
        </xdr:from>
        <xdr:to>
          <xdr:col>12</xdr:col>
          <xdr:colOff>608162</xdr:colOff>
          <xdr:row>10</xdr:row>
          <xdr:rowOff>188680</xdr:rowOff>
        </xdr:to>
        <xdr:sp macro="" textlink="">
          <xdr:nvSpPr>
            <xdr:cNvPr id="2057" name="Button 9" hidden="1">
              <a:extLst>
                <a:ext uri="{63B3BB69-23CF-44E3-9099-C40C66FF867C}">
                  <a14:compatExt spid="_x0000_s205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H" sz="1100" b="0" i="0" u="none" strike="noStrike" baseline="0">
                  <a:solidFill>
                    <a:srgbClr val="000000"/>
                  </a:solidFill>
                  <a:latin typeface="Calibri"/>
                  <a:cs typeface="Calibri"/>
                </a:rPr>
                <a:t>Intégrer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8088</xdr:colOff>
          <xdr:row>11</xdr:row>
          <xdr:rowOff>32425</xdr:rowOff>
        </xdr:from>
        <xdr:to>
          <xdr:col>12</xdr:col>
          <xdr:colOff>608162</xdr:colOff>
          <xdr:row>12</xdr:row>
          <xdr:rowOff>3851</xdr:rowOff>
        </xdr:to>
        <xdr:sp macro="" textlink="">
          <xdr:nvSpPr>
            <xdr:cNvPr id="2058" name="Button 10" hidden="1">
              <a:extLst>
                <a:ext uri="{63B3BB69-23CF-44E3-9099-C40C66FF867C}">
                  <a14:compatExt spid="_x0000_s205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H" sz="1100" b="0" i="0" u="none" strike="noStrike" baseline="0">
                  <a:solidFill>
                    <a:srgbClr val="000000"/>
                  </a:solidFill>
                  <a:latin typeface="Calibri"/>
                  <a:cs typeface="Calibri"/>
                </a:rPr>
                <a:t>Intégrer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8088</xdr:colOff>
          <xdr:row>12</xdr:row>
          <xdr:rowOff>38099</xdr:rowOff>
        </xdr:from>
        <xdr:to>
          <xdr:col>12</xdr:col>
          <xdr:colOff>608162</xdr:colOff>
          <xdr:row>13</xdr:row>
          <xdr:rowOff>0</xdr:rowOff>
        </xdr:to>
        <xdr:sp macro="" textlink="">
          <xdr:nvSpPr>
            <xdr:cNvPr id="2059" name="Button 11" hidden="1">
              <a:extLst>
                <a:ext uri="{63B3BB69-23CF-44E3-9099-C40C66FF867C}">
                  <a14:compatExt spid="_x0000_s205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H" sz="1100" b="0" i="0" u="none" strike="noStrike" baseline="0">
                  <a:solidFill>
                    <a:srgbClr val="000000"/>
                  </a:solidFill>
                  <a:latin typeface="Calibri"/>
                  <a:cs typeface="Calibri"/>
                </a:rPr>
                <a:t>Intégrer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47625</xdr:colOff>
          <xdr:row>2</xdr:row>
          <xdr:rowOff>161925</xdr:rowOff>
        </xdr:from>
        <xdr:to>
          <xdr:col>5</xdr:col>
          <xdr:colOff>0</xdr:colOff>
          <xdr:row>4</xdr:row>
          <xdr:rowOff>38100</xdr:rowOff>
        </xdr:to>
        <xdr:sp macro="" textlink="">
          <xdr:nvSpPr>
            <xdr:cNvPr id="5121" name="CheckBox1" hidden="1">
              <a:extLst>
                <a:ext uri="{63B3BB69-23CF-44E3-9099-C40C66FF867C}">
                  <a14:compatExt spid="_x0000_s5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3</xdr:row>
          <xdr:rowOff>162877</xdr:rowOff>
        </xdr:from>
        <xdr:to>
          <xdr:col>5</xdr:col>
          <xdr:colOff>0</xdr:colOff>
          <xdr:row>5</xdr:row>
          <xdr:rowOff>39052</xdr:rowOff>
        </xdr:to>
        <xdr:sp macro="" textlink="">
          <xdr:nvSpPr>
            <xdr:cNvPr id="5122" name="CheckBox2" hidden="1">
              <a:extLst>
                <a:ext uri="{63B3BB69-23CF-44E3-9099-C40C66FF867C}">
                  <a14:compatExt spid="_x0000_s5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4</xdr:row>
          <xdr:rowOff>163829</xdr:rowOff>
        </xdr:from>
        <xdr:to>
          <xdr:col>5</xdr:col>
          <xdr:colOff>0</xdr:colOff>
          <xdr:row>6</xdr:row>
          <xdr:rowOff>40004</xdr:rowOff>
        </xdr:to>
        <xdr:sp macro="" textlink="">
          <xdr:nvSpPr>
            <xdr:cNvPr id="5123" name="CheckBox3" hidden="1">
              <a:extLst>
                <a:ext uri="{63B3BB69-23CF-44E3-9099-C40C66FF867C}">
                  <a14:compatExt spid="_x0000_s51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5</xdr:row>
          <xdr:rowOff>164781</xdr:rowOff>
        </xdr:from>
        <xdr:to>
          <xdr:col>5</xdr:col>
          <xdr:colOff>0</xdr:colOff>
          <xdr:row>7</xdr:row>
          <xdr:rowOff>40956</xdr:rowOff>
        </xdr:to>
        <xdr:sp macro="" textlink="">
          <xdr:nvSpPr>
            <xdr:cNvPr id="5124" name="CheckBox4" hidden="1">
              <a:extLst>
                <a:ext uri="{63B3BB69-23CF-44E3-9099-C40C66FF867C}">
                  <a14:compatExt spid="_x0000_s51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6</xdr:row>
          <xdr:rowOff>165733</xdr:rowOff>
        </xdr:from>
        <xdr:to>
          <xdr:col>5</xdr:col>
          <xdr:colOff>0</xdr:colOff>
          <xdr:row>8</xdr:row>
          <xdr:rowOff>41908</xdr:rowOff>
        </xdr:to>
        <xdr:sp macro="" textlink="">
          <xdr:nvSpPr>
            <xdr:cNvPr id="5125" name="CheckBox5" hidden="1">
              <a:extLst>
                <a:ext uri="{63B3BB69-23CF-44E3-9099-C40C66FF867C}">
                  <a14:compatExt spid="_x0000_s51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7</xdr:row>
          <xdr:rowOff>166685</xdr:rowOff>
        </xdr:from>
        <xdr:to>
          <xdr:col>5</xdr:col>
          <xdr:colOff>0</xdr:colOff>
          <xdr:row>9</xdr:row>
          <xdr:rowOff>42860</xdr:rowOff>
        </xdr:to>
        <xdr:sp macro="" textlink="">
          <xdr:nvSpPr>
            <xdr:cNvPr id="5126" name="CheckBox6" hidden="1">
              <a:extLst>
                <a:ext uri="{63B3BB69-23CF-44E3-9099-C40C66FF867C}">
                  <a14:compatExt spid="_x0000_s51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8</xdr:row>
          <xdr:rowOff>167638</xdr:rowOff>
        </xdr:from>
        <xdr:to>
          <xdr:col>5</xdr:col>
          <xdr:colOff>0</xdr:colOff>
          <xdr:row>10</xdr:row>
          <xdr:rowOff>43813</xdr:rowOff>
        </xdr:to>
        <xdr:sp macro="" textlink="">
          <xdr:nvSpPr>
            <xdr:cNvPr id="5127" name="CheckBox7" hidden="1">
              <a:extLst>
                <a:ext uri="{63B3BB69-23CF-44E3-9099-C40C66FF867C}">
                  <a14:compatExt spid="_x0000_s51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9</xdr:row>
          <xdr:rowOff>168590</xdr:rowOff>
        </xdr:from>
        <xdr:to>
          <xdr:col>5</xdr:col>
          <xdr:colOff>0</xdr:colOff>
          <xdr:row>11</xdr:row>
          <xdr:rowOff>44765</xdr:rowOff>
        </xdr:to>
        <xdr:sp macro="" textlink="">
          <xdr:nvSpPr>
            <xdr:cNvPr id="5128" name="CheckBox8" hidden="1">
              <a:extLst>
                <a:ext uri="{63B3BB69-23CF-44E3-9099-C40C66FF867C}">
                  <a14:compatExt spid="_x0000_s51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10</xdr:row>
          <xdr:rowOff>169542</xdr:rowOff>
        </xdr:from>
        <xdr:to>
          <xdr:col>5</xdr:col>
          <xdr:colOff>0</xdr:colOff>
          <xdr:row>12</xdr:row>
          <xdr:rowOff>45717</xdr:rowOff>
        </xdr:to>
        <xdr:sp macro="" textlink="">
          <xdr:nvSpPr>
            <xdr:cNvPr id="5129" name="CheckBox9" hidden="1">
              <a:extLst>
                <a:ext uri="{63B3BB69-23CF-44E3-9099-C40C66FF867C}">
                  <a14:compatExt spid="_x0000_s51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11</xdr:row>
          <xdr:rowOff>170494</xdr:rowOff>
        </xdr:from>
        <xdr:to>
          <xdr:col>5</xdr:col>
          <xdr:colOff>0</xdr:colOff>
          <xdr:row>13</xdr:row>
          <xdr:rowOff>46669</xdr:rowOff>
        </xdr:to>
        <xdr:sp macro="" textlink="">
          <xdr:nvSpPr>
            <xdr:cNvPr id="5130" name="CheckBox10" hidden="1">
              <a:extLst>
                <a:ext uri="{63B3BB69-23CF-44E3-9099-C40C66FF867C}">
                  <a14:compatExt spid="_x0000_s51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12</xdr:row>
          <xdr:rowOff>171450</xdr:rowOff>
        </xdr:from>
        <xdr:to>
          <xdr:col>5</xdr:col>
          <xdr:colOff>0</xdr:colOff>
          <xdr:row>14</xdr:row>
          <xdr:rowOff>47625</xdr:rowOff>
        </xdr:to>
        <xdr:sp macro="" textlink="">
          <xdr:nvSpPr>
            <xdr:cNvPr id="5131" name="CheckBox11" hidden="1">
              <a:extLst>
                <a:ext uri="{63B3BB69-23CF-44E3-9099-C40C66FF867C}">
                  <a14:compatExt spid="_x0000_s51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trlProp" Target="../ctrlProps/ctrlProp8.xml"/><Relationship Id="rId2" Type="http://schemas.openxmlformats.org/officeDocument/2006/relationships/printerSettings" Target="../printerSettings/printerSettings2.bin"/><Relationship Id="rId1" Type="http://schemas.openxmlformats.org/officeDocument/2006/relationships/hyperlink" Target="mailto:canard@canard.com" TargetMode="External"/><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2.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2.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3.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36"/>
  <sheetViews>
    <sheetView topLeftCell="A16" workbookViewId="0">
      <selection activeCell="A6" sqref="A6:G6"/>
    </sheetView>
    <sheetView topLeftCell="A4" zoomScaleNormal="100" workbookViewId="1">
      <selection activeCell="G10" sqref="G10"/>
    </sheetView>
  </sheetViews>
  <sheetFormatPr baseColWidth="10" defaultRowHeight="15" x14ac:dyDescent="0.25"/>
  <cols>
    <col min="1" max="3" width="11.42578125" customWidth="1"/>
    <col min="4" max="4" width="9.5703125" customWidth="1"/>
    <col min="5" max="5" width="36.42578125" customWidth="1"/>
    <col min="6" max="6" width="31.42578125" customWidth="1"/>
    <col min="7" max="7" width="13.42578125" customWidth="1"/>
    <col min="8" max="8" width="30.28515625" customWidth="1"/>
  </cols>
  <sheetData>
    <row r="1" spans="1:21" ht="31.5" customHeight="1" thickBot="1" x14ac:dyDescent="0.3">
      <c r="A1" s="92" t="str">
        <f>parametres!B4</f>
        <v>Recherche de trucs sympas et utiles</v>
      </c>
      <c r="B1" s="93"/>
      <c r="C1" s="93"/>
      <c r="D1" s="93"/>
      <c r="E1" s="93"/>
      <c r="F1" s="93"/>
      <c r="G1" s="93"/>
      <c r="H1" s="93"/>
      <c r="I1" s="94"/>
      <c r="J1" s="91" t="str">
        <f>parametres!B17&amp;" par "&amp;parametres!B20&amp;", "&amp;parametres!B23&amp;CHAR(10)&amp;"Département : "&amp;parametres!B26&amp;CHAR(10)&amp;"Service : "&amp;parametres!B29&amp;CHAR(10)&amp;"Unité : "&amp;parametres!B32&amp;CHAR(10)&amp;"Email : "&amp;parametres!B35&amp;CHAR(10)&amp;"Télèphone: "&amp;parametres!B38</f>
        <v>Une recherche par Julien, infirmier
Département : Psychiatrie
Service : Addictologie
Unité : Clopa
Email : canard@canard.com
Télèphone: 0223725761</v>
      </c>
      <c r="K1" s="57"/>
      <c r="L1" s="57"/>
      <c r="M1" s="49" t="str">
        <f ca="1">"Date de la première récolte : "
&amp; TEXT(TODAY(),"jj/mm/aaaa")</f>
        <v>Date de la première récolte : 18/05/2020</v>
      </c>
      <c r="N1" s="49"/>
      <c r="O1" s="49"/>
      <c r="P1" s="50"/>
      <c r="Q1" s="47"/>
      <c r="R1" s="47"/>
      <c r="S1" s="47"/>
      <c r="T1" s="47"/>
      <c r="U1" s="51"/>
    </row>
    <row r="2" spans="1:21" ht="45" customHeight="1" thickBot="1" x14ac:dyDescent="0.3">
      <c r="A2" s="95" t="str">
        <f>parametres!B7</f>
        <v xml:space="preserve">Nous recherchons comment faire des liens entre l'utilité d'une chose et son côté sympa. Parce qu'en fait c'est super sympa quand c'est utile, mais c'est aussi très utile quand c'est sympa. Ou vis versa je sais plus. Des fois même que jouer avec excel c'est sympa. Mais des fois c'est pas utile... Bref. </v>
      </c>
      <c r="B2" s="96"/>
      <c r="C2" s="96"/>
      <c r="D2" s="96"/>
      <c r="E2" s="96"/>
      <c r="F2" s="96"/>
      <c r="G2" s="96"/>
      <c r="H2" s="96"/>
      <c r="I2" s="96"/>
      <c r="J2" s="58"/>
      <c r="K2" s="58"/>
      <c r="L2" s="58"/>
      <c r="M2" s="87" t="s">
        <v>20</v>
      </c>
      <c r="N2" s="88"/>
      <c r="O2" s="89"/>
      <c r="P2" s="52"/>
      <c r="Q2" s="53"/>
      <c r="R2" s="53"/>
      <c r="S2" s="53"/>
      <c r="T2" s="53"/>
      <c r="U2" s="54"/>
    </row>
    <row r="3" spans="1:21" s="90" customFormat="1" ht="15.75" thickBot="1" x14ac:dyDescent="0.3">
      <c r="A3" s="55"/>
      <c r="B3" s="56"/>
      <c r="C3" s="56"/>
      <c r="D3" s="56"/>
      <c r="E3" s="56"/>
      <c r="F3" s="56"/>
      <c r="G3" s="56"/>
      <c r="H3" s="56"/>
      <c r="I3" s="56"/>
      <c r="J3" s="59" t="e">
        <f ca="1">"Rôle interrogé : " &amp;Nom_Onglet()</f>
        <v>#NAME?</v>
      </c>
      <c r="K3" s="59"/>
      <c r="L3" s="59"/>
      <c r="M3" s="59"/>
      <c r="N3" s="56"/>
      <c r="O3" s="56"/>
      <c r="P3" s="56"/>
      <c r="Q3" s="56"/>
      <c r="R3" s="56"/>
      <c r="S3" s="56"/>
      <c r="T3" s="56"/>
      <c r="U3" s="56"/>
    </row>
    <row r="4" spans="1:21" ht="53.25" customHeight="1" thickBot="1" x14ac:dyDescent="0.3">
      <c r="A4" s="103" t="str">
        <f>"Bloc 1 : " &amp;parametres!P17</f>
        <v>Bloc 1 : Mercure</v>
      </c>
      <c r="B4" s="104"/>
      <c r="C4" s="104"/>
      <c r="D4" s="104"/>
      <c r="E4" s="104"/>
      <c r="F4" s="104"/>
      <c r="G4" s="104"/>
      <c r="H4" s="105" t="str">
        <f>parametres!S17</f>
        <v xml:space="preserve">1ère planète du Système solaire, la plus proche du soleil. Il y fait très chaud. </v>
      </c>
      <c r="I4" s="106"/>
      <c r="J4" s="106"/>
      <c r="K4" s="106"/>
      <c r="L4" s="106"/>
      <c r="M4" s="106"/>
      <c r="N4" s="107"/>
      <c r="O4" s="85"/>
      <c r="P4" s="85"/>
      <c r="Q4" s="86"/>
    </row>
    <row r="5" spans="1:21" ht="47.25" customHeight="1" thickBot="1" x14ac:dyDescent="0.3">
      <c r="A5" s="79" t="str">
        <f>parametres!K18</f>
        <v>Nom</v>
      </c>
      <c r="B5" s="79" t="str">
        <f>parametres!K19</f>
        <v>Numéro</v>
      </c>
      <c r="C5" s="79" t="str">
        <f>parametres!K20</f>
        <v>JIRA</v>
      </c>
      <c r="D5" s="79" t="str">
        <f>parametres!K21</f>
        <v>Bird</v>
      </c>
      <c r="E5" s="3" t="str">
        <f>parametres!K22</f>
        <v>Nom de la fonction première</v>
      </c>
      <c r="F5" s="3" t="str">
        <f>parametres!K26</f>
        <v>Nom de la fonction secondaire</v>
      </c>
      <c r="G5" s="79" t="s">
        <v>37</v>
      </c>
      <c r="H5" s="78" t="s">
        <v>49</v>
      </c>
      <c r="I5" s="78"/>
      <c r="J5" s="78"/>
      <c r="K5" s="78"/>
      <c r="L5" s="78"/>
      <c r="M5" s="78"/>
      <c r="N5" s="78"/>
      <c r="O5" s="60"/>
      <c r="P5" s="60"/>
      <c r="Q5" s="97"/>
    </row>
    <row r="6" spans="1:21" ht="47.25" customHeight="1" thickBot="1" x14ac:dyDescent="0.3">
      <c r="A6" s="103" t="str">
        <f>"Bloc 2 : " &amp;parametres!$P$18</f>
        <v>Bloc 2 : Venus</v>
      </c>
      <c r="B6" s="104"/>
      <c r="C6" s="104"/>
      <c r="D6" s="104"/>
      <c r="E6" s="104"/>
      <c r="F6" s="104"/>
      <c r="G6" s="104"/>
      <c r="H6" s="105" t="str">
        <f>parametres!$S$18</f>
        <v>C'est aussi une déesse</v>
      </c>
      <c r="I6" s="106"/>
      <c r="J6" s="106"/>
      <c r="K6" s="106"/>
      <c r="L6" s="106"/>
      <c r="M6" s="106"/>
      <c r="N6" s="107"/>
    </row>
    <row r="7" spans="1:21" ht="47.25" customHeight="1" thickBot="1" x14ac:dyDescent="0.3">
      <c r="A7" s="79" t="str">
        <f>parametres!$K$18</f>
        <v>Nom</v>
      </c>
      <c r="B7" s="79" t="str">
        <f>parametres!$K$19</f>
        <v>Numéro</v>
      </c>
      <c r="C7" s="79" t="str">
        <f>parametres!$K$20</f>
        <v>JIRA</v>
      </c>
      <c r="D7" s="79" t="str">
        <f>parametres!$K$21</f>
        <v>Bird</v>
      </c>
      <c r="E7" s="3" t="str">
        <f>parametres!$K$22</f>
        <v>Nom de la fonction première</v>
      </c>
      <c r="F7" s="3" t="str">
        <f>parametres!$K$26</f>
        <v>Nom de la fonction secondaire</v>
      </c>
      <c r="G7" s="79" t="s">
        <v>37</v>
      </c>
      <c r="H7" s="78" t="s">
        <v>49</v>
      </c>
      <c r="I7" s="78"/>
      <c r="J7" s="78"/>
      <c r="K7" s="78"/>
      <c r="L7" s="78"/>
      <c r="M7" s="78"/>
      <c r="N7" s="78"/>
    </row>
    <row r="8" spans="1:21" ht="47.25" customHeight="1" thickBot="1" x14ac:dyDescent="0.3">
      <c r="A8" s="103" t="str">
        <f>"Bloc 3 : " &amp;parametres!P21</f>
        <v>Bloc 3 : Jupiter</v>
      </c>
      <c r="B8" s="104"/>
      <c r="C8" s="104"/>
      <c r="D8" s="104"/>
      <c r="E8" s="104"/>
      <c r="F8" s="104"/>
      <c r="G8" s="104"/>
      <c r="H8" s="105" t="str">
        <f>parametres!$S$19</f>
        <v>C'est là qu'on habite</v>
      </c>
      <c r="I8" s="106"/>
      <c r="J8" s="106"/>
      <c r="K8" s="106"/>
      <c r="L8" s="106"/>
      <c r="M8" s="106"/>
      <c r="N8" s="107"/>
    </row>
    <row r="9" spans="1:21" ht="47.25" customHeight="1" x14ac:dyDescent="0.25">
      <c r="A9" s="79" t="str">
        <f>parametres!$K$18</f>
        <v>Nom</v>
      </c>
      <c r="B9" s="79" t="str">
        <f>parametres!$K$19</f>
        <v>Numéro</v>
      </c>
      <c r="C9" s="79" t="str">
        <f>parametres!$K$20</f>
        <v>JIRA</v>
      </c>
      <c r="D9" s="79" t="str">
        <f>parametres!$K$21</f>
        <v>Bird</v>
      </c>
      <c r="E9" s="3" t="str">
        <f>parametres!$K$22</f>
        <v>Nom de la fonction première</v>
      </c>
      <c r="F9" s="3" t="str">
        <f>parametres!$K$26</f>
        <v>Nom de la fonction secondaire</v>
      </c>
      <c r="G9" s="79" t="s">
        <v>37</v>
      </c>
      <c r="H9" s="78" t="s">
        <v>49</v>
      </c>
      <c r="I9" s="78"/>
      <c r="J9" s="78"/>
      <c r="K9" s="78"/>
      <c r="L9" s="78"/>
      <c r="M9" s="78"/>
      <c r="N9" s="78"/>
    </row>
    <row r="10" spans="1:21" ht="47.25" customHeight="1" x14ac:dyDescent="0.25">
      <c r="A10" s="121"/>
      <c r="B10" s="121"/>
      <c r="C10" s="121"/>
      <c r="D10" s="121"/>
      <c r="E10" s="121"/>
      <c r="F10" s="121"/>
      <c r="G10" s="121"/>
      <c r="H10" s="117"/>
      <c r="I10" s="117"/>
      <c r="J10" s="117"/>
      <c r="K10" s="117"/>
      <c r="L10" s="117"/>
      <c r="M10" s="117"/>
      <c r="N10" s="117"/>
    </row>
    <row r="11" spans="1:21" ht="47.25" customHeight="1" x14ac:dyDescent="0.25">
      <c r="A11" s="118"/>
      <c r="B11" s="118"/>
      <c r="C11" s="118"/>
      <c r="D11" s="118"/>
      <c r="E11" s="119"/>
      <c r="F11" s="119"/>
      <c r="G11" s="118"/>
      <c r="H11" s="120"/>
      <c r="I11" s="120"/>
      <c r="J11" s="120"/>
      <c r="K11" s="120"/>
      <c r="L11" s="120"/>
      <c r="M11" s="120"/>
      <c r="N11" s="120"/>
    </row>
    <row r="12" spans="1:21" ht="47.25" customHeight="1" x14ac:dyDescent="0.25">
      <c r="H12" s="33"/>
      <c r="I12" s="33"/>
      <c r="J12" s="33"/>
      <c r="K12" s="33"/>
      <c r="L12" s="33"/>
      <c r="M12" s="33"/>
      <c r="N12" s="33"/>
    </row>
    <row r="13" spans="1:21" ht="47.25" customHeight="1" x14ac:dyDescent="0.25">
      <c r="H13" s="33"/>
      <c r="I13" s="33"/>
      <c r="J13" s="33"/>
      <c r="K13" s="33"/>
      <c r="L13" s="33"/>
      <c r="M13" s="33"/>
      <c r="N13" s="33"/>
    </row>
    <row r="14" spans="1:21" ht="47.25" customHeight="1" x14ac:dyDescent="0.25">
      <c r="H14" s="33"/>
      <c r="I14" s="33"/>
      <c r="J14" s="33"/>
      <c r="K14" s="33"/>
      <c r="L14" s="33"/>
      <c r="M14" s="33"/>
      <c r="N14" s="33"/>
    </row>
    <row r="15" spans="1:21" ht="47.25" customHeight="1" x14ac:dyDescent="0.25">
      <c r="H15" s="33"/>
      <c r="I15" s="33"/>
      <c r="J15" s="33"/>
      <c r="K15" s="33"/>
      <c r="L15" s="33"/>
      <c r="M15" s="33"/>
      <c r="N15" s="33"/>
    </row>
    <row r="16" spans="1:21" ht="47.25" customHeight="1" x14ac:dyDescent="0.25">
      <c r="H16" s="33"/>
      <c r="I16" s="33"/>
      <c r="J16" s="33"/>
      <c r="K16" s="33"/>
      <c r="L16" s="33"/>
      <c r="M16" s="33"/>
      <c r="N16" s="33"/>
    </row>
    <row r="17" spans="8:14" ht="47.25" customHeight="1" x14ac:dyDescent="0.25">
      <c r="H17" s="33"/>
      <c r="I17" s="33"/>
      <c r="J17" s="33"/>
      <c r="K17" s="33"/>
      <c r="L17" s="33"/>
      <c r="M17" s="33"/>
      <c r="N17" s="33"/>
    </row>
    <row r="18" spans="8:14" ht="47.25" customHeight="1" x14ac:dyDescent="0.25">
      <c r="H18" s="33"/>
      <c r="I18" s="33"/>
      <c r="J18" s="33"/>
      <c r="K18" s="33"/>
      <c r="L18" s="33"/>
      <c r="M18" s="33"/>
      <c r="N18" s="33"/>
    </row>
    <row r="19" spans="8:14" ht="47.25" customHeight="1" x14ac:dyDescent="0.25">
      <c r="H19" s="33"/>
      <c r="I19" s="33"/>
      <c r="J19" s="33"/>
      <c r="K19" s="33"/>
      <c r="L19" s="33"/>
      <c r="M19" s="33"/>
      <c r="N19" s="33"/>
    </row>
    <row r="20" spans="8:14" ht="47.25" customHeight="1" x14ac:dyDescent="0.25">
      <c r="H20" s="33"/>
      <c r="I20" s="33"/>
      <c r="J20" s="33"/>
      <c r="K20" s="33"/>
      <c r="L20" s="33"/>
      <c r="M20" s="33"/>
      <c r="N20" s="33"/>
    </row>
    <row r="21" spans="8:14" ht="47.25" customHeight="1" x14ac:dyDescent="0.25">
      <c r="H21" s="33"/>
      <c r="I21" s="33"/>
      <c r="J21" s="33"/>
      <c r="K21" s="33"/>
      <c r="L21" s="33"/>
      <c r="M21" s="33"/>
      <c r="N21" s="33"/>
    </row>
    <row r="22" spans="8:14" ht="47.25" customHeight="1" x14ac:dyDescent="0.25">
      <c r="H22" s="33"/>
      <c r="I22" s="33"/>
      <c r="J22" s="33"/>
      <c r="K22" s="33"/>
      <c r="L22" s="33"/>
      <c r="M22" s="33"/>
      <c r="N22" s="33"/>
    </row>
    <row r="23" spans="8:14" ht="47.25" customHeight="1" x14ac:dyDescent="0.25">
      <c r="H23" s="33"/>
      <c r="I23" s="33"/>
      <c r="J23" s="33"/>
      <c r="K23" s="33"/>
      <c r="L23" s="33"/>
      <c r="M23" s="33"/>
      <c r="N23" s="33"/>
    </row>
    <row r="24" spans="8:14" ht="47.25" customHeight="1" x14ac:dyDescent="0.25">
      <c r="H24" s="33"/>
      <c r="I24" s="33"/>
      <c r="J24" s="33"/>
      <c r="K24" s="33"/>
      <c r="L24" s="33"/>
      <c r="M24" s="33"/>
      <c r="N24" s="33"/>
    </row>
    <row r="25" spans="8:14" ht="47.25" customHeight="1" x14ac:dyDescent="0.25">
      <c r="H25" s="33"/>
      <c r="I25" s="33"/>
      <c r="J25" s="33"/>
      <c r="K25" s="33"/>
      <c r="L25" s="33"/>
      <c r="M25" s="33"/>
      <c r="N25" s="33"/>
    </row>
    <row r="26" spans="8:14" ht="47.25" customHeight="1" x14ac:dyDescent="0.25">
      <c r="H26" s="33"/>
      <c r="I26" s="33"/>
      <c r="J26" s="33"/>
      <c r="K26" s="33"/>
      <c r="L26" s="33"/>
      <c r="M26" s="33"/>
      <c r="N26" s="33"/>
    </row>
    <row r="27" spans="8:14" ht="47.25" customHeight="1" x14ac:dyDescent="0.25">
      <c r="H27" s="33"/>
      <c r="I27" s="33"/>
      <c r="J27" s="33"/>
      <c r="K27" s="33"/>
      <c r="L27" s="33"/>
      <c r="M27" s="33"/>
      <c r="N27" s="33"/>
    </row>
    <row r="28" spans="8:14" ht="47.25" customHeight="1" x14ac:dyDescent="0.25">
      <c r="H28" s="33"/>
      <c r="I28" s="33"/>
      <c r="J28" s="33"/>
      <c r="K28" s="33"/>
      <c r="L28" s="33"/>
      <c r="M28" s="33"/>
      <c r="N28" s="33"/>
    </row>
    <row r="29" spans="8:14" ht="47.25" customHeight="1" x14ac:dyDescent="0.25">
      <c r="H29" s="33"/>
      <c r="I29" s="33"/>
      <c r="J29" s="33"/>
      <c r="K29" s="33"/>
      <c r="L29" s="33"/>
      <c r="M29" s="33"/>
      <c r="N29" s="33"/>
    </row>
    <row r="30" spans="8:14" ht="47.25" customHeight="1" x14ac:dyDescent="0.25">
      <c r="H30" s="33"/>
      <c r="I30" s="33"/>
      <c r="J30" s="33"/>
      <c r="K30" s="33"/>
      <c r="L30" s="33"/>
      <c r="M30" s="33"/>
      <c r="N30" s="33"/>
    </row>
    <row r="31" spans="8:14" ht="47.25" customHeight="1" x14ac:dyDescent="0.25">
      <c r="H31" s="33"/>
      <c r="I31" s="33"/>
      <c r="J31" s="33"/>
      <c r="K31" s="33"/>
      <c r="L31" s="33"/>
      <c r="M31" s="33"/>
      <c r="N31" s="33"/>
    </row>
    <row r="32" spans="8:14" ht="47.25" customHeight="1" x14ac:dyDescent="0.25">
      <c r="H32" s="33"/>
      <c r="I32" s="33"/>
      <c r="J32" s="33"/>
      <c r="K32" s="33"/>
      <c r="L32" s="33"/>
      <c r="M32" s="33"/>
      <c r="N32" s="33"/>
    </row>
    <row r="33" spans="8:14" ht="47.25" customHeight="1" x14ac:dyDescent="0.25">
      <c r="H33" s="33"/>
      <c r="I33" s="33"/>
      <c r="J33" s="33"/>
      <c r="K33" s="33"/>
      <c r="L33" s="33"/>
      <c r="M33" s="33"/>
      <c r="N33" s="33"/>
    </row>
    <row r="34" spans="8:14" ht="47.25" customHeight="1" x14ac:dyDescent="0.25">
      <c r="H34" s="33"/>
      <c r="I34" s="33"/>
      <c r="J34" s="33"/>
      <c r="K34" s="33"/>
      <c r="L34" s="33"/>
      <c r="M34" s="33"/>
      <c r="N34" s="33"/>
    </row>
    <row r="35" spans="8:14" ht="47.25" customHeight="1" x14ac:dyDescent="0.25">
      <c r="H35" s="33"/>
      <c r="I35" s="33"/>
      <c r="J35" s="33"/>
      <c r="K35" s="33"/>
      <c r="L35" s="33"/>
      <c r="M35" s="33"/>
      <c r="N35" s="33"/>
    </row>
    <row r="36" spans="8:14" ht="47.25" customHeight="1" x14ac:dyDescent="0.25">
      <c r="H36" s="33"/>
      <c r="I36" s="33"/>
      <c r="J36" s="33"/>
      <c r="K36" s="33"/>
      <c r="L36" s="33"/>
      <c r="M36" s="33"/>
      <c r="N36" s="33"/>
    </row>
  </sheetData>
  <mergeCells count="43">
    <mergeCell ref="A6:G6"/>
    <mergeCell ref="A8:G8"/>
    <mergeCell ref="H33:N33"/>
    <mergeCell ref="H34:N34"/>
    <mergeCell ref="H35:N35"/>
    <mergeCell ref="H36:N36"/>
    <mergeCell ref="H5:N5"/>
    <mergeCell ref="A4:G4"/>
    <mergeCell ref="H4:N4"/>
    <mergeCell ref="H27:N27"/>
    <mergeCell ref="H28:N28"/>
    <mergeCell ref="H29:N29"/>
    <mergeCell ref="H30:N30"/>
    <mergeCell ref="H31:N31"/>
    <mergeCell ref="H32:N32"/>
    <mergeCell ref="H21:N21"/>
    <mergeCell ref="H22:N22"/>
    <mergeCell ref="H23:N23"/>
    <mergeCell ref="H24:N24"/>
    <mergeCell ref="H25:N25"/>
    <mergeCell ref="H26:N26"/>
    <mergeCell ref="H15:N15"/>
    <mergeCell ref="H16:N16"/>
    <mergeCell ref="H17:N17"/>
    <mergeCell ref="H18:N18"/>
    <mergeCell ref="H19:N19"/>
    <mergeCell ref="H20:N20"/>
    <mergeCell ref="H6:N6"/>
    <mergeCell ref="H7:N7"/>
    <mergeCell ref="H8:N8"/>
    <mergeCell ref="H9:N9"/>
    <mergeCell ref="H10:N10"/>
    <mergeCell ref="H11:N11"/>
    <mergeCell ref="H12:N12"/>
    <mergeCell ref="H13:N13"/>
    <mergeCell ref="H14:N14"/>
    <mergeCell ref="J3:M3"/>
    <mergeCell ref="M1:O1"/>
    <mergeCell ref="A1:I1"/>
    <mergeCell ref="J1:L2"/>
    <mergeCell ref="A2:I2"/>
    <mergeCell ref="P1:U2"/>
    <mergeCell ref="M2:O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2:Z38"/>
  <sheetViews>
    <sheetView tabSelected="1" zoomScale="85" zoomScaleNormal="85" workbookViewId="0">
      <selection activeCell="H5" sqref="H5:J5"/>
    </sheetView>
    <sheetView tabSelected="1" workbookViewId="1">
      <selection activeCell="O18" sqref="O18"/>
    </sheetView>
  </sheetViews>
  <sheetFormatPr baseColWidth="10" defaultRowHeight="15" x14ac:dyDescent="0.25"/>
  <cols>
    <col min="1" max="1" width="2.28515625" customWidth="1"/>
    <col min="8" max="8" width="17.42578125" customWidth="1"/>
  </cols>
  <sheetData>
    <row r="2" spans="2:22" ht="15.75" thickBot="1" x14ac:dyDescent="0.3"/>
    <row r="3" spans="2:22" x14ac:dyDescent="0.25">
      <c r="B3" s="27" t="s">
        <v>0</v>
      </c>
      <c r="C3" s="28"/>
      <c r="D3" s="28"/>
      <c r="E3" s="29"/>
      <c r="G3" s="27" t="s">
        <v>3</v>
      </c>
      <c r="H3" s="28"/>
      <c r="I3" s="28"/>
      <c r="J3" s="29"/>
      <c r="K3" s="6"/>
    </row>
    <row r="4" spans="2:22" ht="15.75" thickBot="1" x14ac:dyDescent="0.3">
      <c r="B4" s="30" t="s">
        <v>1</v>
      </c>
      <c r="C4" s="31"/>
      <c r="D4" s="31"/>
      <c r="E4" s="32"/>
      <c r="G4" s="75">
        <v>1</v>
      </c>
      <c r="H4" s="10" t="s">
        <v>60</v>
      </c>
      <c r="I4" s="10"/>
      <c r="J4" s="76"/>
    </row>
    <row r="5" spans="2:22" ht="15.75" thickBot="1" x14ac:dyDescent="0.3">
      <c r="G5" s="75">
        <v>2</v>
      </c>
      <c r="H5" s="10" t="s">
        <v>61</v>
      </c>
      <c r="I5" s="10"/>
      <c r="J5" s="76"/>
    </row>
    <row r="6" spans="2:22" x14ac:dyDescent="0.25">
      <c r="B6" s="7" t="s">
        <v>2</v>
      </c>
      <c r="C6" s="8"/>
      <c r="D6" s="8"/>
      <c r="E6" s="9"/>
      <c r="G6" s="75">
        <v>3</v>
      </c>
      <c r="H6" s="10"/>
      <c r="I6" s="10"/>
      <c r="J6" s="76"/>
    </row>
    <row r="7" spans="2:22" ht="15" customHeight="1" x14ac:dyDescent="0.25">
      <c r="B7" s="22" t="s">
        <v>50</v>
      </c>
      <c r="C7" s="21"/>
      <c r="D7" s="21"/>
      <c r="E7" s="23"/>
      <c r="G7" s="75">
        <v>4</v>
      </c>
      <c r="H7" s="10"/>
      <c r="I7" s="10"/>
      <c r="J7" s="76"/>
    </row>
    <row r="8" spans="2:22" x14ac:dyDescent="0.25">
      <c r="B8" s="22"/>
      <c r="C8" s="21"/>
      <c r="D8" s="21"/>
      <c r="E8" s="23"/>
      <c r="G8" s="75">
        <v>5</v>
      </c>
      <c r="H8" s="10"/>
      <c r="I8" s="10"/>
      <c r="J8" s="76"/>
    </row>
    <row r="9" spans="2:22" x14ac:dyDescent="0.25">
      <c r="B9" s="22"/>
      <c r="C9" s="21"/>
      <c r="D9" s="21"/>
      <c r="E9" s="23"/>
      <c r="G9" s="75">
        <v>6</v>
      </c>
      <c r="H9" s="10"/>
      <c r="I9" s="10"/>
      <c r="J9" s="76"/>
    </row>
    <row r="10" spans="2:22" x14ac:dyDescent="0.25">
      <c r="B10" s="22"/>
      <c r="C10" s="21"/>
      <c r="D10" s="21"/>
      <c r="E10" s="23"/>
      <c r="G10" s="75">
        <v>7</v>
      </c>
      <c r="H10" s="10"/>
      <c r="I10" s="10"/>
      <c r="J10" s="76"/>
    </row>
    <row r="11" spans="2:22" x14ac:dyDescent="0.25">
      <c r="B11" s="22"/>
      <c r="C11" s="21"/>
      <c r="D11" s="21"/>
      <c r="E11" s="23"/>
      <c r="G11" s="75">
        <v>8</v>
      </c>
      <c r="H11" s="10"/>
      <c r="I11" s="10"/>
      <c r="J11" s="76"/>
    </row>
    <row r="12" spans="2:22" x14ac:dyDescent="0.25">
      <c r="B12" s="22"/>
      <c r="C12" s="21"/>
      <c r="D12" s="21"/>
      <c r="E12" s="23"/>
      <c r="G12" s="75">
        <v>9</v>
      </c>
      <c r="H12" s="10"/>
      <c r="I12" s="10"/>
      <c r="J12" s="76"/>
    </row>
    <row r="13" spans="2:22" ht="15.75" thickBot="1" x14ac:dyDescent="0.3">
      <c r="B13" s="24"/>
      <c r="C13" s="25"/>
      <c r="D13" s="25"/>
      <c r="E13" s="26"/>
      <c r="G13" s="77">
        <v>10</v>
      </c>
      <c r="H13" s="31"/>
      <c r="I13" s="31"/>
      <c r="J13" s="32"/>
    </row>
    <row r="14" spans="2:22" x14ac:dyDescent="0.25">
      <c r="H14" s="1"/>
      <c r="I14" s="1"/>
      <c r="J14" s="1"/>
    </row>
    <row r="15" spans="2:22" ht="19.5" customHeight="1" thickBot="1" x14ac:dyDescent="0.3"/>
    <row r="16" spans="2:22" ht="36.75" customHeight="1" thickBot="1" x14ac:dyDescent="0.3">
      <c r="B16" s="38" t="s">
        <v>21</v>
      </c>
      <c r="C16" s="39"/>
      <c r="D16" s="6"/>
      <c r="E16" s="2"/>
      <c r="F16" s="2"/>
      <c r="G16" s="109" t="s">
        <v>6</v>
      </c>
      <c r="H16" s="108"/>
      <c r="K16" s="20" t="s">
        <v>22</v>
      </c>
      <c r="L16" s="69"/>
      <c r="M16" s="70"/>
      <c r="N16" s="124"/>
      <c r="O16" s="3" t="s">
        <v>62</v>
      </c>
      <c r="P16" s="38" t="s">
        <v>38</v>
      </c>
      <c r="Q16" s="80"/>
      <c r="R16" s="98"/>
      <c r="S16" s="100" t="s">
        <v>51</v>
      </c>
      <c r="T16" s="101"/>
      <c r="U16" s="101"/>
      <c r="V16" s="102"/>
    </row>
    <row r="17" spans="2:26" ht="15.75" thickBot="1" x14ac:dyDescent="0.3">
      <c r="B17" s="30" t="s">
        <v>14</v>
      </c>
      <c r="C17" s="32"/>
      <c r="G17" s="110">
        <v>1</v>
      </c>
      <c r="H17" s="113" t="s">
        <v>53</v>
      </c>
      <c r="K17" s="71"/>
      <c r="L17" s="17"/>
      <c r="M17" s="72"/>
      <c r="N17" s="124"/>
      <c r="O17">
        <v>4</v>
      </c>
      <c r="P17" s="81" t="s">
        <v>41</v>
      </c>
      <c r="Q17" s="34"/>
      <c r="R17" s="61"/>
      <c r="S17" s="18" t="s">
        <v>52</v>
      </c>
      <c r="T17" s="18"/>
      <c r="U17" s="18"/>
      <c r="V17" s="18"/>
      <c r="W17" s="18"/>
      <c r="X17" s="18"/>
      <c r="Y17" s="18"/>
      <c r="Z17" s="18"/>
    </row>
    <row r="18" spans="2:26" ht="15.75" thickBot="1" x14ac:dyDescent="0.3">
      <c r="G18" s="111">
        <v>2</v>
      </c>
      <c r="H18" s="114" t="s">
        <v>54</v>
      </c>
      <c r="J18" s="64" t="s">
        <v>4</v>
      </c>
      <c r="K18" s="73" t="s">
        <v>23</v>
      </c>
      <c r="L18" s="68"/>
      <c r="M18" s="74"/>
      <c r="N18" s="125"/>
      <c r="O18">
        <v>10</v>
      </c>
      <c r="P18" s="83" t="s">
        <v>39</v>
      </c>
      <c r="Q18" s="84"/>
      <c r="R18" s="99"/>
      <c r="S18" s="18" t="s">
        <v>64</v>
      </c>
      <c r="T18" s="18"/>
      <c r="U18" s="18"/>
      <c r="V18" s="18"/>
      <c r="W18" s="18"/>
      <c r="X18" s="18"/>
      <c r="Y18" s="18"/>
      <c r="Z18" s="18"/>
    </row>
    <row r="19" spans="2:26" x14ac:dyDescent="0.25">
      <c r="B19" s="40" t="s">
        <v>7</v>
      </c>
      <c r="C19" s="41"/>
      <c r="D19" s="42"/>
      <c r="G19" s="111">
        <v>3</v>
      </c>
      <c r="H19" s="114" t="s">
        <v>55</v>
      </c>
      <c r="J19" s="65" t="s">
        <v>28</v>
      </c>
      <c r="K19" s="73" t="s">
        <v>24</v>
      </c>
      <c r="L19" s="68"/>
      <c r="M19" s="74"/>
      <c r="N19" s="125"/>
      <c r="P19" s="82" t="s">
        <v>42</v>
      </c>
      <c r="Q19" s="18"/>
      <c r="R19" s="19"/>
      <c r="S19" s="18" t="s">
        <v>65</v>
      </c>
      <c r="T19" s="18"/>
      <c r="U19" s="18"/>
      <c r="V19" s="18"/>
      <c r="W19" s="18"/>
      <c r="X19" s="18"/>
      <c r="Y19" s="18"/>
      <c r="Z19" s="18"/>
    </row>
    <row r="20" spans="2:26" ht="15.75" thickBot="1" x14ac:dyDescent="0.3">
      <c r="B20" s="35" t="s">
        <v>66</v>
      </c>
      <c r="C20" s="36"/>
      <c r="D20" s="37"/>
      <c r="G20" s="111">
        <v>4</v>
      </c>
      <c r="H20" s="114" t="s">
        <v>56</v>
      </c>
      <c r="J20" s="65" t="s">
        <v>29</v>
      </c>
      <c r="K20" s="73" t="s">
        <v>25</v>
      </c>
      <c r="L20" s="68"/>
      <c r="M20" s="74"/>
      <c r="N20" s="125"/>
      <c r="P20" s="82" t="s">
        <v>40</v>
      </c>
      <c r="Q20" s="18"/>
      <c r="R20" s="19"/>
      <c r="S20" s="18"/>
      <c r="T20" s="18"/>
      <c r="U20" s="18"/>
      <c r="V20" s="18"/>
      <c r="W20" s="18"/>
      <c r="X20" s="18"/>
      <c r="Y20" s="18"/>
      <c r="Z20" s="18"/>
    </row>
    <row r="21" spans="2:26" ht="15.75" thickBot="1" x14ac:dyDescent="0.3">
      <c r="G21" s="111">
        <v>5</v>
      </c>
      <c r="H21" s="114" t="s">
        <v>57</v>
      </c>
      <c r="J21" s="65" t="s">
        <v>30</v>
      </c>
      <c r="K21" s="73" t="s">
        <v>26</v>
      </c>
      <c r="L21" s="68"/>
      <c r="M21" s="74"/>
      <c r="N21" s="125"/>
      <c r="P21" s="82" t="s">
        <v>43</v>
      </c>
      <c r="Q21" s="18"/>
      <c r="R21" s="19"/>
      <c r="S21" s="18"/>
      <c r="T21" s="18"/>
      <c r="U21" s="18"/>
      <c r="V21" s="18"/>
      <c r="W21" s="18"/>
      <c r="X21" s="18"/>
      <c r="Y21" s="18"/>
      <c r="Z21" s="18"/>
    </row>
    <row r="22" spans="2:26" ht="15" customHeight="1" thickBot="1" x14ac:dyDescent="0.3">
      <c r="B22" s="40" t="s">
        <v>8</v>
      </c>
      <c r="C22" s="41"/>
      <c r="D22" s="42"/>
      <c r="G22" s="111">
        <v>6</v>
      </c>
      <c r="H22" s="114" t="s">
        <v>58</v>
      </c>
      <c r="J22" s="66" t="s">
        <v>31</v>
      </c>
      <c r="K22" s="22" t="s">
        <v>27</v>
      </c>
      <c r="L22" s="21"/>
      <c r="M22" s="23"/>
      <c r="N22" s="11"/>
      <c r="P22" s="82" t="s">
        <v>44</v>
      </c>
      <c r="Q22" s="18"/>
      <c r="R22" s="19"/>
      <c r="S22" s="18"/>
      <c r="T22" s="18"/>
      <c r="U22" s="18"/>
      <c r="V22" s="18"/>
      <c r="W22" s="18"/>
      <c r="X22" s="18"/>
      <c r="Y22" s="18"/>
      <c r="Z22" s="18"/>
    </row>
    <row r="23" spans="2:26" ht="15.75" thickBot="1" x14ac:dyDescent="0.3">
      <c r="B23" s="35" t="s">
        <v>15</v>
      </c>
      <c r="C23" s="36"/>
      <c r="D23" s="37"/>
      <c r="G23" s="111">
        <v>7</v>
      </c>
      <c r="H23" s="114" t="s">
        <v>59</v>
      </c>
      <c r="K23" s="22"/>
      <c r="L23" s="21"/>
      <c r="M23" s="23"/>
      <c r="N23" s="11"/>
      <c r="P23" s="82" t="s">
        <v>45</v>
      </c>
      <c r="Q23" s="18"/>
      <c r="R23" s="19"/>
      <c r="S23" s="18"/>
      <c r="T23" s="18"/>
      <c r="U23" s="18"/>
      <c r="V23" s="18"/>
      <c r="W23" s="18"/>
      <c r="X23" s="18"/>
      <c r="Y23" s="18"/>
      <c r="Z23" s="18"/>
    </row>
    <row r="24" spans="2:26" ht="15.75" thickBot="1" x14ac:dyDescent="0.3">
      <c r="G24" s="111">
        <v>8</v>
      </c>
      <c r="H24" s="114"/>
      <c r="K24" s="22"/>
      <c r="L24" s="21"/>
      <c r="M24" s="23"/>
      <c r="N24" s="11"/>
      <c r="O24" s="63"/>
      <c r="P24" s="82" t="s">
        <v>46</v>
      </c>
      <c r="Q24" s="18"/>
      <c r="R24" s="19"/>
      <c r="S24" s="18"/>
      <c r="T24" s="18"/>
      <c r="U24" s="18"/>
      <c r="V24" s="18"/>
      <c r="W24" s="18"/>
      <c r="X24" s="18"/>
      <c r="Y24" s="18"/>
      <c r="Z24" s="18"/>
    </row>
    <row r="25" spans="2:26" ht="15.75" thickBot="1" x14ac:dyDescent="0.3">
      <c r="B25" s="40" t="s">
        <v>9</v>
      </c>
      <c r="C25" s="41"/>
      <c r="D25" s="42"/>
      <c r="G25" s="111">
        <v>9</v>
      </c>
      <c r="H25" s="114"/>
      <c r="K25" s="22"/>
      <c r="L25" s="21"/>
      <c r="M25" s="23"/>
      <c r="N25" s="11"/>
      <c r="P25" s="81" t="s">
        <v>47</v>
      </c>
      <c r="Q25" s="34"/>
      <c r="R25" s="61"/>
      <c r="S25" s="18"/>
      <c r="T25" s="18"/>
      <c r="U25" s="18"/>
      <c r="V25" s="18"/>
      <c r="W25" s="18"/>
      <c r="X25" s="18"/>
      <c r="Y25" s="18"/>
      <c r="Z25" s="18"/>
    </row>
    <row r="26" spans="2:26" ht="15.75" thickBot="1" x14ac:dyDescent="0.3">
      <c r="B26" s="35" t="s">
        <v>17</v>
      </c>
      <c r="C26" s="36"/>
      <c r="D26" s="37"/>
      <c r="G26" s="112">
        <v>10</v>
      </c>
      <c r="H26" s="115"/>
      <c r="J26" s="67" t="s">
        <v>32</v>
      </c>
      <c r="K26" s="22" t="s">
        <v>36</v>
      </c>
      <c r="L26" s="21"/>
      <c r="M26" s="23"/>
      <c r="N26" s="11"/>
      <c r="P26" s="81" t="s">
        <v>48</v>
      </c>
      <c r="Q26" s="34"/>
      <c r="R26" s="61"/>
      <c r="S26" s="18"/>
      <c r="T26" s="18"/>
      <c r="U26" s="18"/>
      <c r="V26" s="18"/>
      <c r="W26" s="18"/>
      <c r="X26" s="18"/>
      <c r="Y26" s="18"/>
      <c r="Z26" s="18"/>
    </row>
    <row r="27" spans="2:26" ht="15.75" thickBot="1" x14ac:dyDescent="0.3">
      <c r="K27" s="22"/>
      <c r="L27" s="21"/>
      <c r="M27" s="23"/>
      <c r="N27" s="11"/>
      <c r="P27" s="81"/>
      <c r="Q27" s="34"/>
      <c r="R27" s="61"/>
      <c r="S27" s="18"/>
      <c r="T27" s="18"/>
      <c r="U27" s="18"/>
      <c r="V27" s="18"/>
      <c r="W27" s="18"/>
      <c r="X27" s="18"/>
      <c r="Y27" s="18"/>
      <c r="Z27" s="18"/>
    </row>
    <row r="28" spans="2:26" x14ac:dyDescent="0.25">
      <c r="B28" s="40" t="s">
        <v>10</v>
      </c>
      <c r="C28" s="41"/>
      <c r="D28" s="42"/>
      <c r="K28" s="22"/>
      <c r="L28" s="21"/>
      <c r="M28" s="23"/>
      <c r="N28" s="11"/>
      <c r="P28" s="81"/>
      <c r="Q28" s="34"/>
      <c r="R28" s="61"/>
      <c r="S28" s="18"/>
      <c r="T28" s="18"/>
      <c r="U28" s="18"/>
      <c r="V28" s="18"/>
      <c r="W28" s="18"/>
      <c r="X28" s="18"/>
      <c r="Y28" s="18"/>
      <c r="Z28" s="18"/>
    </row>
    <row r="29" spans="2:26" ht="15.75" thickBot="1" x14ac:dyDescent="0.3">
      <c r="B29" s="35" t="s">
        <v>16</v>
      </c>
      <c r="C29" s="36"/>
      <c r="D29" s="37"/>
      <c r="K29" s="24"/>
      <c r="L29" s="25"/>
      <c r="M29" s="26"/>
      <c r="N29" s="11"/>
      <c r="P29" s="35"/>
      <c r="Q29" s="36"/>
      <c r="R29" s="62"/>
      <c r="S29" s="18"/>
      <c r="T29" s="18"/>
      <c r="U29" s="18"/>
      <c r="V29" s="18"/>
      <c r="W29" s="18"/>
      <c r="X29" s="18"/>
      <c r="Y29" s="18"/>
      <c r="Z29" s="18"/>
    </row>
    <row r="30" spans="2:26" ht="15.75" thickBot="1" x14ac:dyDescent="0.3"/>
    <row r="31" spans="2:26" x14ac:dyDescent="0.25">
      <c r="B31" s="40" t="s">
        <v>11</v>
      </c>
      <c r="C31" s="41"/>
      <c r="D31" s="42"/>
    </row>
    <row r="32" spans="2:26" ht="15.75" thickBot="1" x14ac:dyDescent="0.3">
      <c r="B32" s="35" t="s">
        <v>67</v>
      </c>
      <c r="C32" s="36"/>
      <c r="D32" s="37"/>
    </row>
    <row r="33" spans="2:4" ht="15.75" thickBot="1" x14ac:dyDescent="0.3"/>
    <row r="34" spans="2:4" x14ac:dyDescent="0.25">
      <c r="B34" s="40" t="s">
        <v>12</v>
      </c>
      <c r="C34" s="41"/>
      <c r="D34" s="42"/>
    </row>
    <row r="35" spans="2:4" ht="15.75" thickBot="1" x14ac:dyDescent="0.3">
      <c r="B35" s="43" t="s">
        <v>18</v>
      </c>
      <c r="C35" s="36"/>
      <c r="D35" s="37"/>
    </row>
    <row r="36" spans="2:4" ht="15.75" thickBot="1" x14ac:dyDescent="0.3"/>
    <row r="37" spans="2:4" x14ac:dyDescent="0.25">
      <c r="B37" s="40" t="s">
        <v>13</v>
      </c>
      <c r="C37" s="41"/>
      <c r="D37" s="42"/>
    </row>
    <row r="38" spans="2:4" ht="15.75" thickBot="1" x14ac:dyDescent="0.3">
      <c r="B38" s="44" t="s">
        <v>19</v>
      </c>
      <c r="C38" s="45"/>
      <c r="D38" s="46"/>
    </row>
  </sheetData>
  <mergeCells count="68">
    <mergeCell ref="S28:Z28"/>
    <mergeCell ref="S29:Z29"/>
    <mergeCell ref="S22:Z22"/>
    <mergeCell ref="S23:Z23"/>
    <mergeCell ref="S24:Z24"/>
    <mergeCell ref="S25:Z25"/>
    <mergeCell ref="S26:Z26"/>
    <mergeCell ref="S27:Z27"/>
    <mergeCell ref="S17:Z17"/>
    <mergeCell ref="S18:Z18"/>
    <mergeCell ref="S19:Z19"/>
    <mergeCell ref="S20:Z20"/>
    <mergeCell ref="S21:Z21"/>
    <mergeCell ref="S16:V16"/>
    <mergeCell ref="P24:R24"/>
    <mergeCell ref="P25:R25"/>
    <mergeCell ref="P26:R26"/>
    <mergeCell ref="P27:R27"/>
    <mergeCell ref="P28:R28"/>
    <mergeCell ref="P29:R29"/>
    <mergeCell ref="K16:M17"/>
    <mergeCell ref="K18:M18"/>
    <mergeCell ref="K19:M19"/>
    <mergeCell ref="K20:M20"/>
    <mergeCell ref="K21:M21"/>
    <mergeCell ref="P16:R16"/>
    <mergeCell ref="P17:R17"/>
    <mergeCell ref="P18:R18"/>
    <mergeCell ref="P19:R19"/>
    <mergeCell ref="P20:R20"/>
    <mergeCell ref="P21:R21"/>
    <mergeCell ref="P22:R22"/>
    <mergeCell ref="P23:R23"/>
    <mergeCell ref="K22:M25"/>
    <mergeCell ref="K26:M29"/>
    <mergeCell ref="B32:D32"/>
    <mergeCell ref="B34:D34"/>
    <mergeCell ref="B35:D35"/>
    <mergeCell ref="B37:D37"/>
    <mergeCell ref="B38:D38"/>
    <mergeCell ref="B23:D23"/>
    <mergeCell ref="B25:D25"/>
    <mergeCell ref="B26:D26"/>
    <mergeCell ref="B28:D28"/>
    <mergeCell ref="B29:D29"/>
    <mergeCell ref="B31:D31"/>
    <mergeCell ref="E16:F16"/>
    <mergeCell ref="B16:C16"/>
    <mergeCell ref="B17:C17"/>
    <mergeCell ref="B19:D19"/>
    <mergeCell ref="B20:D20"/>
    <mergeCell ref="B22:D22"/>
    <mergeCell ref="G16:H16"/>
    <mergeCell ref="H12:J12"/>
    <mergeCell ref="H13:J13"/>
    <mergeCell ref="G3:J3"/>
    <mergeCell ref="B7:E13"/>
    <mergeCell ref="H4:J4"/>
    <mergeCell ref="H5:J5"/>
    <mergeCell ref="H6:J6"/>
    <mergeCell ref="H7:J7"/>
    <mergeCell ref="H8:J8"/>
    <mergeCell ref="H9:J9"/>
    <mergeCell ref="H10:J10"/>
    <mergeCell ref="H11:J11"/>
    <mergeCell ref="B4:E4"/>
    <mergeCell ref="B3:E3"/>
    <mergeCell ref="B6:E6"/>
  </mergeCells>
  <dataValidations count="1">
    <dataValidation type="list" allowBlank="1" showInputMessage="1" showErrorMessage="1" sqref="B17:C17">
      <formula1>"Une recherche, Un sondage, Une évaluation, Un Plan de Test,"</formula1>
    </dataValidation>
  </dataValidations>
  <hyperlinks>
    <hyperlink ref="B35"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0" r:id="rId5" name="Button 2">
              <controlPr defaultSize="0" print="0" autoFill="0" autoPict="0" macro="[0]!creationfeuillerecolte1">
                <anchor moveWithCells="1" sizeWithCells="1">
                  <from>
                    <xdr:col>10</xdr:col>
                    <xdr:colOff>9525</xdr:colOff>
                    <xdr:row>2</xdr:row>
                    <xdr:rowOff>180975</xdr:rowOff>
                  </from>
                  <to>
                    <xdr:col>12</xdr:col>
                    <xdr:colOff>609600</xdr:colOff>
                    <xdr:row>3</xdr:row>
                    <xdr:rowOff>171450</xdr:rowOff>
                  </to>
                </anchor>
              </controlPr>
            </control>
          </mc:Choice>
        </mc:AlternateContent>
        <mc:AlternateContent xmlns:mc="http://schemas.openxmlformats.org/markup-compatibility/2006">
          <mc:Choice Requires="x14">
            <control shapeId="2051" r:id="rId6" name="Button 3">
              <controlPr defaultSize="0" print="0" autoFill="0" autoPict="0" macro="[0]!creationfeuillerecolte2">
                <anchor moveWithCells="1" sizeWithCells="1">
                  <from>
                    <xdr:col>10</xdr:col>
                    <xdr:colOff>9525</xdr:colOff>
                    <xdr:row>4</xdr:row>
                    <xdr:rowOff>0</xdr:rowOff>
                  </from>
                  <to>
                    <xdr:col>12</xdr:col>
                    <xdr:colOff>609600</xdr:colOff>
                    <xdr:row>4</xdr:row>
                    <xdr:rowOff>161925</xdr:rowOff>
                  </to>
                </anchor>
              </controlPr>
            </control>
          </mc:Choice>
        </mc:AlternateContent>
        <mc:AlternateContent xmlns:mc="http://schemas.openxmlformats.org/markup-compatibility/2006">
          <mc:Choice Requires="x14">
            <control shapeId="2052" r:id="rId7" name="Button 4">
              <controlPr defaultSize="0" print="0" autoFill="0" autoPict="0" macro="[0]!creationfeuillerecolte3">
                <anchor moveWithCells="1" sizeWithCells="1">
                  <from>
                    <xdr:col>10</xdr:col>
                    <xdr:colOff>9525</xdr:colOff>
                    <xdr:row>4</xdr:row>
                    <xdr:rowOff>200025</xdr:rowOff>
                  </from>
                  <to>
                    <xdr:col>12</xdr:col>
                    <xdr:colOff>609600</xdr:colOff>
                    <xdr:row>5</xdr:row>
                    <xdr:rowOff>161925</xdr:rowOff>
                  </to>
                </anchor>
              </controlPr>
            </control>
          </mc:Choice>
        </mc:AlternateContent>
        <mc:AlternateContent xmlns:mc="http://schemas.openxmlformats.org/markup-compatibility/2006">
          <mc:Choice Requires="x14">
            <control shapeId="2053" r:id="rId8" name="Button 5">
              <controlPr defaultSize="0" print="0" autoFill="0" autoPict="0" macro="[0]!creationfeuillerecolte4">
                <anchor moveWithCells="1" sizeWithCells="1">
                  <from>
                    <xdr:col>10</xdr:col>
                    <xdr:colOff>9525</xdr:colOff>
                    <xdr:row>6</xdr:row>
                    <xdr:rowOff>0</xdr:rowOff>
                  </from>
                  <to>
                    <xdr:col>12</xdr:col>
                    <xdr:colOff>609600</xdr:colOff>
                    <xdr:row>6</xdr:row>
                    <xdr:rowOff>161925</xdr:rowOff>
                  </to>
                </anchor>
              </controlPr>
            </control>
          </mc:Choice>
        </mc:AlternateContent>
        <mc:AlternateContent xmlns:mc="http://schemas.openxmlformats.org/markup-compatibility/2006">
          <mc:Choice Requires="x14">
            <control shapeId="2054" r:id="rId9" name="Button 6">
              <controlPr defaultSize="0" print="0" autoFill="0" autoPict="0" macro="[0]!creationfeuillerecolte5">
                <anchor moveWithCells="1" sizeWithCells="1">
                  <from>
                    <xdr:col>10</xdr:col>
                    <xdr:colOff>9525</xdr:colOff>
                    <xdr:row>7</xdr:row>
                    <xdr:rowOff>9525</xdr:rowOff>
                  </from>
                  <to>
                    <xdr:col>12</xdr:col>
                    <xdr:colOff>609600</xdr:colOff>
                    <xdr:row>7</xdr:row>
                    <xdr:rowOff>171450</xdr:rowOff>
                  </to>
                </anchor>
              </controlPr>
            </control>
          </mc:Choice>
        </mc:AlternateContent>
        <mc:AlternateContent xmlns:mc="http://schemas.openxmlformats.org/markup-compatibility/2006">
          <mc:Choice Requires="x14">
            <control shapeId="2055" r:id="rId10" name="Button 7">
              <controlPr defaultSize="0" print="0" autoFill="0" autoPict="0" macro="[0]!creationfeuillerecolte6">
                <anchor moveWithCells="1" sizeWithCells="1">
                  <from>
                    <xdr:col>10</xdr:col>
                    <xdr:colOff>9525</xdr:colOff>
                    <xdr:row>8</xdr:row>
                    <xdr:rowOff>19050</xdr:rowOff>
                  </from>
                  <to>
                    <xdr:col>12</xdr:col>
                    <xdr:colOff>609600</xdr:colOff>
                    <xdr:row>8</xdr:row>
                    <xdr:rowOff>180975</xdr:rowOff>
                  </to>
                </anchor>
              </controlPr>
            </control>
          </mc:Choice>
        </mc:AlternateContent>
        <mc:AlternateContent xmlns:mc="http://schemas.openxmlformats.org/markup-compatibility/2006">
          <mc:Choice Requires="x14">
            <control shapeId="2056" r:id="rId11" name="Button 8">
              <controlPr defaultSize="0" print="0" autoFill="0" autoPict="0" macro="[0]!creationfeuillerecolte7">
                <anchor moveWithCells="1" sizeWithCells="1">
                  <from>
                    <xdr:col>10</xdr:col>
                    <xdr:colOff>9525</xdr:colOff>
                    <xdr:row>9</xdr:row>
                    <xdr:rowOff>19050</xdr:rowOff>
                  </from>
                  <to>
                    <xdr:col>12</xdr:col>
                    <xdr:colOff>609600</xdr:colOff>
                    <xdr:row>9</xdr:row>
                    <xdr:rowOff>180975</xdr:rowOff>
                  </to>
                </anchor>
              </controlPr>
            </control>
          </mc:Choice>
        </mc:AlternateContent>
        <mc:AlternateContent xmlns:mc="http://schemas.openxmlformats.org/markup-compatibility/2006">
          <mc:Choice Requires="x14">
            <control shapeId="2057" r:id="rId12" name="Button 9">
              <controlPr defaultSize="0" print="0" autoFill="0" autoPict="0" macro="[0]!creationfeuillerecolte8">
                <anchor moveWithCells="1" sizeWithCells="1">
                  <from>
                    <xdr:col>10</xdr:col>
                    <xdr:colOff>9525</xdr:colOff>
                    <xdr:row>10</xdr:row>
                    <xdr:rowOff>28575</xdr:rowOff>
                  </from>
                  <to>
                    <xdr:col>12</xdr:col>
                    <xdr:colOff>609600</xdr:colOff>
                    <xdr:row>10</xdr:row>
                    <xdr:rowOff>190500</xdr:rowOff>
                  </to>
                </anchor>
              </controlPr>
            </control>
          </mc:Choice>
        </mc:AlternateContent>
        <mc:AlternateContent xmlns:mc="http://schemas.openxmlformats.org/markup-compatibility/2006">
          <mc:Choice Requires="x14">
            <control shapeId="2058" r:id="rId13" name="Button 10">
              <controlPr defaultSize="0" print="0" autoFill="0" autoPict="0" macro="[0]!creationfeuillerecolte9">
                <anchor moveWithCells="1" sizeWithCells="1">
                  <from>
                    <xdr:col>10</xdr:col>
                    <xdr:colOff>9525</xdr:colOff>
                    <xdr:row>11</xdr:row>
                    <xdr:rowOff>28575</xdr:rowOff>
                  </from>
                  <to>
                    <xdr:col>12</xdr:col>
                    <xdr:colOff>609600</xdr:colOff>
                    <xdr:row>12</xdr:row>
                    <xdr:rowOff>0</xdr:rowOff>
                  </to>
                </anchor>
              </controlPr>
            </control>
          </mc:Choice>
        </mc:AlternateContent>
        <mc:AlternateContent xmlns:mc="http://schemas.openxmlformats.org/markup-compatibility/2006">
          <mc:Choice Requires="x14">
            <control shapeId="2059" r:id="rId14" name="Button 11">
              <controlPr defaultSize="0" print="0" autoFill="0" autoPict="0" macro="[0]!creationfeuillerecolte10">
                <anchor moveWithCells="1" sizeWithCells="1">
                  <from>
                    <xdr:col>10</xdr:col>
                    <xdr:colOff>9525</xdr:colOff>
                    <xdr:row>12</xdr:row>
                    <xdr:rowOff>38100</xdr:rowOff>
                  </from>
                  <to>
                    <xdr:col>12</xdr:col>
                    <xdr:colOff>609600</xdr:colOff>
                    <xdr:row>13</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2:F28"/>
  <sheetViews>
    <sheetView workbookViewId="0">
      <selection activeCell="F23" sqref="B17:F23"/>
    </sheetView>
    <sheetView workbookViewId="1"/>
  </sheetViews>
  <sheetFormatPr baseColWidth="10" defaultRowHeight="15" x14ac:dyDescent="0.25"/>
  <cols>
    <col min="1" max="1" width="11.42578125" customWidth="1"/>
  </cols>
  <sheetData>
    <row r="2" spans="2:6" ht="15.75" thickBot="1" x14ac:dyDescent="0.3"/>
    <row r="3" spans="2:6" ht="15.75" thickBot="1" x14ac:dyDescent="0.3">
      <c r="B3" s="15" t="s">
        <v>5</v>
      </c>
      <c r="C3" s="16"/>
      <c r="D3" s="14"/>
      <c r="E3" s="1"/>
      <c r="F3" s="1"/>
    </row>
    <row r="4" spans="2:6" ht="15.75" thickBot="1" x14ac:dyDescent="0.3">
      <c r="B4" s="12" t="str">
        <f>parametres!H4</f>
        <v>Super RRH</v>
      </c>
      <c r="C4" s="13"/>
      <c r="D4" s="14"/>
      <c r="E4" s="1"/>
      <c r="F4" s="1"/>
    </row>
    <row r="5" spans="2:6" ht="15.75" thickBot="1" x14ac:dyDescent="0.3">
      <c r="B5" s="12" t="str">
        <f>parametres!H5</f>
        <v>RH</v>
      </c>
      <c r="C5" s="13"/>
      <c r="D5" s="14"/>
      <c r="E5" s="1"/>
      <c r="F5" s="1"/>
    </row>
    <row r="6" spans="2:6" ht="15.75" thickBot="1" x14ac:dyDescent="0.3">
      <c r="B6" s="12">
        <f>parametres!H6</f>
        <v>0</v>
      </c>
      <c r="C6" s="13"/>
      <c r="D6" s="14"/>
      <c r="E6" s="1"/>
      <c r="F6" s="1"/>
    </row>
    <row r="7" spans="2:6" ht="15.75" thickBot="1" x14ac:dyDescent="0.3">
      <c r="B7" s="12">
        <f>parametres!H7</f>
        <v>0</v>
      </c>
      <c r="C7" s="13"/>
      <c r="D7" s="14"/>
      <c r="E7" s="1"/>
      <c r="F7" s="1"/>
    </row>
    <row r="8" spans="2:6" ht="15.75" thickBot="1" x14ac:dyDescent="0.3">
      <c r="B8" s="12">
        <f>parametres!H8</f>
        <v>0</v>
      </c>
      <c r="C8" s="13"/>
      <c r="D8" s="14"/>
      <c r="E8" s="1"/>
      <c r="F8" s="1"/>
    </row>
    <row r="9" spans="2:6" ht="15.75" thickBot="1" x14ac:dyDescent="0.3">
      <c r="B9" s="12">
        <f>parametres!H9</f>
        <v>0</v>
      </c>
      <c r="C9" s="13"/>
      <c r="D9" s="14"/>
      <c r="E9" s="1"/>
      <c r="F9" s="1"/>
    </row>
    <row r="10" spans="2:6" ht="15.75" thickBot="1" x14ac:dyDescent="0.3">
      <c r="B10" s="12">
        <f>parametres!H10</f>
        <v>0</v>
      </c>
      <c r="C10" s="13"/>
      <c r="D10" s="14"/>
      <c r="E10" s="1"/>
      <c r="F10" s="1"/>
    </row>
    <row r="11" spans="2:6" ht="15.75" thickBot="1" x14ac:dyDescent="0.3">
      <c r="B11" s="12">
        <f>parametres!H11</f>
        <v>0</v>
      </c>
      <c r="C11" s="13"/>
      <c r="D11" s="14"/>
      <c r="E11" s="1"/>
      <c r="F11" s="1"/>
    </row>
    <row r="12" spans="2:6" ht="15.75" thickBot="1" x14ac:dyDescent="0.3">
      <c r="B12" s="12">
        <f>parametres!H12</f>
        <v>0</v>
      </c>
      <c r="C12" s="13"/>
      <c r="D12" s="14"/>
      <c r="E12" s="1"/>
      <c r="F12" s="1"/>
    </row>
    <row r="13" spans="2:6" ht="15.75" thickBot="1" x14ac:dyDescent="0.3">
      <c r="B13" s="12">
        <f>parametres!H13</f>
        <v>0</v>
      </c>
      <c r="C13" s="13"/>
      <c r="D13" s="14"/>
      <c r="E13" s="1"/>
      <c r="F13" s="1"/>
    </row>
    <row r="14" spans="2:6" ht="15.75" thickBot="1" x14ac:dyDescent="0.3">
      <c r="B14" s="4">
        <f>parametres!H14</f>
        <v>0</v>
      </c>
      <c r="C14" s="5"/>
      <c r="D14" s="14"/>
      <c r="E14" s="1"/>
      <c r="F14" s="1"/>
    </row>
    <row r="24" spans="2:4" x14ac:dyDescent="0.25">
      <c r="B24" s="48"/>
      <c r="C24" s="48"/>
      <c r="D24" s="48"/>
    </row>
    <row r="25" spans="2:4" x14ac:dyDescent="0.25">
      <c r="B25" s="48"/>
      <c r="C25" s="48"/>
      <c r="D25" s="48"/>
    </row>
    <row r="26" spans="2:4" x14ac:dyDescent="0.25">
      <c r="B26" s="48"/>
      <c r="C26" s="48"/>
      <c r="D26" s="48"/>
    </row>
    <row r="27" spans="2:4" x14ac:dyDescent="0.25">
      <c r="B27" s="48"/>
      <c r="C27" s="48"/>
      <c r="D27" s="48"/>
    </row>
    <row r="28" spans="2:4" x14ac:dyDescent="0.25">
      <c r="B28" s="48"/>
      <c r="C28" s="48"/>
      <c r="D28" s="48"/>
    </row>
  </sheetData>
  <mergeCells count="12">
    <mergeCell ref="B14:C14"/>
    <mergeCell ref="B8:C8"/>
    <mergeCell ref="B9:C9"/>
    <mergeCell ref="B10:C10"/>
    <mergeCell ref="B11:C11"/>
    <mergeCell ref="B12:C12"/>
    <mergeCell ref="B13:C13"/>
    <mergeCell ref="B3:C3"/>
    <mergeCell ref="B4:C4"/>
    <mergeCell ref="B5:C5"/>
    <mergeCell ref="B6:C6"/>
    <mergeCell ref="B7:C7"/>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5131" r:id="rId4" name="CheckBox11">
          <controlPr defaultSize="0" autoLine="0" r:id="rId5">
            <anchor moveWithCells="1">
              <from>
                <xdr:col>3</xdr:col>
                <xdr:colOff>47625</xdr:colOff>
                <xdr:row>12</xdr:row>
                <xdr:rowOff>171450</xdr:rowOff>
              </from>
              <to>
                <xdr:col>5</xdr:col>
                <xdr:colOff>0</xdr:colOff>
                <xdr:row>14</xdr:row>
                <xdr:rowOff>47625</xdr:rowOff>
              </to>
            </anchor>
          </controlPr>
        </control>
      </mc:Choice>
      <mc:Fallback>
        <control shapeId="5131" r:id="rId4" name="CheckBox11"/>
      </mc:Fallback>
    </mc:AlternateContent>
    <mc:AlternateContent xmlns:mc="http://schemas.openxmlformats.org/markup-compatibility/2006">
      <mc:Choice Requires="x14">
        <control shapeId="5130" r:id="rId6" name="CheckBox10">
          <controlPr defaultSize="0" autoLine="0" r:id="rId7">
            <anchor moveWithCells="1">
              <from>
                <xdr:col>3</xdr:col>
                <xdr:colOff>47625</xdr:colOff>
                <xdr:row>11</xdr:row>
                <xdr:rowOff>171450</xdr:rowOff>
              </from>
              <to>
                <xdr:col>5</xdr:col>
                <xdr:colOff>0</xdr:colOff>
                <xdr:row>13</xdr:row>
                <xdr:rowOff>47625</xdr:rowOff>
              </to>
            </anchor>
          </controlPr>
        </control>
      </mc:Choice>
      <mc:Fallback>
        <control shapeId="5130" r:id="rId6" name="CheckBox10"/>
      </mc:Fallback>
    </mc:AlternateContent>
    <mc:AlternateContent xmlns:mc="http://schemas.openxmlformats.org/markup-compatibility/2006">
      <mc:Choice Requires="x14">
        <control shapeId="5129" r:id="rId8" name="CheckBox9">
          <controlPr defaultSize="0" autoLine="0" r:id="rId9">
            <anchor moveWithCells="1">
              <from>
                <xdr:col>3</xdr:col>
                <xdr:colOff>47625</xdr:colOff>
                <xdr:row>10</xdr:row>
                <xdr:rowOff>171450</xdr:rowOff>
              </from>
              <to>
                <xdr:col>5</xdr:col>
                <xdr:colOff>0</xdr:colOff>
                <xdr:row>12</xdr:row>
                <xdr:rowOff>47625</xdr:rowOff>
              </to>
            </anchor>
          </controlPr>
        </control>
      </mc:Choice>
      <mc:Fallback>
        <control shapeId="5129" r:id="rId8" name="CheckBox9"/>
      </mc:Fallback>
    </mc:AlternateContent>
    <mc:AlternateContent xmlns:mc="http://schemas.openxmlformats.org/markup-compatibility/2006">
      <mc:Choice Requires="x14">
        <control shapeId="5128" r:id="rId10" name="CheckBox8">
          <controlPr defaultSize="0" autoLine="0" r:id="rId11">
            <anchor moveWithCells="1">
              <from>
                <xdr:col>3</xdr:col>
                <xdr:colOff>47625</xdr:colOff>
                <xdr:row>9</xdr:row>
                <xdr:rowOff>171450</xdr:rowOff>
              </from>
              <to>
                <xdr:col>5</xdr:col>
                <xdr:colOff>0</xdr:colOff>
                <xdr:row>11</xdr:row>
                <xdr:rowOff>47625</xdr:rowOff>
              </to>
            </anchor>
          </controlPr>
        </control>
      </mc:Choice>
      <mc:Fallback>
        <control shapeId="5128" r:id="rId10" name="CheckBox8"/>
      </mc:Fallback>
    </mc:AlternateContent>
    <mc:AlternateContent xmlns:mc="http://schemas.openxmlformats.org/markup-compatibility/2006">
      <mc:Choice Requires="x14">
        <control shapeId="5127" r:id="rId12" name="CheckBox7">
          <controlPr defaultSize="0" autoLine="0" r:id="rId13">
            <anchor moveWithCells="1">
              <from>
                <xdr:col>3</xdr:col>
                <xdr:colOff>47625</xdr:colOff>
                <xdr:row>8</xdr:row>
                <xdr:rowOff>171450</xdr:rowOff>
              </from>
              <to>
                <xdr:col>5</xdr:col>
                <xdr:colOff>0</xdr:colOff>
                <xdr:row>10</xdr:row>
                <xdr:rowOff>47625</xdr:rowOff>
              </to>
            </anchor>
          </controlPr>
        </control>
      </mc:Choice>
      <mc:Fallback>
        <control shapeId="5127" r:id="rId12" name="CheckBox7"/>
      </mc:Fallback>
    </mc:AlternateContent>
    <mc:AlternateContent xmlns:mc="http://schemas.openxmlformats.org/markup-compatibility/2006">
      <mc:Choice Requires="x14">
        <control shapeId="5126" r:id="rId14" name="CheckBox6">
          <controlPr defaultSize="0" autoLine="0" r:id="rId15">
            <anchor moveWithCells="1">
              <from>
                <xdr:col>3</xdr:col>
                <xdr:colOff>47625</xdr:colOff>
                <xdr:row>7</xdr:row>
                <xdr:rowOff>161925</xdr:rowOff>
              </from>
              <to>
                <xdr:col>5</xdr:col>
                <xdr:colOff>0</xdr:colOff>
                <xdr:row>9</xdr:row>
                <xdr:rowOff>38100</xdr:rowOff>
              </to>
            </anchor>
          </controlPr>
        </control>
      </mc:Choice>
      <mc:Fallback>
        <control shapeId="5126" r:id="rId14" name="CheckBox6"/>
      </mc:Fallback>
    </mc:AlternateContent>
    <mc:AlternateContent xmlns:mc="http://schemas.openxmlformats.org/markup-compatibility/2006">
      <mc:Choice Requires="x14">
        <control shapeId="5125" r:id="rId16" name="CheckBox5">
          <controlPr defaultSize="0" autoLine="0" r:id="rId17">
            <anchor moveWithCells="1">
              <from>
                <xdr:col>3</xdr:col>
                <xdr:colOff>47625</xdr:colOff>
                <xdr:row>6</xdr:row>
                <xdr:rowOff>161925</xdr:rowOff>
              </from>
              <to>
                <xdr:col>5</xdr:col>
                <xdr:colOff>0</xdr:colOff>
                <xdr:row>8</xdr:row>
                <xdr:rowOff>38100</xdr:rowOff>
              </to>
            </anchor>
          </controlPr>
        </control>
      </mc:Choice>
      <mc:Fallback>
        <control shapeId="5125" r:id="rId16" name="CheckBox5"/>
      </mc:Fallback>
    </mc:AlternateContent>
    <mc:AlternateContent xmlns:mc="http://schemas.openxmlformats.org/markup-compatibility/2006">
      <mc:Choice Requires="x14">
        <control shapeId="5124" r:id="rId18" name="CheckBox4">
          <controlPr defaultSize="0" autoLine="0" r:id="rId19">
            <anchor moveWithCells="1">
              <from>
                <xdr:col>3</xdr:col>
                <xdr:colOff>47625</xdr:colOff>
                <xdr:row>5</xdr:row>
                <xdr:rowOff>161925</xdr:rowOff>
              </from>
              <to>
                <xdr:col>5</xdr:col>
                <xdr:colOff>0</xdr:colOff>
                <xdr:row>7</xdr:row>
                <xdr:rowOff>38100</xdr:rowOff>
              </to>
            </anchor>
          </controlPr>
        </control>
      </mc:Choice>
      <mc:Fallback>
        <control shapeId="5124" r:id="rId18" name="CheckBox4"/>
      </mc:Fallback>
    </mc:AlternateContent>
    <mc:AlternateContent xmlns:mc="http://schemas.openxmlformats.org/markup-compatibility/2006">
      <mc:Choice Requires="x14">
        <control shapeId="5123" r:id="rId20" name="CheckBox3">
          <controlPr defaultSize="0" autoLine="0" r:id="rId21">
            <anchor moveWithCells="1">
              <from>
                <xdr:col>3</xdr:col>
                <xdr:colOff>47625</xdr:colOff>
                <xdr:row>4</xdr:row>
                <xdr:rowOff>161925</xdr:rowOff>
              </from>
              <to>
                <xdr:col>5</xdr:col>
                <xdr:colOff>0</xdr:colOff>
                <xdr:row>6</xdr:row>
                <xdr:rowOff>38100</xdr:rowOff>
              </to>
            </anchor>
          </controlPr>
        </control>
      </mc:Choice>
      <mc:Fallback>
        <control shapeId="5123" r:id="rId20" name="CheckBox3"/>
      </mc:Fallback>
    </mc:AlternateContent>
    <mc:AlternateContent xmlns:mc="http://schemas.openxmlformats.org/markup-compatibility/2006">
      <mc:Choice Requires="x14">
        <control shapeId="5122" r:id="rId22" name="CheckBox2">
          <controlPr defaultSize="0" autoLine="0" r:id="rId23">
            <anchor moveWithCells="1">
              <from>
                <xdr:col>3</xdr:col>
                <xdr:colOff>47625</xdr:colOff>
                <xdr:row>3</xdr:row>
                <xdr:rowOff>161925</xdr:rowOff>
              </from>
              <to>
                <xdr:col>5</xdr:col>
                <xdr:colOff>0</xdr:colOff>
                <xdr:row>5</xdr:row>
                <xdr:rowOff>38100</xdr:rowOff>
              </to>
            </anchor>
          </controlPr>
        </control>
      </mc:Choice>
      <mc:Fallback>
        <control shapeId="5122" r:id="rId22" name="CheckBox2"/>
      </mc:Fallback>
    </mc:AlternateContent>
    <mc:AlternateContent xmlns:mc="http://schemas.openxmlformats.org/markup-compatibility/2006">
      <mc:Choice Requires="x14">
        <control shapeId="5121" r:id="rId24" name="CheckBox1">
          <controlPr defaultSize="0" autoLine="0" r:id="rId25">
            <anchor moveWithCells="1">
              <from>
                <xdr:col>3</xdr:col>
                <xdr:colOff>47625</xdr:colOff>
                <xdr:row>2</xdr:row>
                <xdr:rowOff>161925</xdr:rowOff>
              </from>
              <to>
                <xdr:col>5</xdr:col>
                <xdr:colOff>0</xdr:colOff>
                <xdr:row>4</xdr:row>
                <xdr:rowOff>38100</xdr:rowOff>
              </to>
            </anchor>
          </controlPr>
        </control>
      </mc:Choice>
      <mc:Fallback>
        <control shapeId="5121" r:id="rId24" name="CheckBox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N43"/>
  <sheetViews>
    <sheetView topLeftCell="A16" workbookViewId="0">
      <selection activeCell="D41" sqref="D41"/>
    </sheetView>
    <sheetView workbookViewId="1"/>
  </sheetViews>
  <sheetFormatPr baseColWidth="10" defaultRowHeight="15" x14ac:dyDescent="0.25"/>
  <sheetData>
    <row r="2" spans="1:14" x14ac:dyDescent="0.25">
      <c r="B2" t="s">
        <v>34</v>
      </c>
    </row>
    <row r="4" spans="1:14" x14ac:dyDescent="0.25">
      <c r="B4" t="s">
        <v>33</v>
      </c>
    </row>
    <row r="5" spans="1:14" x14ac:dyDescent="0.25">
      <c r="B5" t="s">
        <v>35</v>
      </c>
    </row>
    <row r="9" spans="1:14" ht="23.25" x14ac:dyDescent="0.25">
      <c r="A9" s="121"/>
      <c r="B9" s="121"/>
      <c r="C9" s="121"/>
      <c r="D9" s="121"/>
      <c r="E9" s="121"/>
      <c r="F9" s="121"/>
      <c r="G9" s="121"/>
      <c r="H9" s="122"/>
      <c r="I9" s="122"/>
      <c r="J9" s="122"/>
      <c r="K9" s="122"/>
      <c r="L9" s="122"/>
      <c r="M9" s="122"/>
      <c r="N9" s="122"/>
    </row>
    <row r="10" spans="1:14" ht="18" customHeight="1" x14ac:dyDescent="0.25">
      <c r="A10" s="118"/>
      <c r="B10" s="118"/>
      <c r="C10" s="118"/>
      <c r="D10" s="118"/>
      <c r="E10" s="119"/>
      <c r="F10" s="119"/>
      <c r="G10" s="118"/>
      <c r="H10" s="123"/>
      <c r="I10" s="123"/>
      <c r="J10" s="123"/>
      <c r="K10" s="123"/>
      <c r="L10" s="123"/>
      <c r="M10" s="123"/>
      <c r="N10" s="123"/>
    </row>
    <row r="11" spans="1:14" x14ac:dyDescent="0.25">
      <c r="A11" s="126"/>
      <c r="B11" s="126"/>
      <c r="C11" s="126"/>
      <c r="D11" s="126"/>
      <c r="E11" s="126"/>
      <c r="F11" s="126"/>
      <c r="G11" s="126"/>
      <c r="H11" s="126"/>
      <c r="I11" s="126"/>
      <c r="J11" s="126"/>
      <c r="K11" s="126"/>
      <c r="L11" s="126"/>
      <c r="M11" s="126"/>
      <c r="N11" s="126"/>
    </row>
    <row r="12" spans="1:14" ht="15.75" customHeight="1" x14ac:dyDescent="0.25">
      <c r="A12" s="126"/>
      <c r="B12" s="126"/>
      <c r="C12" s="126"/>
      <c r="D12" s="126"/>
      <c r="E12" s="126"/>
      <c r="F12" s="126"/>
      <c r="G12" s="126"/>
      <c r="H12" s="126"/>
      <c r="I12" s="126"/>
      <c r="J12" s="126"/>
      <c r="K12" s="126"/>
      <c r="L12" s="126"/>
      <c r="M12" s="126"/>
      <c r="N12" s="126"/>
    </row>
    <row r="13" spans="1:14" ht="23.25" x14ac:dyDescent="0.25">
      <c r="A13" s="121"/>
      <c r="B13" s="121"/>
      <c r="C13" s="121"/>
      <c r="D13" s="121"/>
      <c r="E13" s="121"/>
      <c r="F13" s="121"/>
      <c r="G13" s="121"/>
      <c r="H13" s="122"/>
      <c r="I13" s="122"/>
      <c r="J13" s="122"/>
      <c r="K13" s="122"/>
      <c r="L13" s="122"/>
      <c r="M13" s="122"/>
      <c r="N13" s="122"/>
    </row>
    <row r="14" spans="1:14" ht="15.75" customHeight="1" x14ac:dyDescent="0.25">
      <c r="A14" s="118"/>
      <c r="B14" s="118"/>
      <c r="C14" s="118"/>
      <c r="D14" s="118"/>
      <c r="E14" s="119"/>
      <c r="F14" s="119"/>
      <c r="G14" s="118"/>
      <c r="H14" s="123"/>
      <c r="I14" s="123"/>
      <c r="J14" s="123"/>
      <c r="K14" s="123"/>
      <c r="L14" s="123"/>
      <c r="M14" s="123"/>
      <c r="N14" s="123"/>
    </row>
    <row r="15" spans="1:14" ht="15.75" customHeight="1" x14ac:dyDescent="0.25">
      <c r="A15" s="126"/>
      <c r="B15" s="126"/>
      <c r="C15" s="126"/>
      <c r="D15" s="126"/>
      <c r="E15" s="126"/>
      <c r="F15" s="126"/>
      <c r="G15" s="126"/>
      <c r="H15" s="126"/>
      <c r="I15" s="126"/>
      <c r="J15" s="126"/>
      <c r="K15" s="126"/>
      <c r="L15" s="126"/>
      <c r="M15" s="126"/>
      <c r="N15" s="126"/>
    </row>
    <row r="16" spans="1:14" ht="23.25" x14ac:dyDescent="0.25">
      <c r="A16" s="121"/>
      <c r="B16" s="121"/>
      <c r="C16" s="121"/>
      <c r="D16" s="121"/>
      <c r="E16" s="121"/>
      <c r="F16" s="121"/>
      <c r="G16" s="121"/>
      <c r="H16" s="122"/>
      <c r="I16" s="122"/>
      <c r="J16" s="122"/>
      <c r="K16" s="122"/>
      <c r="L16" s="122"/>
      <c r="M16" s="122"/>
      <c r="N16" s="122"/>
    </row>
    <row r="17" spans="1:14" ht="15.75" customHeight="1" x14ac:dyDescent="0.25">
      <c r="A17" s="118"/>
      <c r="B17" s="118"/>
      <c r="C17" s="118"/>
      <c r="D17" s="118"/>
      <c r="E17" s="119"/>
      <c r="F17" s="119"/>
      <c r="G17" s="118"/>
      <c r="H17" s="123"/>
      <c r="I17" s="123"/>
      <c r="J17" s="123"/>
      <c r="K17" s="123"/>
      <c r="L17" s="123"/>
      <c r="M17" s="123"/>
      <c r="N17" s="123"/>
    </row>
    <row r="18" spans="1:14" ht="15.75" customHeight="1" x14ac:dyDescent="0.25">
      <c r="A18" s="126"/>
      <c r="B18" s="126"/>
      <c r="C18" s="126"/>
      <c r="D18" s="126"/>
      <c r="E18" s="126"/>
      <c r="F18" s="126"/>
      <c r="G18" s="126"/>
      <c r="H18" s="126"/>
      <c r="I18" s="126"/>
      <c r="J18" s="126"/>
      <c r="K18" s="126"/>
      <c r="L18" s="126"/>
      <c r="M18" s="126"/>
      <c r="N18" s="126"/>
    </row>
    <row r="19" spans="1:14" ht="23.25" x14ac:dyDescent="0.25">
      <c r="A19" s="121"/>
      <c r="B19" s="121"/>
      <c r="C19" s="121"/>
      <c r="D19" s="121"/>
      <c r="E19" s="121"/>
      <c r="F19" s="121"/>
      <c r="G19" s="121"/>
      <c r="H19" s="122"/>
      <c r="I19" s="122"/>
      <c r="J19" s="122"/>
      <c r="K19" s="122"/>
      <c r="L19" s="122"/>
      <c r="M19" s="122"/>
      <c r="N19" s="122"/>
    </row>
    <row r="20" spans="1:14" ht="15.75" customHeight="1" x14ac:dyDescent="0.25">
      <c r="A20" s="118"/>
      <c r="B20" s="118"/>
      <c r="C20" s="118"/>
      <c r="D20" s="118"/>
      <c r="E20" s="119"/>
      <c r="F20" s="119"/>
      <c r="G20" s="118"/>
      <c r="H20" s="123"/>
      <c r="I20" s="123"/>
      <c r="J20" s="123"/>
      <c r="K20" s="123"/>
      <c r="L20" s="123"/>
      <c r="M20" s="123"/>
      <c r="N20" s="123"/>
    </row>
    <row r="21" spans="1:14" ht="15.75" customHeight="1" x14ac:dyDescent="0.25">
      <c r="A21" s="126"/>
      <c r="B21" s="126"/>
      <c r="C21" s="126"/>
      <c r="D21" s="126"/>
      <c r="E21" s="126"/>
      <c r="F21" s="126"/>
      <c r="G21" s="126"/>
      <c r="H21" s="126"/>
      <c r="I21" s="126"/>
      <c r="J21" s="126"/>
      <c r="K21" s="126"/>
      <c r="L21" s="126"/>
      <c r="M21" s="126"/>
      <c r="N21" s="126"/>
    </row>
    <row r="22" spans="1:14" ht="23.25" x14ac:dyDescent="0.25">
      <c r="A22" s="121"/>
      <c r="B22" s="121"/>
      <c r="C22" s="121"/>
      <c r="D22" s="121"/>
      <c r="E22" s="121"/>
      <c r="F22" s="121"/>
      <c r="G22" s="121"/>
      <c r="H22" s="122"/>
      <c r="I22" s="122"/>
      <c r="J22" s="122"/>
      <c r="K22" s="122"/>
      <c r="L22" s="122"/>
      <c r="M22" s="122"/>
      <c r="N22" s="122"/>
    </row>
    <row r="23" spans="1:14" x14ac:dyDescent="0.25">
      <c r="A23" s="118"/>
      <c r="B23" s="118"/>
      <c r="C23" s="118"/>
      <c r="D23" s="118"/>
      <c r="E23" s="119"/>
      <c r="F23" s="119"/>
      <c r="G23" s="118"/>
      <c r="H23" s="123"/>
      <c r="I23" s="123"/>
      <c r="J23" s="123"/>
      <c r="K23" s="123"/>
      <c r="L23" s="123"/>
      <c r="M23" s="123"/>
      <c r="N23" s="123"/>
    </row>
    <row r="24" spans="1:14" x14ac:dyDescent="0.25">
      <c r="A24" s="126"/>
      <c r="B24" s="126"/>
      <c r="C24" s="126"/>
      <c r="D24" s="126"/>
      <c r="E24" s="126"/>
      <c r="F24" s="126"/>
      <c r="G24" s="126"/>
      <c r="H24" s="126"/>
      <c r="I24" s="126"/>
      <c r="J24" s="126"/>
      <c r="K24" s="126"/>
      <c r="L24" s="126"/>
      <c r="M24" s="126"/>
      <c r="N24" s="126"/>
    </row>
    <row r="25" spans="1:14" ht="23.25" x14ac:dyDescent="0.25">
      <c r="A25" s="121"/>
      <c r="B25" s="121"/>
      <c r="C25" s="121"/>
      <c r="D25" s="121"/>
      <c r="E25" s="121"/>
      <c r="F25" s="121"/>
      <c r="G25" s="121"/>
      <c r="H25" s="122"/>
      <c r="I25" s="122"/>
      <c r="J25" s="122"/>
      <c r="K25" s="122"/>
      <c r="L25" s="122"/>
      <c r="M25" s="122"/>
      <c r="N25" s="122"/>
    </row>
    <row r="26" spans="1:14" x14ac:dyDescent="0.25">
      <c r="A26" s="118"/>
      <c r="B26" s="118"/>
      <c r="C26" s="118"/>
      <c r="D26" s="118"/>
      <c r="E26" s="119"/>
      <c r="F26" s="119"/>
      <c r="G26" s="118"/>
      <c r="H26" s="123"/>
      <c r="I26" s="123"/>
      <c r="J26" s="123"/>
      <c r="K26" s="123"/>
      <c r="L26" s="123"/>
      <c r="M26" s="123"/>
      <c r="N26" s="123"/>
    </row>
    <row r="27" spans="1:14" x14ac:dyDescent="0.25">
      <c r="A27" s="126"/>
      <c r="B27" s="126"/>
      <c r="C27" s="126"/>
      <c r="D27" s="126"/>
      <c r="E27" s="126"/>
      <c r="F27" s="126"/>
      <c r="G27" s="126"/>
      <c r="H27" s="126"/>
      <c r="I27" s="126"/>
      <c r="J27" s="126"/>
      <c r="K27" s="126"/>
      <c r="L27" s="126"/>
      <c r="M27" s="126"/>
      <c r="N27" s="126"/>
    </row>
    <row r="28" spans="1:14" ht="23.25" x14ac:dyDescent="0.25">
      <c r="A28" s="121"/>
      <c r="B28" s="121"/>
      <c r="C28" s="121"/>
      <c r="D28" s="121"/>
      <c r="E28" s="121"/>
      <c r="F28" s="121"/>
      <c r="G28" s="121"/>
      <c r="H28" s="122"/>
      <c r="I28" s="122"/>
      <c r="J28" s="122"/>
      <c r="K28" s="122"/>
      <c r="L28" s="122"/>
      <c r="M28" s="122"/>
      <c r="N28" s="122"/>
    </row>
    <row r="29" spans="1:14" x14ac:dyDescent="0.25">
      <c r="A29" s="118"/>
      <c r="B29" s="118"/>
      <c r="C29" s="118"/>
      <c r="D29" s="118"/>
      <c r="E29" s="119"/>
      <c r="F29" s="119"/>
      <c r="G29" s="118"/>
      <c r="H29" s="123"/>
      <c r="I29" s="123"/>
      <c r="J29" s="123"/>
      <c r="K29" s="123"/>
      <c r="L29" s="123"/>
      <c r="M29" s="123"/>
      <c r="N29" s="123"/>
    </row>
    <row r="30" spans="1:14" x14ac:dyDescent="0.25">
      <c r="A30" s="126"/>
      <c r="B30" s="126"/>
      <c r="C30" s="126"/>
      <c r="D30" s="126"/>
      <c r="E30" s="126"/>
      <c r="F30" s="126"/>
      <c r="G30" s="126"/>
      <c r="H30" s="126"/>
      <c r="I30" s="126"/>
      <c r="J30" s="126"/>
      <c r="K30" s="126"/>
      <c r="L30" s="126"/>
      <c r="M30" s="126"/>
      <c r="N30" s="126"/>
    </row>
    <row r="31" spans="1:14" ht="23.25" x14ac:dyDescent="0.25">
      <c r="A31" s="121"/>
      <c r="B31" s="121"/>
      <c r="C31" s="121"/>
      <c r="D31" s="121"/>
      <c r="E31" s="121"/>
      <c r="F31" s="121"/>
      <c r="G31" s="121"/>
      <c r="H31" s="122"/>
      <c r="I31" s="122"/>
      <c r="J31" s="122"/>
      <c r="K31" s="122"/>
      <c r="L31" s="122"/>
      <c r="M31" s="122"/>
      <c r="N31" s="122"/>
    </row>
    <row r="32" spans="1:14" x14ac:dyDescent="0.25">
      <c r="A32" s="118"/>
      <c r="B32" s="118"/>
      <c r="C32" s="118"/>
      <c r="D32" s="118"/>
      <c r="E32" s="119"/>
      <c r="F32" s="119"/>
      <c r="G32" s="118"/>
      <c r="H32" s="123"/>
      <c r="I32" s="123"/>
      <c r="J32" s="123"/>
      <c r="K32" s="123"/>
      <c r="L32" s="123"/>
      <c r="M32" s="123"/>
      <c r="N32" s="123"/>
    </row>
    <row r="33" spans="1:14" x14ac:dyDescent="0.25">
      <c r="A33" s="126"/>
      <c r="B33" s="126"/>
      <c r="C33" s="126"/>
      <c r="D33" s="126"/>
      <c r="E33" s="126"/>
      <c r="F33" s="126"/>
      <c r="G33" s="126"/>
      <c r="H33" s="126"/>
      <c r="I33" s="126"/>
      <c r="J33" s="126"/>
      <c r="K33" s="126"/>
      <c r="L33" s="126"/>
      <c r="M33" s="126"/>
      <c r="N33" s="126"/>
    </row>
    <row r="34" spans="1:14" ht="23.25" x14ac:dyDescent="0.25">
      <c r="A34" s="121"/>
      <c r="B34" s="121"/>
      <c r="C34" s="121"/>
      <c r="D34" s="121"/>
      <c r="E34" s="121"/>
      <c r="F34" s="121"/>
      <c r="G34" s="121"/>
      <c r="H34" s="122"/>
      <c r="I34" s="122"/>
      <c r="J34" s="122"/>
      <c r="K34" s="122"/>
      <c r="L34" s="122"/>
      <c r="M34" s="122"/>
      <c r="N34" s="122"/>
    </row>
    <row r="35" spans="1:14" x14ac:dyDescent="0.25">
      <c r="A35" s="118"/>
      <c r="B35" s="118"/>
      <c r="C35" s="118"/>
      <c r="D35" s="118"/>
      <c r="E35" s="119"/>
      <c r="F35" s="119"/>
      <c r="G35" s="118"/>
      <c r="H35" s="123"/>
      <c r="I35" s="123"/>
      <c r="J35" s="123"/>
      <c r="K35" s="123"/>
      <c r="L35" s="123"/>
      <c r="M35" s="123"/>
      <c r="N35" s="123"/>
    </row>
    <row r="36" spans="1:14" x14ac:dyDescent="0.25">
      <c r="A36" s="126"/>
      <c r="B36" s="126"/>
      <c r="C36" s="126"/>
      <c r="D36" s="126"/>
      <c r="E36" s="126"/>
      <c r="F36" s="126"/>
      <c r="G36" s="126"/>
      <c r="H36" s="126"/>
      <c r="I36" s="126"/>
      <c r="J36" s="126"/>
      <c r="K36" s="126"/>
      <c r="L36" s="126"/>
      <c r="M36" s="126"/>
      <c r="N36" s="126"/>
    </row>
    <row r="37" spans="1:14" ht="23.25" x14ac:dyDescent="0.25">
      <c r="A37" s="116"/>
      <c r="B37" s="116"/>
      <c r="C37" s="116"/>
      <c r="D37" s="116"/>
      <c r="E37" s="116"/>
      <c r="F37" s="116"/>
      <c r="G37" s="116"/>
      <c r="H37" s="117"/>
      <c r="I37" s="117"/>
      <c r="J37" s="117"/>
      <c r="K37" s="117"/>
      <c r="L37" s="117"/>
      <c r="M37" s="117"/>
      <c r="N37" s="117"/>
    </row>
    <row r="38" spans="1:14" x14ac:dyDescent="0.25">
      <c r="A38" s="118"/>
      <c r="B38" s="118"/>
      <c r="C38" s="118"/>
      <c r="D38" s="118"/>
      <c r="E38" s="119"/>
      <c r="F38" s="119"/>
      <c r="G38" s="118"/>
      <c r="H38" s="120"/>
      <c r="I38" s="120"/>
      <c r="J38" s="120"/>
      <c r="K38" s="120"/>
      <c r="L38" s="120"/>
      <c r="M38" s="120"/>
      <c r="N38" s="120"/>
    </row>
    <row r="39" spans="1:14" x14ac:dyDescent="0.25">
      <c r="A39" s="126"/>
      <c r="B39" s="126"/>
      <c r="C39" s="126"/>
      <c r="D39" s="126"/>
      <c r="E39" s="126"/>
      <c r="F39" s="126"/>
      <c r="G39" s="126"/>
      <c r="H39" s="126"/>
      <c r="I39" s="126"/>
      <c r="J39" s="126"/>
      <c r="K39" s="126"/>
      <c r="L39" s="126"/>
      <c r="M39" s="126"/>
      <c r="N39" s="126"/>
    </row>
    <row r="40" spans="1:14" ht="23.25" x14ac:dyDescent="0.25">
      <c r="A40" s="116"/>
      <c r="B40" s="116"/>
      <c r="C40" s="116"/>
      <c r="D40" s="116"/>
      <c r="E40" s="116"/>
      <c r="F40" s="116"/>
      <c r="G40" s="116"/>
      <c r="H40" s="117"/>
      <c r="I40" s="117"/>
      <c r="J40" s="117"/>
      <c r="K40" s="117"/>
      <c r="L40" s="117"/>
      <c r="M40" s="117"/>
      <c r="N40" s="117"/>
    </row>
    <row r="41" spans="1:14" x14ac:dyDescent="0.25">
      <c r="A41" s="118"/>
      <c r="B41" s="118"/>
      <c r="C41" s="118"/>
      <c r="D41" s="118"/>
      <c r="E41" s="119"/>
      <c r="F41" s="119"/>
      <c r="G41" s="118"/>
      <c r="H41" s="120"/>
      <c r="I41" s="120"/>
      <c r="J41" s="120"/>
      <c r="K41" s="120"/>
      <c r="L41" s="120"/>
      <c r="M41" s="120"/>
      <c r="N41" s="120"/>
    </row>
    <row r="42" spans="1:14" x14ac:dyDescent="0.25">
      <c r="A42" s="126"/>
      <c r="B42" s="126"/>
      <c r="C42" s="126"/>
      <c r="D42" s="126"/>
      <c r="E42" s="126"/>
      <c r="F42" s="126"/>
      <c r="G42" s="126"/>
      <c r="H42" s="126"/>
      <c r="I42" s="126"/>
      <c r="J42" s="126"/>
      <c r="K42" s="126"/>
      <c r="L42" s="126"/>
      <c r="M42" s="126"/>
      <c r="N42" s="126"/>
    </row>
    <row r="43" spans="1:14" x14ac:dyDescent="0.25">
      <c r="A43" s="126"/>
      <c r="B43" s="126"/>
      <c r="C43" s="126"/>
      <c r="D43" s="126"/>
      <c r="E43" s="126"/>
      <c r="F43" s="126"/>
      <c r="G43" s="126"/>
      <c r="H43" s="126"/>
      <c r="I43" s="126"/>
      <c r="J43" s="126"/>
      <c r="K43" s="126"/>
      <c r="L43" s="126"/>
      <c r="M43" s="126"/>
      <c r="N43" s="126"/>
    </row>
  </sheetData>
  <mergeCells count="6">
    <mergeCell ref="H41:N41"/>
    <mergeCell ref="A40:G40"/>
    <mergeCell ref="H40:N40"/>
    <mergeCell ref="A37:G37"/>
    <mergeCell ref="H37:N37"/>
    <mergeCell ref="H38:N3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U36"/>
  <sheetViews>
    <sheetView workbookViewId="0">
      <selection activeCell="A6" sqref="A6:N7"/>
    </sheetView>
    <sheetView workbookViewId="1"/>
  </sheetViews>
  <sheetFormatPr baseColWidth="10" defaultRowHeight="15" x14ac:dyDescent="0.25"/>
  <cols>
    <col min="1" max="3" width="11.42578125" customWidth="1"/>
    <col min="4" max="4" width="9.5703125" customWidth="1"/>
    <col min="5" max="5" width="36.42578125" customWidth="1"/>
    <col min="6" max="6" width="31.42578125" customWidth="1"/>
    <col min="7" max="7" width="13.42578125" customWidth="1"/>
    <col min="8" max="8" width="30.28515625" customWidth="1"/>
  </cols>
  <sheetData>
    <row r="1" spans="1:21" ht="31.5" customHeight="1" thickBot="1" x14ac:dyDescent="0.3">
      <c r="A1" s="92" t="str">
        <f>parametres!B4</f>
        <v>Recherche de trucs sympas et utiles</v>
      </c>
      <c r="B1" s="93"/>
      <c r="C1" s="93"/>
      <c r="D1" s="93"/>
      <c r="E1" s="93"/>
      <c r="F1" s="93"/>
      <c r="G1" s="93"/>
      <c r="H1" s="93"/>
      <c r="I1" s="94"/>
      <c r="J1" s="91" t="str">
        <f>parametres!B17&amp;" par "&amp;parametres!B20&amp;", "&amp;parametres!B23&amp;CHAR(10)&amp;"Département : "&amp;parametres!B26&amp;CHAR(10)&amp;"Service : "&amp;parametres!B29&amp;CHAR(10)&amp;"Unité : "&amp;parametres!B32&amp;CHAR(10)&amp;"Email : "&amp;parametres!B35&amp;CHAR(10)&amp;"Télèphone: "&amp;parametres!B38</f>
        <v>Une recherche par Julien, infirmier
Département : Psychiatrie
Service : Addictologie
Unité : Clopa
Email : canard@canard.com
Télèphone: 0223725761</v>
      </c>
      <c r="K1" s="57"/>
      <c r="L1" s="57"/>
      <c r="M1" s="49" t="str">
        <f ca="1">"Date de la première récolte : "
&amp; TEXT(TODAY(),"jj/mm/aaaa")</f>
        <v>Date de la première récolte : 18/05/2020</v>
      </c>
      <c r="N1" s="49"/>
      <c r="O1" s="49"/>
      <c r="P1" s="50"/>
      <c r="Q1" s="47"/>
      <c r="R1" s="47"/>
      <c r="S1" s="47"/>
      <c r="T1" s="47"/>
      <c r="U1" s="51"/>
    </row>
    <row r="2" spans="1:21" ht="45" customHeight="1" thickBot="1" x14ac:dyDescent="0.3">
      <c r="A2" s="95" t="str">
        <f>parametres!B7</f>
        <v xml:space="preserve">Nous recherchons comment faire des liens entre l'utilité d'une chose et son côté sympa. Parce qu'en fait c'est super sympa quand c'est utile, mais c'est aussi très utile quand c'est sympa. Ou vis versa je sais plus. Des fois même que jouer avec excel c'est sympa. Mais des fois c'est pas utile... Bref. </v>
      </c>
      <c r="B2" s="96"/>
      <c r="C2" s="96"/>
      <c r="D2" s="96"/>
      <c r="E2" s="96"/>
      <c r="F2" s="96"/>
      <c r="G2" s="96"/>
      <c r="H2" s="96"/>
      <c r="I2" s="96"/>
      <c r="J2" s="58"/>
      <c r="K2" s="58"/>
      <c r="L2" s="58"/>
      <c r="M2" s="87" t="s">
        <v>20</v>
      </c>
      <c r="N2" s="88"/>
      <c r="O2" s="89"/>
      <c r="P2" s="52"/>
      <c r="Q2" s="53"/>
      <c r="R2" s="53"/>
      <c r="S2" s="53"/>
      <c r="T2" s="53"/>
      <c r="U2" s="54"/>
    </row>
    <row r="3" spans="1:21" s="90" customFormat="1" ht="15.75" thickBot="1" x14ac:dyDescent="0.3">
      <c r="A3" s="55"/>
      <c r="B3" s="56"/>
      <c r="C3" s="56"/>
      <c r="D3" s="56"/>
      <c r="E3" s="56"/>
      <c r="F3" s="56"/>
      <c r="G3" s="56"/>
      <c r="H3" s="56"/>
      <c r="I3" s="56"/>
      <c r="J3" s="59" t="e">
        <f ca="1">"Rôle interrogé : " &amp;Nom_Onglet()</f>
        <v>#NAME?</v>
      </c>
      <c r="K3" s="59"/>
      <c r="L3" s="59"/>
      <c r="M3" s="59"/>
      <c r="N3" s="56"/>
      <c r="O3" s="56"/>
      <c r="P3" s="56"/>
      <c r="Q3" s="56"/>
      <c r="R3" s="56"/>
      <c r="S3" s="56"/>
      <c r="T3" s="56"/>
      <c r="U3" s="56"/>
    </row>
    <row r="4" spans="1:21" ht="53.25" customHeight="1" thickBot="1" x14ac:dyDescent="0.3">
      <c r="A4" s="103" t="str">
        <f>"Bloc 2 : " &amp;parametres!$P$18</f>
        <v>Bloc 2 : Venus</v>
      </c>
      <c r="B4" s="104"/>
      <c r="C4" s="104"/>
      <c r="D4" s="104"/>
      <c r="E4" s="104"/>
      <c r="F4" s="104"/>
      <c r="G4" s="104"/>
      <c r="H4" s="105" t="str">
        <f>parametres!$S$18</f>
        <v>C'est aussi une déesse</v>
      </c>
      <c r="I4" s="106"/>
      <c r="J4" s="106"/>
      <c r="K4" s="106"/>
      <c r="L4" s="106"/>
      <c r="M4" s="106"/>
      <c r="N4" s="107"/>
      <c r="O4" s="85"/>
      <c r="P4" s="85"/>
      <c r="Q4" s="86"/>
    </row>
    <row r="5" spans="1:21" ht="47.25" customHeight="1" thickBot="1" x14ac:dyDescent="0.3">
      <c r="A5" s="79" t="str">
        <f>parametres!$K$18</f>
        <v>Nom</v>
      </c>
      <c r="B5" s="79" t="str">
        <f>parametres!$K$19</f>
        <v>Numéro</v>
      </c>
      <c r="C5" s="79" t="str">
        <f>parametres!$K$20</f>
        <v>JIRA</v>
      </c>
      <c r="D5" s="79" t="str">
        <f>parametres!$K$21</f>
        <v>Bird</v>
      </c>
      <c r="E5" s="3" t="str">
        <f>parametres!$K$22</f>
        <v>Nom de la fonction première</v>
      </c>
      <c r="F5" s="3" t="str">
        <f>parametres!$K$26</f>
        <v>Nom de la fonction secondaire</v>
      </c>
      <c r="G5" s="79" t="s">
        <v>37</v>
      </c>
      <c r="H5" s="78" t="s">
        <v>49</v>
      </c>
      <c r="I5" s="78"/>
      <c r="J5" s="78"/>
      <c r="K5" s="78"/>
      <c r="L5" s="78"/>
      <c r="M5" s="78"/>
      <c r="N5" s="78"/>
      <c r="O5" s="60"/>
      <c r="P5" s="60"/>
      <c r="Q5" s="97"/>
    </row>
    <row r="6" spans="1:21" ht="47.25" customHeight="1" thickBot="1" x14ac:dyDescent="0.3">
      <c r="A6" s="103" t="str">
        <f>"Bloc 3 : " &amp;parametres!P19</f>
        <v>Bloc 3 : La Terre</v>
      </c>
      <c r="B6" s="104"/>
      <c r="C6" s="104"/>
      <c r="D6" s="104"/>
      <c r="E6" s="104"/>
      <c r="F6" s="104"/>
      <c r="G6" s="104"/>
      <c r="H6" s="105" t="str">
        <f>parametres!S19</f>
        <v>C'est là qu'on habite</v>
      </c>
      <c r="I6" s="106"/>
      <c r="J6" s="106"/>
      <c r="K6" s="106"/>
      <c r="L6" s="106"/>
      <c r="M6" s="106"/>
      <c r="N6" s="107"/>
    </row>
    <row r="7" spans="1:21" ht="47.25" customHeight="1" thickBot="1" x14ac:dyDescent="0.3">
      <c r="A7" s="79" t="str">
        <f>parametres!K20</f>
        <v>JIRA</v>
      </c>
      <c r="B7" s="79" t="str">
        <f>parametres!K21</f>
        <v>Bird</v>
      </c>
      <c r="C7" s="79" t="str">
        <f>parametres!K22</f>
        <v>Nom de la fonction première</v>
      </c>
      <c r="D7" s="79">
        <f>parametres!K23</f>
        <v>0</v>
      </c>
      <c r="E7" s="3">
        <f>parametres!K24</f>
        <v>0</v>
      </c>
      <c r="F7" s="3">
        <f>parametres!K28</f>
        <v>0</v>
      </c>
      <c r="G7" s="79" t="s">
        <v>37</v>
      </c>
      <c r="H7" s="78" t="s">
        <v>49</v>
      </c>
      <c r="I7" s="78"/>
      <c r="J7" s="78"/>
      <c r="K7" s="78"/>
      <c r="L7" s="78"/>
      <c r="M7" s="78"/>
      <c r="N7" s="78"/>
    </row>
    <row r="8" spans="1:21" ht="47.25" customHeight="1" thickBot="1" x14ac:dyDescent="0.3">
      <c r="A8" s="103" t="str">
        <f>"Bloc 4 : " &amp;parametres!P20</f>
        <v>Bloc 4 : Mars</v>
      </c>
      <c r="B8" s="104"/>
      <c r="C8" s="104"/>
      <c r="D8" s="104"/>
      <c r="E8" s="104"/>
      <c r="F8" s="104"/>
      <c r="G8" s="104"/>
      <c r="H8" s="105">
        <f>parametres!S20</f>
        <v>0</v>
      </c>
      <c r="I8" s="106"/>
      <c r="J8" s="106"/>
      <c r="K8" s="106"/>
      <c r="L8" s="106"/>
      <c r="M8" s="106"/>
      <c r="N8" s="107"/>
    </row>
    <row r="9" spans="1:21" ht="47.25" customHeight="1" thickBot="1" x14ac:dyDescent="0.3">
      <c r="A9" s="79" t="str">
        <f>parametres!K22</f>
        <v>Nom de la fonction première</v>
      </c>
      <c r="B9" s="79">
        <f>parametres!K23</f>
        <v>0</v>
      </c>
      <c r="C9" s="79">
        <f>parametres!K24</f>
        <v>0</v>
      </c>
      <c r="D9" s="79">
        <f>parametres!K25</f>
        <v>0</v>
      </c>
      <c r="E9" s="3" t="str">
        <f>parametres!K26</f>
        <v>Nom de la fonction secondaire</v>
      </c>
      <c r="F9" s="3">
        <f>parametres!K30</f>
        <v>0</v>
      </c>
      <c r="G9" s="79" t="s">
        <v>37</v>
      </c>
      <c r="H9" s="78" t="s">
        <v>49</v>
      </c>
      <c r="I9" s="78"/>
      <c r="J9" s="78"/>
      <c r="K9" s="78"/>
      <c r="L9" s="78"/>
      <c r="M9" s="78"/>
      <c r="N9" s="78"/>
    </row>
    <row r="10" spans="1:21" ht="47.25" customHeight="1" thickBot="1" x14ac:dyDescent="0.3">
      <c r="A10" s="103" t="str">
        <f>"Bloc 5 : " &amp;parametres!P21</f>
        <v>Bloc 5 : Jupiter</v>
      </c>
      <c r="B10" s="104"/>
      <c r="C10" s="104"/>
      <c r="D10" s="104"/>
      <c r="E10" s="104"/>
      <c r="F10" s="104"/>
      <c r="G10" s="104"/>
      <c r="H10" s="105">
        <f>parametres!S21</f>
        <v>0</v>
      </c>
      <c r="I10" s="106"/>
      <c r="J10" s="106"/>
      <c r="K10" s="106"/>
      <c r="L10" s="106"/>
      <c r="M10" s="106"/>
      <c r="N10" s="107"/>
    </row>
    <row r="11" spans="1:21" ht="47.25" customHeight="1" thickBot="1" x14ac:dyDescent="0.3">
      <c r="A11" s="79" t="s">
        <v>63</v>
      </c>
      <c r="B11" s="79">
        <f>parametres!K25</f>
        <v>0</v>
      </c>
      <c r="C11" s="79" t="str">
        <f>parametres!K26</f>
        <v>Nom de la fonction secondaire</v>
      </c>
      <c r="D11" s="79">
        <f>parametres!K27</f>
        <v>0</v>
      </c>
      <c r="E11" s="3">
        <f>parametres!K28</f>
        <v>0</v>
      </c>
      <c r="F11" s="3">
        <f>parametres!K32</f>
        <v>0</v>
      </c>
      <c r="G11" s="79" t="s">
        <v>37</v>
      </c>
      <c r="H11" s="78" t="s">
        <v>49</v>
      </c>
      <c r="I11" s="78"/>
      <c r="J11" s="78"/>
      <c r="K11" s="78"/>
      <c r="L11" s="78"/>
      <c r="M11" s="78"/>
      <c r="N11" s="78"/>
    </row>
    <row r="12" spans="1:21" ht="47.25" customHeight="1" thickBot="1" x14ac:dyDescent="0.3">
      <c r="A12" s="103" t="str">
        <f>"Bloc 6 : " &amp;parametres!P22</f>
        <v>Bloc 6 : Saturne</v>
      </c>
      <c r="B12" s="104"/>
      <c r="C12" s="104"/>
      <c r="D12" s="104"/>
      <c r="E12" s="104"/>
      <c r="F12" s="104"/>
      <c r="G12" s="104"/>
      <c r="H12" s="105">
        <f>parametres!S22</f>
        <v>0</v>
      </c>
      <c r="I12" s="106"/>
      <c r="J12" s="106"/>
      <c r="K12" s="106"/>
      <c r="L12" s="106"/>
      <c r="M12" s="106"/>
      <c r="N12" s="107"/>
    </row>
    <row r="13" spans="1:21" ht="47.25" customHeight="1" thickBot="1" x14ac:dyDescent="0.3">
      <c r="A13" s="79" t="str">
        <f>parametres!K26</f>
        <v>Nom de la fonction secondaire</v>
      </c>
      <c r="B13" s="79">
        <f>parametres!K27</f>
        <v>0</v>
      </c>
      <c r="C13" s="79">
        <f>parametres!K28</f>
        <v>0</v>
      </c>
      <c r="D13" s="79">
        <f>parametres!K29</f>
        <v>0</v>
      </c>
      <c r="E13" s="3">
        <f>parametres!K30</f>
        <v>0</v>
      </c>
      <c r="F13" s="3">
        <f>parametres!K34</f>
        <v>0</v>
      </c>
      <c r="G13" s="79" t="s">
        <v>37</v>
      </c>
      <c r="H13" s="78" t="s">
        <v>49</v>
      </c>
      <c r="I13" s="78"/>
      <c r="J13" s="78"/>
      <c r="K13" s="78"/>
      <c r="L13" s="78"/>
      <c r="M13" s="78"/>
      <c r="N13" s="78"/>
    </row>
    <row r="14" spans="1:21" ht="47.25" customHeight="1" thickBot="1" x14ac:dyDescent="0.3">
      <c r="A14" s="103" t="str">
        <f>"Bloc 7 : " &amp;parametres!P23</f>
        <v>Bloc 7 : Uranus</v>
      </c>
      <c r="B14" s="104"/>
      <c r="C14" s="104"/>
      <c r="D14" s="104"/>
      <c r="E14" s="104"/>
      <c r="F14" s="104"/>
      <c r="G14" s="104"/>
      <c r="H14" s="105">
        <f>parametres!S23</f>
        <v>0</v>
      </c>
      <c r="I14" s="106"/>
      <c r="J14" s="106"/>
      <c r="K14" s="106"/>
      <c r="L14" s="106"/>
      <c r="M14" s="106"/>
      <c r="N14" s="107"/>
    </row>
    <row r="15" spans="1:21" ht="47.25" customHeight="1" thickBot="1" x14ac:dyDescent="0.3">
      <c r="A15" s="79">
        <f>parametres!K28</f>
        <v>0</v>
      </c>
      <c r="B15" s="79">
        <f>parametres!K29</f>
        <v>0</v>
      </c>
      <c r="C15" s="79">
        <f>parametres!K30</f>
        <v>0</v>
      </c>
      <c r="D15" s="79">
        <f>parametres!K31</f>
        <v>0</v>
      </c>
      <c r="E15" s="3">
        <f>parametres!K32</f>
        <v>0</v>
      </c>
      <c r="F15" s="3">
        <f>parametres!K36</f>
        <v>0</v>
      </c>
      <c r="G15" s="79" t="s">
        <v>37</v>
      </c>
      <c r="H15" s="78" t="s">
        <v>49</v>
      </c>
      <c r="I15" s="78"/>
      <c r="J15" s="78"/>
      <c r="K15" s="78"/>
      <c r="L15" s="78"/>
      <c r="M15" s="78"/>
      <c r="N15" s="78"/>
    </row>
    <row r="16" spans="1:21" ht="47.25" customHeight="1" thickBot="1" x14ac:dyDescent="0.3">
      <c r="A16" s="103" t="str">
        <f>"Bloc 8 : " &amp;parametres!P24</f>
        <v>Bloc 8 : Neptune</v>
      </c>
      <c r="B16" s="104"/>
      <c r="C16" s="104"/>
      <c r="D16" s="104"/>
      <c r="E16" s="104"/>
      <c r="F16" s="104"/>
      <c r="G16" s="104"/>
      <c r="H16" s="105">
        <f>parametres!S24</f>
        <v>0</v>
      </c>
      <c r="I16" s="106"/>
      <c r="J16" s="106"/>
      <c r="K16" s="106"/>
      <c r="L16" s="106"/>
      <c r="M16" s="106"/>
      <c r="N16" s="107"/>
    </row>
    <row r="17" spans="1:14" ht="47.25" customHeight="1" thickBot="1" x14ac:dyDescent="0.3">
      <c r="A17" s="79">
        <f>parametres!K30</f>
        <v>0</v>
      </c>
      <c r="B17" s="79">
        <f>parametres!K31</f>
        <v>0</v>
      </c>
      <c r="C17" s="79">
        <f>parametres!K32</f>
        <v>0</v>
      </c>
      <c r="D17" s="79">
        <f>parametres!K33</f>
        <v>0</v>
      </c>
      <c r="E17" s="3">
        <f>parametres!K34</f>
        <v>0</v>
      </c>
      <c r="F17" s="3">
        <f>parametres!K38</f>
        <v>0</v>
      </c>
      <c r="G17" s="79" t="s">
        <v>37</v>
      </c>
      <c r="H17" s="78" t="s">
        <v>49</v>
      </c>
      <c r="I17" s="78"/>
      <c r="J17" s="78"/>
      <c r="K17" s="78"/>
      <c r="L17" s="78"/>
      <c r="M17" s="78"/>
      <c r="N17" s="78"/>
    </row>
    <row r="18" spans="1:14" ht="47.25" customHeight="1" thickBot="1" x14ac:dyDescent="0.3">
      <c r="A18" s="103" t="str">
        <f>"Bloc 9 : " &amp;parametres!P25</f>
        <v>Bloc 9 : Platon c'est pas une planète</v>
      </c>
      <c r="B18" s="104"/>
      <c r="C18" s="104"/>
      <c r="D18" s="104"/>
      <c r="E18" s="104"/>
      <c r="F18" s="104"/>
      <c r="G18" s="104"/>
      <c r="H18" s="105">
        <f>parametres!S25</f>
        <v>0</v>
      </c>
      <c r="I18" s="106"/>
      <c r="J18" s="106"/>
      <c r="K18" s="106"/>
      <c r="L18" s="106"/>
      <c r="M18" s="106"/>
      <c r="N18" s="107"/>
    </row>
    <row r="19" spans="1:14" ht="47.25" customHeight="1" thickBot="1" x14ac:dyDescent="0.3">
      <c r="A19" s="79">
        <f>parametres!K32</f>
        <v>0</v>
      </c>
      <c r="B19" s="79">
        <f>parametres!K33</f>
        <v>0</v>
      </c>
      <c r="C19" s="79">
        <f>parametres!K34</f>
        <v>0</v>
      </c>
      <c r="D19" s="79">
        <f>parametres!K35</f>
        <v>0</v>
      </c>
      <c r="E19" s="3">
        <f>parametres!K36</f>
        <v>0</v>
      </c>
      <c r="F19" s="3">
        <f>parametres!K40</f>
        <v>0</v>
      </c>
      <c r="G19" s="79" t="s">
        <v>37</v>
      </c>
      <c r="H19" s="78" t="s">
        <v>49</v>
      </c>
      <c r="I19" s="78"/>
      <c r="J19" s="78"/>
      <c r="K19" s="78"/>
      <c r="L19" s="78"/>
      <c r="M19" s="78"/>
      <c r="N19" s="78"/>
    </row>
    <row r="20" spans="1:14" ht="47.25" customHeight="1" thickBot="1" x14ac:dyDescent="0.3">
      <c r="A20" s="103" t="str">
        <f>"Bloc 10 : " &amp;parametres!P26</f>
        <v>Bloc 10 : Nibiru</v>
      </c>
      <c r="B20" s="104"/>
      <c r="C20" s="104"/>
      <c r="D20" s="104"/>
      <c r="E20" s="104"/>
      <c r="F20" s="104"/>
      <c r="G20" s="104"/>
      <c r="H20" s="105">
        <f>parametres!S26</f>
        <v>0</v>
      </c>
      <c r="I20" s="106"/>
      <c r="J20" s="106"/>
      <c r="K20" s="106"/>
      <c r="L20" s="106"/>
      <c r="M20" s="106"/>
      <c r="N20" s="107"/>
    </row>
    <row r="21" spans="1:14" ht="47.25" customHeight="1" thickBot="1" x14ac:dyDescent="0.3">
      <c r="A21" s="79">
        <f>parametres!K34</f>
        <v>0</v>
      </c>
      <c r="B21" s="79">
        <f>parametres!K35</f>
        <v>0</v>
      </c>
      <c r="C21" s="79">
        <f>parametres!K36</f>
        <v>0</v>
      </c>
      <c r="D21" s="79">
        <f>parametres!K37</f>
        <v>0</v>
      </c>
      <c r="E21" s="3">
        <f>parametres!K38</f>
        <v>0</v>
      </c>
      <c r="F21" s="3">
        <f>parametres!K42</f>
        <v>0</v>
      </c>
      <c r="G21" s="79" t="s">
        <v>37</v>
      </c>
      <c r="H21" s="78" t="s">
        <v>49</v>
      </c>
      <c r="I21" s="78"/>
      <c r="J21" s="78"/>
      <c r="K21" s="78"/>
      <c r="L21" s="78"/>
      <c r="M21" s="78"/>
      <c r="N21" s="78"/>
    </row>
    <row r="22" spans="1:14" ht="47.25" customHeight="1" thickBot="1" x14ac:dyDescent="0.3">
      <c r="A22" s="103" t="str">
        <f>"Bloc 11 : " &amp;parametres!P27</f>
        <v xml:space="preserve">Bloc 11 : </v>
      </c>
      <c r="B22" s="104"/>
      <c r="C22" s="104"/>
      <c r="D22" s="104"/>
      <c r="E22" s="104"/>
      <c r="F22" s="104"/>
      <c r="G22" s="104"/>
      <c r="H22" s="105">
        <f>parametres!S27</f>
        <v>0</v>
      </c>
      <c r="I22" s="106"/>
      <c r="J22" s="106"/>
      <c r="K22" s="106"/>
      <c r="L22" s="106"/>
      <c r="M22" s="106"/>
      <c r="N22" s="107"/>
    </row>
    <row r="23" spans="1:14" ht="47.25" customHeight="1" thickBot="1" x14ac:dyDescent="0.3">
      <c r="A23" s="79">
        <f>parametres!K36</f>
        <v>0</v>
      </c>
      <c r="B23" s="79">
        <f>parametres!K37</f>
        <v>0</v>
      </c>
      <c r="C23" s="79">
        <f>parametres!K38</f>
        <v>0</v>
      </c>
      <c r="D23" s="79">
        <f>parametres!K39</f>
        <v>0</v>
      </c>
      <c r="E23" s="3">
        <f>parametres!K40</f>
        <v>0</v>
      </c>
      <c r="F23" s="3">
        <f>parametres!K44</f>
        <v>0</v>
      </c>
      <c r="G23" s="79" t="s">
        <v>37</v>
      </c>
      <c r="H23" s="78" t="s">
        <v>49</v>
      </c>
      <c r="I23" s="78"/>
      <c r="J23" s="78"/>
      <c r="K23" s="78"/>
      <c r="L23" s="78"/>
      <c r="M23" s="78"/>
      <c r="N23" s="78"/>
    </row>
    <row r="24" spans="1:14" ht="47.25" customHeight="1" thickBot="1" x14ac:dyDescent="0.3">
      <c r="A24" s="103" t="str">
        <f>"Bloc 12 : " &amp;parametres!P28</f>
        <v xml:space="preserve">Bloc 12 : </v>
      </c>
      <c r="B24" s="104"/>
      <c r="C24" s="104"/>
      <c r="D24" s="104"/>
      <c r="E24" s="104"/>
      <c r="F24" s="104"/>
      <c r="G24" s="104"/>
      <c r="H24" s="105">
        <f>parametres!S28</f>
        <v>0</v>
      </c>
      <c r="I24" s="106"/>
      <c r="J24" s="106"/>
      <c r="K24" s="106"/>
      <c r="L24" s="106"/>
      <c r="M24" s="106"/>
      <c r="N24" s="107"/>
    </row>
    <row r="25" spans="1:14" ht="47.25" customHeight="1" thickBot="1" x14ac:dyDescent="0.3">
      <c r="A25" s="79">
        <f>parametres!K38</f>
        <v>0</v>
      </c>
      <c r="B25" s="79">
        <f>parametres!K39</f>
        <v>0</v>
      </c>
      <c r="C25" s="79">
        <f>parametres!K40</f>
        <v>0</v>
      </c>
      <c r="D25" s="79">
        <f>parametres!K41</f>
        <v>0</v>
      </c>
      <c r="E25" s="3">
        <f>parametres!K42</f>
        <v>0</v>
      </c>
      <c r="F25" s="3">
        <f>parametres!K46</f>
        <v>0</v>
      </c>
      <c r="G25" s="79" t="s">
        <v>37</v>
      </c>
      <c r="H25" s="78" t="s">
        <v>49</v>
      </c>
      <c r="I25" s="78"/>
      <c r="J25" s="78"/>
      <c r="K25" s="78"/>
      <c r="L25" s="78"/>
      <c r="M25" s="78"/>
      <c r="N25" s="78"/>
    </row>
    <row r="26" spans="1:14" ht="47.25" customHeight="1" thickBot="1" x14ac:dyDescent="0.3">
      <c r="A26" s="103" t="str">
        <f>"Bloc 13 : " &amp;parametres!P29</f>
        <v xml:space="preserve">Bloc 13 : </v>
      </c>
      <c r="B26" s="104"/>
      <c r="C26" s="104"/>
      <c r="D26" s="104"/>
      <c r="E26" s="104"/>
      <c r="F26" s="104"/>
      <c r="G26" s="104"/>
      <c r="H26" s="105">
        <f>parametres!S29</f>
        <v>0</v>
      </c>
      <c r="I26" s="106"/>
      <c r="J26" s="106"/>
      <c r="K26" s="106"/>
      <c r="L26" s="106"/>
      <c r="M26" s="106"/>
      <c r="N26" s="107"/>
    </row>
    <row r="27" spans="1:14" ht="47.25" customHeight="1" x14ac:dyDescent="0.25">
      <c r="A27" s="79">
        <f>parametres!K40</f>
        <v>0</v>
      </c>
      <c r="B27" s="79">
        <f>parametres!K41</f>
        <v>0</v>
      </c>
      <c r="C27" s="79">
        <f>parametres!K42</f>
        <v>0</v>
      </c>
      <c r="D27" s="79">
        <f>parametres!K43</f>
        <v>0</v>
      </c>
      <c r="E27" s="3">
        <f>parametres!K44</f>
        <v>0</v>
      </c>
      <c r="F27" s="3">
        <f>parametres!K48</f>
        <v>0</v>
      </c>
      <c r="G27" s="79" t="s">
        <v>37</v>
      </c>
      <c r="H27" s="78" t="s">
        <v>49</v>
      </c>
      <c r="I27" s="78"/>
      <c r="J27" s="78"/>
      <c r="K27" s="78"/>
      <c r="L27" s="78"/>
      <c r="M27" s="78"/>
      <c r="N27" s="78"/>
    </row>
    <row r="28" spans="1:14" ht="47.25" customHeight="1" x14ac:dyDescent="0.25">
      <c r="H28" s="33"/>
      <c r="I28" s="33"/>
      <c r="J28" s="33"/>
      <c r="K28" s="33"/>
      <c r="L28" s="33"/>
      <c r="M28" s="33"/>
      <c r="N28" s="33"/>
    </row>
    <row r="29" spans="1:14" ht="47.25" customHeight="1" x14ac:dyDescent="0.25">
      <c r="H29" s="33"/>
      <c r="I29" s="33"/>
      <c r="J29" s="33"/>
      <c r="K29" s="33"/>
      <c r="L29" s="33"/>
      <c r="M29" s="33"/>
      <c r="N29" s="33"/>
    </row>
    <row r="30" spans="1:14" ht="47.25" customHeight="1" x14ac:dyDescent="0.25">
      <c r="H30" s="33"/>
      <c r="I30" s="33"/>
      <c r="J30" s="33"/>
      <c r="K30" s="33"/>
      <c r="L30" s="33"/>
      <c r="M30" s="33"/>
      <c r="N30" s="33"/>
    </row>
    <row r="31" spans="1:14" ht="47.25" customHeight="1" x14ac:dyDescent="0.25">
      <c r="H31" s="33"/>
      <c r="I31" s="33"/>
      <c r="J31" s="33"/>
      <c r="K31" s="33"/>
      <c r="L31" s="33"/>
      <c r="M31" s="33"/>
      <c r="N31" s="33"/>
    </row>
    <row r="32" spans="1:14" ht="47.25" customHeight="1" x14ac:dyDescent="0.25">
      <c r="H32" s="33"/>
      <c r="I32" s="33"/>
      <c r="J32" s="33"/>
      <c r="K32" s="33"/>
      <c r="L32" s="33"/>
      <c r="M32" s="33"/>
      <c r="N32" s="33"/>
    </row>
    <row r="33" spans="8:14" ht="47.25" customHeight="1" x14ac:dyDescent="0.25">
      <c r="H33" s="33"/>
      <c r="I33" s="33"/>
      <c r="J33" s="33"/>
      <c r="K33" s="33"/>
      <c r="L33" s="33"/>
      <c r="M33" s="33"/>
      <c r="N33" s="33"/>
    </row>
    <row r="34" spans="8:14" ht="47.25" customHeight="1" x14ac:dyDescent="0.25">
      <c r="H34" s="33"/>
      <c r="I34" s="33"/>
      <c r="J34" s="33"/>
      <c r="K34" s="33"/>
      <c r="L34" s="33"/>
      <c r="M34" s="33"/>
      <c r="N34" s="33"/>
    </row>
    <row r="35" spans="8:14" ht="47.25" customHeight="1" x14ac:dyDescent="0.25">
      <c r="H35" s="33"/>
      <c r="I35" s="33"/>
      <c r="J35" s="33"/>
      <c r="K35" s="33"/>
      <c r="L35" s="33"/>
      <c r="M35" s="33"/>
      <c r="N35" s="33"/>
    </row>
    <row r="36" spans="8:14" ht="47.25" customHeight="1" x14ac:dyDescent="0.25">
      <c r="H36" s="33"/>
      <c r="I36" s="33"/>
      <c r="J36" s="33"/>
      <c r="K36" s="33"/>
      <c r="L36" s="33"/>
      <c r="M36" s="33"/>
      <c r="N36" s="33"/>
    </row>
  </sheetData>
  <mergeCells count="52">
    <mergeCell ref="A16:G16"/>
    <mergeCell ref="A18:G18"/>
    <mergeCell ref="A20:G20"/>
    <mergeCell ref="A22:G22"/>
    <mergeCell ref="A24:G24"/>
    <mergeCell ref="A26:G26"/>
    <mergeCell ref="H34:N34"/>
    <mergeCell ref="H35:N35"/>
    <mergeCell ref="H36:N36"/>
    <mergeCell ref="A6:G6"/>
    <mergeCell ref="A8:G8"/>
    <mergeCell ref="H9:N9"/>
    <mergeCell ref="A10:G10"/>
    <mergeCell ref="H10:N10"/>
    <mergeCell ref="A12:G12"/>
    <mergeCell ref="A14:G14"/>
    <mergeCell ref="H28:N28"/>
    <mergeCell ref="H29:N29"/>
    <mergeCell ref="H30:N30"/>
    <mergeCell ref="H31:N31"/>
    <mergeCell ref="H32:N32"/>
    <mergeCell ref="H33:N33"/>
    <mergeCell ref="H22:N22"/>
    <mergeCell ref="H23:N23"/>
    <mergeCell ref="H24:N24"/>
    <mergeCell ref="H25:N25"/>
    <mergeCell ref="H26:N26"/>
    <mergeCell ref="H27:N27"/>
    <mergeCell ref="H16:N16"/>
    <mergeCell ref="H17:N17"/>
    <mergeCell ref="H18:N18"/>
    <mergeCell ref="H19:N19"/>
    <mergeCell ref="H20:N20"/>
    <mergeCell ref="H21:N21"/>
    <mergeCell ref="H8:N8"/>
    <mergeCell ref="H11:N11"/>
    <mergeCell ref="H12:N12"/>
    <mergeCell ref="H13:N13"/>
    <mergeCell ref="H14:N14"/>
    <mergeCell ref="H15:N15"/>
    <mergeCell ref="J3:M3"/>
    <mergeCell ref="A4:G4"/>
    <mergeCell ref="H4:N4"/>
    <mergeCell ref="H5:N5"/>
    <mergeCell ref="H6:N6"/>
    <mergeCell ref="H7:N7"/>
    <mergeCell ref="A1:I1"/>
    <mergeCell ref="J1:L2"/>
    <mergeCell ref="M1:O1"/>
    <mergeCell ref="P1:U2"/>
    <mergeCell ref="A2:I2"/>
    <mergeCell ref="M2:O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recolte</vt:lpstr>
      <vt:lpstr>parametres</vt:lpstr>
      <vt:lpstr>Admin</vt:lpstr>
      <vt:lpstr>Listes</vt:lpstr>
      <vt:lpstr>LignesBLOC</vt:lpstr>
    </vt:vector>
  </TitlesOfParts>
  <Company>Hôpitaux Universitaires de Genève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FONCK Julien</dc:creator>
  <cp:lastModifiedBy>FONCK Julien</cp:lastModifiedBy>
  <dcterms:created xsi:type="dcterms:W3CDTF">2020-05-15T07:18:19Z</dcterms:created>
  <dcterms:modified xsi:type="dcterms:W3CDTF">2020-05-18T06:41:06Z</dcterms:modified>
</cp:coreProperties>
</file>