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PTISTEP\Documents\Suivi TR\"/>
    </mc:Choice>
  </mc:AlternateContent>
  <xr:revisionPtr revIDLastSave="0" documentId="13_ncr:1_{51D22241-7F49-48D4-91D2-9A90DFE25C81}" xr6:coauthVersionLast="46" xr6:coauthVersionMax="46" xr10:uidLastSave="{00000000-0000-0000-0000-000000000000}"/>
  <bookViews>
    <workbookView xWindow="-120" yWindow="-120" windowWidth="29040" windowHeight="15840" xr2:uid="{95DC2F87-1639-443D-99C9-CEF005044A0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0" i="1" l="1" a="1"/>
  <c r="N20" i="1" s="1"/>
  <c r="M20" i="1" a="1"/>
  <c r="M20" i="1" s="1"/>
  <c r="L20" i="1" a="1"/>
  <c r="L20" i="1" s="1"/>
  <c r="K20" i="1" a="1"/>
  <c r="K20" i="1" s="1"/>
  <c r="N19" i="1" a="1"/>
  <c r="N19" i="1" s="1"/>
  <c r="M19" i="1" a="1"/>
  <c r="M19" i="1" s="1"/>
  <c r="L19" i="1" a="1"/>
  <c r="L19" i="1" s="1"/>
  <c r="K19" i="1" a="1"/>
  <c r="K19" i="1" s="1"/>
  <c r="N18" i="1" a="1"/>
  <c r="N18" i="1" s="1"/>
  <c r="M18" i="1" a="1"/>
  <c r="M18" i="1" s="1"/>
  <c r="L18" i="1" a="1"/>
  <c r="L18" i="1" s="1"/>
  <c r="K18" i="1" a="1"/>
  <c r="K18" i="1" s="1"/>
  <c r="N17" i="1" a="1"/>
  <c r="N17" i="1" s="1"/>
  <c r="M17" i="1" a="1"/>
  <c r="M17" i="1" s="1"/>
  <c r="L17" i="1" a="1"/>
  <c r="L17" i="1" s="1"/>
  <c r="K17" i="1" a="1"/>
  <c r="K17" i="1" s="1"/>
  <c r="N16" i="1" a="1"/>
  <c r="N16" i="1" s="1"/>
  <c r="M16" i="1" a="1"/>
  <c r="M16" i="1" s="1"/>
  <c r="L16" i="1" a="1"/>
  <c r="L16" i="1" s="1"/>
  <c r="K16" i="1" a="1"/>
  <c r="K16" i="1" s="1"/>
  <c r="N15" i="1" a="1"/>
  <c r="N15" i="1" s="1"/>
  <c r="M15" i="1" a="1"/>
  <c r="M15" i="1" s="1"/>
  <c r="L15" i="1" a="1"/>
  <c r="L15" i="1" s="1"/>
  <c r="K15" i="1" a="1"/>
  <c r="K15" i="1" s="1"/>
  <c r="N14" i="1" a="1"/>
  <c r="N14" i="1" s="1"/>
  <c r="M14" i="1" a="1"/>
  <c r="M14" i="1" s="1"/>
  <c r="L14" i="1" a="1"/>
  <c r="L14" i="1" s="1"/>
  <c r="K14" i="1" a="1"/>
  <c r="K14" i="1" s="1"/>
  <c r="N13" i="1" a="1"/>
  <c r="N13" i="1" s="1"/>
  <c r="M13" i="1" a="1"/>
  <c r="M13" i="1" s="1"/>
  <c r="L13" i="1" a="1"/>
  <c r="L13" i="1" s="1"/>
  <c r="K13" i="1" a="1"/>
  <c r="K13" i="1" s="1"/>
  <c r="N12" i="1" a="1"/>
  <c r="N12" i="1" s="1"/>
  <c r="M12" i="1" a="1"/>
  <c r="M12" i="1" s="1"/>
  <c r="L12" i="1" a="1"/>
  <c r="L12" i="1" s="1"/>
  <c r="K12" i="1" a="1"/>
  <c r="K12" i="1" s="1"/>
  <c r="N11" i="1" a="1"/>
  <c r="N11" i="1" s="1"/>
  <c r="M11" i="1" a="1"/>
  <c r="M11" i="1" s="1"/>
  <c r="L11" i="1" a="1"/>
  <c r="L11" i="1" s="1"/>
  <c r="K11" i="1" a="1"/>
  <c r="K11" i="1" s="1"/>
  <c r="N10" i="1" a="1"/>
  <c r="N10" i="1" s="1"/>
  <c r="M10" i="1" a="1"/>
  <c r="M10" i="1" s="1"/>
  <c r="L10" i="1" a="1"/>
  <c r="L10" i="1" s="1"/>
  <c r="K10" i="1" a="1"/>
  <c r="K10" i="1" s="1"/>
  <c r="N9" i="1" a="1"/>
  <c r="N9" i="1" s="1"/>
  <c r="M9" i="1" a="1"/>
  <c r="M9" i="1" s="1"/>
  <c r="L9" i="1" a="1"/>
  <c r="L9" i="1" s="1"/>
  <c r="K9" i="1" a="1"/>
  <c r="K9" i="1" s="1"/>
  <c r="N8" i="1" a="1"/>
  <c r="N8" i="1" s="1"/>
  <c r="M8" i="1" a="1"/>
  <c r="M8" i="1" s="1"/>
  <c r="L8" i="1" a="1"/>
  <c r="L8" i="1" s="1"/>
  <c r="K8" i="1" a="1"/>
  <c r="K8" i="1" s="1"/>
  <c r="S7" i="1" a="1"/>
  <c r="S7" i="1" s="1"/>
  <c r="R7" i="1" a="1"/>
  <c r="R7" i="1" s="1"/>
  <c r="Q7" i="1" a="1"/>
  <c r="Q7" i="1" s="1"/>
  <c r="P7" i="1" a="1"/>
  <c r="P7" i="1" s="1"/>
  <c r="N7" i="1" a="1"/>
  <c r="N7" i="1" s="1"/>
  <c r="M7" i="1" a="1"/>
  <c r="M7" i="1" s="1"/>
  <c r="L7" i="1" a="1"/>
  <c r="L7" i="1" s="1"/>
  <c r="K7" i="1" a="1"/>
  <c r="K7" i="1" s="1"/>
  <c r="S6" i="1" a="1"/>
  <c r="S6" i="1" s="1"/>
  <c r="R6" i="1" a="1"/>
  <c r="R6" i="1" s="1"/>
  <c r="Q6" i="1" a="1"/>
  <c r="Q6" i="1" s="1"/>
  <c r="P6" i="1" a="1"/>
  <c r="P6" i="1" s="1"/>
  <c r="N6" i="1" a="1"/>
  <c r="N6" i="1" s="1"/>
  <c r="M6" i="1" a="1"/>
  <c r="M6" i="1" s="1"/>
  <c r="L6" i="1" a="1"/>
  <c r="L6" i="1" s="1"/>
  <c r="K6" i="1" a="1"/>
  <c r="K6" i="1" s="1"/>
  <c r="R5" i="1" a="1"/>
  <c r="R5" i="1" s="1"/>
  <c r="Q5" i="1" a="1"/>
  <c r="Q5" i="1" s="1"/>
  <c r="P5" i="1" a="1"/>
  <c r="P5" i="1" s="1"/>
  <c r="M5" i="1" a="1"/>
  <c r="M5" i="1" s="1"/>
  <c r="L5" i="1" a="1"/>
  <c r="L5" i="1" s="1"/>
  <c r="K5" i="1" a="1"/>
  <c r="K5" i="1" s="1"/>
  <c r="R4" i="1" a="1"/>
  <c r="R4" i="1" s="1"/>
  <c r="Q4" i="1" a="1"/>
  <c r="Q4" i="1" s="1"/>
  <c r="M4" i="1" a="1"/>
  <c r="M4" i="1" s="1"/>
  <c r="L4" i="1" a="1"/>
  <c r="L4" i="1" s="1"/>
  <c r="N5" i="1" a="1"/>
  <c r="S4" i="1" a="1"/>
  <c r="N3" i="1" a="1"/>
  <c r="S5" i="1" a="1"/>
  <c r="N4" i="1" a="1"/>
  <c r="S3" i="1" a="1"/>
  <c r="M3" i="1" a="1"/>
  <c r="K4" i="1" a="1"/>
  <c r="R3" i="1" a="1"/>
  <c r="P3" i="1" a="1"/>
  <c r="L3" i="1" a="1"/>
  <c r="Q3" i="1" a="1"/>
  <c r="K3" i="1" a="1"/>
  <c r="P4" i="1" a="1"/>
  <c r="P4" i="1" l="1"/>
  <c r="K3" i="1"/>
  <c r="Q3" i="1"/>
  <c r="L3" i="1"/>
  <c r="P3" i="1"/>
  <c r="R3" i="1"/>
  <c r="K4" i="1"/>
  <c r="M3" i="1"/>
  <c r="S3" i="1"/>
  <c r="N4" i="1"/>
  <c r="S5" i="1"/>
  <c r="N3" i="1"/>
  <c r="S4" i="1"/>
  <c r="N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Baptiste Pouteau</author>
  </authors>
  <commentList>
    <comment ref="K1" authorId="0" shapeId="0" xr:uid="{8B611DA9-583F-4375-961C-83AFEAA90423}">
      <text>
        <r>
          <rPr>
            <b/>
            <sz val="9"/>
            <color indexed="81"/>
            <rFont val="Tahoma"/>
            <charset val="1"/>
          </rPr>
          <t>Baptiste Pouteau:</t>
        </r>
        <r>
          <rPr>
            <sz val="9"/>
            <color indexed="81"/>
            <rFont val="Tahoma"/>
            <charset val="1"/>
          </rPr>
          <t xml:space="preserve">
Me donne les bons numeros de projet en premiere ligne, mais pas les suivants</t>
        </r>
      </text>
    </comment>
    <comment ref="P1" authorId="0" shapeId="0" xr:uid="{93744830-9672-4DAB-8098-F2FC66538565}">
      <text>
        <r>
          <rPr>
            <b/>
            <sz val="9"/>
            <color indexed="81"/>
            <rFont val="Tahoma"/>
            <charset val="1"/>
          </rPr>
          <t>Baptiste Pouteau:</t>
        </r>
        <r>
          <rPr>
            <sz val="9"/>
            <color indexed="81"/>
            <rFont val="Tahoma"/>
            <charset val="1"/>
          </rPr>
          <t xml:space="preserve">
Me donne les numeros de projet suivant, mais pas les bons</t>
        </r>
      </text>
    </comment>
  </commentList>
</comments>
</file>

<file path=xl/sharedStrings.xml><?xml version="1.0" encoding="utf-8"?>
<sst xmlns="http://schemas.openxmlformats.org/spreadsheetml/2006/main" count="32" uniqueCount="20">
  <si>
    <t>BASE DE DONNEES</t>
  </si>
  <si>
    <t>RESULTAT VOULU</t>
  </si>
  <si>
    <t>ESSAI 1</t>
  </si>
  <si>
    <t>ESSAI 2</t>
  </si>
  <si>
    <t>article</t>
  </si>
  <si>
    <t>date</t>
  </si>
  <si>
    <t>a111</t>
  </si>
  <si>
    <t>a121</t>
  </si>
  <si>
    <t>a123</t>
  </si>
  <si>
    <t>a122</t>
  </si>
  <si>
    <t>z98</t>
  </si>
  <si>
    <t>a112</t>
  </si>
  <si>
    <t>a131</t>
  </si>
  <si>
    <t>a132</t>
  </si>
  <si>
    <t>z96</t>
  </si>
  <si>
    <t>x97</t>
  </si>
  <si>
    <t>z99</t>
  </si>
  <si>
    <t>z97</t>
  </si>
  <si>
    <t>y98</t>
  </si>
  <si>
    <t>x94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</si>
</sst>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horizontal="center"/>
    </xf>
    <xf numFmtId="16" fontId="0" fillId="2" borderId="10" xfId="0" applyNumberFormat="1" applyFill="1" applyBorder="1"/>
    <xf numFmtId="16" fontId="0" fillId="2" borderId="6" xfId="0" applyNumberFormat="1" applyFill="1" applyBorder="1"/>
    <xf numFmtId="16" fontId="0" fillId="0" borderId="0" xfId="0" applyNumberFormat="1"/>
    <xf numFmtId="16" fontId="0" fillId="0" borderId="10" xfId="0" applyNumberFormat="1" applyBorder="1"/>
    <xf numFmtId="16" fontId="0" fillId="0" borderId="8" xfId="0" applyNumberFormat="1" applyBorder="1"/>
    <xf numFmtId="0" fontId="1" fillId="0" borderId="11" xfId="0" applyFont="1" applyBorder="1"/>
    <xf numFmtId="16" fontId="0" fillId="0" borderId="11" xfId="0" applyNumberFormat="1" applyBorder="1"/>
    <xf numFmtId="2" fontId="0" fillId="0" borderId="0" xfId="0" applyNumberFormat="1"/>
    <xf numFmtId="0" fontId="0" fillId="2" borderId="12" xfId="0" applyFill="1" applyBorder="1"/>
    <xf numFmtId="0" fontId="0" fillId="0" borderId="12" xfId="0" applyBorder="1"/>
    <xf numFmtId="0" fontId="0" fillId="0" borderId="11" xfId="0" applyBorder="1"/>
    <xf numFmtId="0" fontId="0" fillId="2" borderId="13" xfId="0" applyFill="1" applyBorder="1"/>
    <xf numFmtId="0" fontId="0" fillId="0" borderId="14" xfId="0" applyBorder="1"/>
    <xf numFmtId="16" fontId="0" fillId="0" borderId="14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8A071-CCD8-4641-93AB-7959098A0424}">
  <dimension ref="B1:S20"/>
  <sheetViews>
    <sheetView tabSelected="1" workbookViewId="0">
      <selection activeCell="P3" sqref="P3"/>
    </sheetView>
  </sheetViews>
  <sheetFormatPr baseColWidth="10" defaultRowHeight="15" x14ac:dyDescent="0.25"/>
  <sheetData>
    <row r="1" spans="2:19" ht="15.75" thickBot="1" x14ac:dyDescent="0.3">
      <c r="B1" s="1" t="s">
        <v>0</v>
      </c>
      <c r="C1" s="2"/>
      <c r="F1" s="3" t="s">
        <v>1</v>
      </c>
      <c r="G1" s="4"/>
      <c r="H1" s="4"/>
      <c r="I1" s="5"/>
      <c r="K1" s="6" t="s">
        <v>2</v>
      </c>
      <c r="L1" s="7"/>
      <c r="M1" s="7"/>
      <c r="N1" s="8"/>
      <c r="P1" s="6" t="s">
        <v>3</v>
      </c>
      <c r="Q1" s="7"/>
      <c r="R1" s="7"/>
      <c r="S1" s="8"/>
    </row>
    <row r="2" spans="2:19" ht="15.75" thickBot="1" x14ac:dyDescent="0.3">
      <c r="B2" s="9" t="s">
        <v>4</v>
      </c>
      <c r="C2" s="9" t="s">
        <v>5</v>
      </c>
      <c r="E2" t="s">
        <v>5</v>
      </c>
      <c r="F2" s="10">
        <v>44228</v>
      </c>
      <c r="G2" s="10">
        <v>44229</v>
      </c>
      <c r="H2" s="11">
        <v>44230</v>
      </c>
      <c r="I2" s="10">
        <v>44231</v>
      </c>
      <c r="J2" s="12"/>
      <c r="K2" s="13">
        <v>44228</v>
      </c>
      <c r="L2" s="13">
        <v>44229</v>
      </c>
      <c r="M2" s="13">
        <v>44230</v>
      </c>
      <c r="N2" s="14">
        <v>44231</v>
      </c>
      <c r="O2" s="12"/>
      <c r="P2" s="13">
        <v>44228</v>
      </c>
      <c r="Q2" s="13">
        <v>44229</v>
      </c>
      <c r="R2" s="13">
        <v>44230</v>
      </c>
      <c r="S2" s="13">
        <v>44231</v>
      </c>
    </row>
    <row r="3" spans="2:19" x14ac:dyDescent="0.25">
      <c r="B3" s="15" t="s">
        <v>6</v>
      </c>
      <c r="C3" s="16">
        <v>44228</v>
      </c>
      <c r="D3" s="17"/>
      <c r="F3" s="18" t="s">
        <v>6</v>
      </c>
      <c r="G3" s="18" t="s">
        <v>7</v>
      </c>
      <c r="H3" s="18" t="s">
        <v>8</v>
      </c>
      <c r="I3" s="18" t="s">
        <v>9</v>
      </c>
      <c r="K3" s="19" t="str">
        <f t="array" aca="1" ref="K3" ca="1">IF(ROWS($4:4)&lt;=COUNTIFS($B$3:$B$20,"a"&amp;"*",$C$3:$C$20,K$2),INDEX($B$3:$B$20,SMALL(IF($C$3:$C$20=K$2,ROW(INDIRECT("1:"&amp;ROWS($B$3:$B$20)))),ROWS($4:4))),"")</f>
        <v>a111</v>
      </c>
      <c r="L3" s="19" t="str">
        <f t="array" aca="1" ref="L3" ca="1">IF(ROWS($4:4)&lt;=COUNTIFS($B$3:$B$20,"a"&amp;"*",$C$3:$C$20,L$2),INDEX($B$3:$B$20,SMALL(IF($C$3:$C$20=L$2,ROW(INDIRECT("1:"&amp;ROWS($B$3:$B$20)))),ROWS($4:4))),"")</f>
        <v>a121</v>
      </c>
      <c r="M3" s="19" t="str">
        <f t="array" aca="1" ref="M3" ca="1">IF(ROWS($4:4)&lt;=COUNTIFS($B$3:$B$20,"a"&amp;"*",$C$3:$C$20,M$2),INDEX($B$3:$B$20,SMALL(IF($C$3:$C$20=M$2,ROW(INDIRECT("1:"&amp;ROWS($B$3:$B$20)))),ROWS($4:4))),"")</f>
        <v>a123</v>
      </c>
      <c r="N3" s="19" t="str">
        <f t="array" aca="1" ref="N3" ca="1">IF(ROWS($4:4)&lt;=COUNTIFS($B$3:$B$20,"a"&amp;"*",$C$3:$C$20,N$2),INDEX($B$3:$B$20,SMALL(IF($C$3:$C$20=N$2,ROW(INDIRECT("1:"&amp;ROWS($B$3:$B$20)))),ROWS($4:4))),"")</f>
        <v>a122</v>
      </c>
      <c r="P3" s="19" t="str">
        <f t="array" aca="1" ref="P3" ca="1">IF(ROWS($4:4)&lt;=COUNTIFS($B$3:$B$20,"a"&amp;"*",$C$3:$C$20,K$2),INDEX($B$3:$B$20,SMALL(IF(LEFT($B$3:$B$20,1)="a",ROW(INDIRECT("1:"&amp;ROWS($B$3:$B$20)))),ROWS($4:4))),"")</f>
        <v>a111</v>
      </c>
      <c r="Q3" s="19" t="str">
        <f t="array" aca="1" ref="Q3" ca="1">IF(ROWS($4:4)&lt;=COUNTIFS($B$3:$B$20,"a"&amp;"*",$C$3:$C$20,L$2),INDEX($B$3:$B$20,SMALL(IF(LEFT($B$3:$B$20,1)="a",ROW(INDIRECT("1:"&amp;ROWS($B$3:$B$20)))),ROWS($4:4))),"")</f>
        <v>a111</v>
      </c>
      <c r="R3" s="19" t="str">
        <f t="array" aca="1" ref="R3" ca="1">IF(ROWS($4:4)&lt;=COUNTIFS($B$3:$B$20,"a"&amp;"*",$C$3:$C$20,M$2),INDEX($B$3:$B$20,SMALL(IF(LEFT($B$3:$B$20,1)="a",ROW(INDIRECT("1:"&amp;ROWS($B$3:$B$20)))),ROWS($4:4))),"")</f>
        <v>a111</v>
      </c>
      <c r="S3" s="19" t="str">
        <f t="array" aca="1" ref="S3" ca="1">IF(ROWS($4:4)&lt;=COUNTIFS($B$3:$B$20,"a"&amp;"*",$C$3:$C$20,N$2),INDEX($B$3:$B$20,SMALL(IF(LEFT($B$3:$B$20,1)="a",ROW(INDIRECT("1:"&amp;ROWS($B$3:$B$20)))),ROWS($4:4))),"")</f>
        <v>a111</v>
      </c>
    </row>
    <row r="4" spans="2:19" x14ac:dyDescent="0.25">
      <c r="B4" s="20" t="s">
        <v>10</v>
      </c>
      <c r="C4" s="16">
        <v>44228</v>
      </c>
      <c r="F4" s="18" t="s">
        <v>11</v>
      </c>
      <c r="G4" s="18"/>
      <c r="H4" s="18"/>
      <c r="I4" s="18" t="s">
        <v>12</v>
      </c>
      <c r="K4" s="19" t="str">
        <f t="array" aca="1" ref="K4" ca="1">IF(ROWS($4:5)&lt;=COUNTIFS($B$3:$B$20,"a"&amp;"*",$C$3:$C$20,K$2),INDEX($B$3:$B$20,SMALL(IF($C$3:$C$20=K$2,ROW(INDIRECT("1:"&amp;ROWS($B$3:$B$20)))),ROWS($4:5))),"")</f>
        <v>z98</v>
      </c>
      <c r="L4" s="19" t="str">
        <f t="array" aca="1" ref="L4" ca="1">IF(ROWS($4:5)&lt;=COUNTIFS($B$3:$B$20,"a"&amp;"*",$C$3:$C$20,L$2),INDEX($B$3:$B$20,SMALL(IF($C$3:$C$20=L$2,ROW(INDIRECT("1:"&amp;ROWS($B$3:$B$20)))),ROWS($4:5))),"")</f>
        <v/>
      </c>
      <c r="M4" s="19" t="str">
        <f t="array" aca="1" ref="M4" ca="1">IF(ROWS($4:5)&lt;=COUNTIFS($B$3:$B$20,"a"&amp;"*",$C$3:$C$20,M$2),INDEX($B$3:$B$20,SMALL(IF($C$3:$C$20=M$2,ROW(INDIRECT("1:"&amp;ROWS($B$3:$B$20)))),ROWS($4:5))),"")</f>
        <v/>
      </c>
      <c r="N4" s="19" t="str">
        <f t="array" aca="1" ref="N4" ca="1">IF(ROWS($4:5)&lt;=COUNTIFS($B$3:$B$20,"a"&amp;"*",$C$3:$C$20,N$2),INDEX($B$3:$B$20,SMALL(IF($C$3:$C$20=N$2,ROW(INDIRECT("1:"&amp;ROWS($B$3:$B$20)))),ROWS($4:5))),"")</f>
        <v>z99</v>
      </c>
      <c r="P4" s="19" t="str">
        <f t="array" aca="1" ref="P4" ca="1">IF(ROWS($4:5)&lt;=COUNTIFS($B$3:$B$20,"a"&amp;"*",$C$3:$C$20,K$2),INDEX($B$3:$B$20,SMALL(IF(LEFT($B$3:$B$20,1)="a",ROW(INDIRECT("1:"&amp;ROWS($B$3:$B$20)))),ROWS($4:5))),"")</f>
        <v>a112</v>
      </c>
      <c r="Q4" s="19" t="str">
        <f t="array" aca="1" ref="Q4" ca="1">IF(ROWS($4:5)&lt;=COUNTIFS($B$3:$B$20,"a"&amp;"*",$C$3:$C$20,L$2),INDEX($B$3:$B$20,SMALL(IF(LEFT($B$3:$B$20,1)="a",ROW(INDIRECT("1:"&amp;ROWS($B$3:$B$20)))),ROWS($4:5))),"")</f>
        <v/>
      </c>
      <c r="R4" s="19" t="str">
        <f t="array" aca="1" ref="R4" ca="1">IF(ROWS($4:5)&lt;=COUNTIFS($B$3:$B$20,"a"&amp;"*",$C$3:$C$20,M$2),INDEX($B$3:$B$20,SMALL(IF(LEFT($B$3:$B$20,1)="a",ROW(INDIRECT("1:"&amp;ROWS($B$3:$B$20)))),ROWS($4:5))),"")</f>
        <v/>
      </c>
      <c r="S4" s="19" t="str">
        <f t="array" aca="1" ref="S4" ca="1">IF(ROWS($4:5)&lt;=COUNTIFS($B$3:$B$20,"a"&amp;"*",$C$3:$C$20,N$2),INDEX($B$3:$B$20,SMALL(IF(LEFT($B$3:$B$20,1)="a",ROW(INDIRECT("1:"&amp;ROWS($B$3:$B$20)))),ROWS($4:5))),"")</f>
        <v>a112</v>
      </c>
    </row>
    <row r="5" spans="2:19" x14ac:dyDescent="0.25">
      <c r="B5" s="15" t="s">
        <v>11</v>
      </c>
      <c r="C5" s="16">
        <v>44228</v>
      </c>
      <c r="F5" s="18"/>
      <c r="G5" s="18"/>
      <c r="H5" s="18"/>
      <c r="I5" s="18" t="s">
        <v>13</v>
      </c>
      <c r="K5" s="19" t="str">
        <f t="array" aca="1" ref="K5" ca="1">IF(ROWS($4:6)&lt;=COUNTIFS($B$3:$B$20,"a"&amp;"*",$C$3:$C$20,K$2),INDEX($B$3:$B$20,SMALL(IF($C$3:$C$20=K$2,ROW(INDIRECT("1:"&amp;ROWS($B$3:$B$20)))),ROWS($4:6))),"")</f>
        <v/>
      </c>
      <c r="L5" s="19" t="str">
        <f t="array" aca="1" ref="L5" ca="1">IF(ROWS($4:6)&lt;=COUNTIFS($B$3:$B$20,"a"&amp;"*",$C$3:$C$20,L$2),INDEX($B$3:$B$20,SMALL(IF($C$3:$C$20=L$2,ROW(INDIRECT("1:"&amp;ROWS($B$3:$B$20)))),ROWS($4:6))),"")</f>
        <v/>
      </c>
      <c r="M5" s="19" t="str">
        <f t="array" aca="1" ref="M5" ca="1">IF(ROWS($4:6)&lt;=COUNTIFS($B$3:$B$20,"a"&amp;"*",$C$3:$C$20,M$2),INDEX($B$3:$B$20,SMALL(IF($C$3:$C$20=M$2,ROW(INDIRECT("1:"&amp;ROWS($B$3:$B$20)))),ROWS($4:6))),"")</f>
        <v/>
      </c>
      <c r="N5" s="19" t="str">
        <f t="array" aca="1" ref="N5" ca="1">IF(ROWS($4:6)&lt;=COUNTIFS($B$3:$B$20,"a"&amp;"*",$C$3:$C$20,N$2),INDEX($B$3:$B$20,SMALL(IF($C$3:$C$20=N$2,ROW(INDIRECT("1:"&amp;ROWS($B$3:$B$20)))),ROWS($4:6))),"")</f>
        <v>a131</v>
      </c>
      <c r="P5" s="19" t="str">
        <f t="array" aca="1" ref="P5" ca="1">IF(ROWS($4:6)&lt;=COUNTIFS($B$3:$B$20,"a"&amp;"*",$C$3:$C$20,K$2),INDEX($B$3:$B$20,SMALL(IF(LEFT($B$3:$B$20,1)="a",ROW(INDIRECT("1:"&amp;ROWS($B$3:$B$20)))),ROWS($4:6))),"")</f>
        <v/>
      </c>
      <c r="Q5" s="19" t="str">
        <f t="array" aca="1" ref="Q5" ca="1">IF(ROWS($4:6)&lt;=COUNTIFS($B$3:$B$20,"a"&amp;"*",$C$3:$C$20,L$2),INDEX($B$3:$B$20,SMALL(IF(LEFT($B$3:$B$20,1)="a",ROW(INDIRECT("1:"&amp;ROWS($B$3:$B$20)))),ROWS($4:6))),"")</f>
        <v/>
      </c>
      <c r="R5" s="19" t="str">
        <f t="array" aca="1" ref="R5" ca="1">IF(ROWS($4:6)&lt;=COUNTIFS($B$3:$B$20,"a"&amp;"*",$C$3:$C$20,M$2),INDEX($B$3:$B$20,SMALL(IF(LEFT($B$3:$B$20,1)="a",ROW(INDIRECT("1:"&amp;ROWS($B$3:$B$20)))),ROWS($4:6))),"")</f>
        <v/>
      </c>
      <c r="S5" s="19" t="str">
        <f t="array" aca="1" ref="S5" ca="1">IF(ROWS($4:6)&lt;=COUNTIFS($B$3:$B$20,"a"&amp;"*",$C$3:$C$20,N$2),INDEX($B$3:$B$20,SMALL(IF(LEFT($B$3:$B$20,1)="a",ROW(INDIRECT("1:"&amp;ROWS($B$3:$B$20)))),ROWS($4:6))),"")</f>
        <v>a121</v>
      </c>
    </row>
    <row r="6" spans="2:19" x14ac:dyDescent="0.25">
      <c r="B6" s="20" t="s">
        <v>14</v>
      </c>
      <c r="C6" s="16">
        <v>44228</v>
      </c>
      <c r="F6" s="18"/>
      <c r="G6" s="18"/>
      <c r="H6" s="18"/>
      <c r="I6" s="18"/>
      <c r="K6" s="19" t="str">
        <f t="array" aca="1" ref="K6" ca="1">IF(ROWS($4:7)&lt;=COUNTIFS($B$3:$B$20,"a"&amp;"*",$C$3:$C$20,K$2),INDEX($B$3:$B$20,SMALL(IF($C$3:$C$20=K$2,ROW(INDIRECT("1:"&amp;ROWS($B$3:$B$20)))),ROWS($4:7))),"")</f>
        <v/>
      </c>
      <c r="L6" s="19" t="str">
        <f t="array" aca="1" ref="L6" ca="1">IF(ROWS($4:7)&lt;=COUNTIFS($B$3:$B$20,"a"&amp;"*",$C$3:$C$20,L$2),INDEX($B$3:$B$20,SMALL(IF($C$3:$C$20=L$2,ROW(INDIRECT("1:"&amp;ROWS($B$3:$B$20)))),ROWS($4:7))),"")</f>
        <v/>
      </c>
      <c r="M6" s="19" t="str">
        <f t="array" aca="1" ref="M6" ca="1">IF(ROWS($4:7)&lt;=COUNTIFS($B$3:$B$20,"a"&amp;"*",$C$3:$C$20,M$2),INDEX($B$3:$B$20,SMALL(IF($C$3:$C$20=M$2,ROW(INDIRECT("1:"&amp;ROWS($B$3:$B$20)))),ROWS($4:7))),"")</f>
        <v/>
      </c>
      <c r="N6" s="19" t="str">
        <f t="array" aca="1" ref="N6" ca="1">IF(ROWS($4:7)&lt;=COUNTIFS($B$3:$B$20,"a"&amp;"*",$C$3:$C$20,N$2),INDEX($B$3:$B$20,SMALL(IF($C$3:$C$20=N$2,ROW(INDIRECT("1:"&amp;ROWS($B$3:$B$20)))),ROWS($4:7))),"")</f>
        <v/>
      </c>
      <c r="P6" s="19" t="str">
        <f t="array" aca="1" ref="P6" ca="1">IF(ROWS($4:7)&lt;=COUNTIFS($B$3:$B$20,"a"&amp;"*",$C$3:$C$20,K$2),INDEX($B$3:$B$20,SMALL(IF(LEFT($B$3:$B$20,1)="a",ROW(INDIRECT("1:"&amp;ROWS($B$3:$B$20)))),ROWS($4:7))),"")</f>
        <v/>
      </c>
      <c r="Q6" s="19" t="str">
        <f t="array" aca="1" ref="Q6" ca="1">IF(ROWS($4:7)&lt;=COUNTIFS($B$3:$B$20,"a"&amp;"*",$C$3:$C$20,L$2),INDEX($B$3:$B$20,SMALL(IF(LEFT($B$3:$B$20,1)="a",ROW(INDIRECT("1:"&amp;ROWS($B$3:$B$20)))),ROWS($4:7))),"")</f>
        <v/>
      </c>
      <c r="R6" s="19" t="str">
        <f t="array" aca="1" ref="R6" ca="1">IF(ROWS($4:7)&lt;=COUNTIFS($B$3:$B$20,"a"&amp;"*",$C$3:$C$20,M$2),INDEX($B$3:$B$20,SMALL(IF(LEFT($B$3:$B$20,1)="a",ROW(INDIRECT("1:"&amp;ROWS($B$3:$B$20)))),ROWS($4:7))),"")</f>
        <v/>
      </c>
      <c r="S6" s="19" t="str">
        <f t="array" aca="1" ref="S6" ca="1">IF(ROWS($4:7)&lt;=COUNTIFS($B$3:$B$20,"a"&amp;"*",$C$3:$C$20,N$2),INDEX($B$3:$B$20,SMALL(IF(LEFT($B$3:$B$20,1)="a",ROW(INDIRECT("1:"&amp;ROWS($B$3:$B$20)))),ROWS($4:7))),"")</f>
        <v/>
      </c>
    </row>
    <row r="7" spans="2:19" x14ac:dyDescent="0.25">
      <c r="B7" s="20" t="s">
        <v>15</v>
      </c>
      <c r="C7" s="16">
        <v>44228</v>
      </c>
      <c r="F7" s="21"/>
      <c r="G7" s="21"/>
      <c r="H7" s="21"/>
      <c r="I7" s="21"/>
      <c r="K7" s="19" t="str">
        <f t="array" aca="1" ref="K7" ca="1">IF(ROWS($4:8)&lt;=COUNTIFS($B$3:$B$20,"a"&amp;"*",$C$3:$C$20,K$2),INDEX($B$3:$B$20,SMALL(IF($C$3:$C$20=K$2,ROW(INDIRECT("1:"&amp;ROWS($B$3:$B$20)))),ROWS($4:8))),"")</f>
        <v/>
      </c>
      <c r="L7" s="19" t="str">
        <f t="array" aca="1" ref="L7" ca="1">IF(ROWS($4:8)&lt;=COUNTIFS($B$3:$B$20,"a"&amp;"*",$C$3:$C$20,L$2),INDEX($B$3:$B$20,SMALL(IF($C$3:$C$20=L$2,ROW(INDIRECT("1:"&amp;ROWS($B$3:$B$20)))),ROWS($4:8))),"")</f>
        <v/>
      </c>
      <c r="M7" s="19" t="str">
        <f t="array" aca="1" ref="M7" ca="1">IF(ROWS($4:8)&lt;=COUNTIFS($B$3:$B$20,"a"&amp;"*",$C$3:$C$20,M$2),INDEX($B$3:$B$20,SMALL(IF($C$3:$C$20=M$2,ROW(INDIRECT("1:"&amp;ROWS($B$3:$B$20)))),ROWS($4:8))),"")</f>
        <v/>
      </c>
      <c r="N7" s="19" t="str">
        <f t="array" aca="1" ref="N7" ca="1">IF(ROWS($4:8)&lt;=COUNTIFS($B$3:$B$20,"a"&amp;"*",$C$3:$C$20,N$2),INDEX($B$3:$B$20,SMALL(IF($C$3:$C$20=N$2,ROW(INDIRECT("1:"&amp;ROWS($B$3:$B$20)))),ROWS($4:8))),"")</f>
        <v/>
      </c>
      <c r="P7" s="19" t="str">
        <f t="array" aca="1" ref="P7" ca="1">IF(ROWS($4:8)&lt;=COUNTIFS($B$3:$B$20,"a"&amp;"*",$C$3:$C$20,K$2),INDEX($B$3:$B$20,SMALL(IF(LEFT($B$3:$B$20,1)="a",ROW(INDIRECT("1:"&amp;ROWS($B$3:$B$20)))),ROWS($4:8))),"")</f>
        <v/>
      </c>
      <c r="Q7" s="19" t="str">
        <f t="array" aca="1" ref="Q7" ca="1">IF(ROWS($4:8)&lt;=COUNTIFS($B$3:$B$20,"a"&amp;"*",$C$3:$C$20,L$2),INDEX($B$3:$B$20,SMALL(IF(LEFT($B$3:$B$20,1)="a",ROW(INDIRECT("1:"&amp;ROWS($B$3:$B$20)))),ROWS($4:8))),"")</f>
        <v/>
      </c>
      <c r="R7" s="19" t="str">
        <f t="array" aca="1" ref="R7" ca="1">IF(ROWS($4:8)&lt;=COUNTIFS($B$3:$B$20,"a"&amp;"*",$C$3:$C$20,M$2),INDEX($B$3:$B$20,SMALL(IF(LEFT($B$3:$B$20,1)="a",ROW(INDIRECT("1:"&amp;ROWS($B$3:$B$20)))),ROWS($4:8))),"")</f>
        <v/>
      </c>
      <c r="S7" s="19" t="str">
        <f t="array" aca="1" ref="S7" ca="1">IF(ROWS($4:8)&lt;=COUNTIFS($B$3:$B$20,"a"&amp;"*",$C$3:$C$20,N$2),INDEX($B$3:$B$20,SMALL(IF(LEFT($B$3:$B$20,1)="a",ROW(INDIRECT("1:"&amp;ROWS($B$3:$B$20)))),ROWS($4:8))),"")</f>
        <v/>
      </c>
    </row>
    <row r="8" spans="2:19" x14ac:dyDescent="0.25">
      <c r="B8" s="15" t="s">
        <v>7</v>
      </c>
      <c r="C8" s="16">
        <v>44229</v>
      </c>
      <c r="K8" t="str">
        <f t="array" aca="1" ref="K8" ca="1">IF(ROWS($4:9)&lt;=COUNTIFS($C$3:$C$20,K$2,$B$3:$B$20,"a"&amp;"*"),INDEX($B$3:$B$20,SMALL(IF($C$3:$C$20=K$2,ROW(INDIRECT("1:"&amp;ROWS($B$3:$B$20)))),ROWS($4:9))),"")</f>
        <v/>
      </c>
      <c r="L8" t="str">
        <f t="array" aca="1" ref="L8" ca="1">IF(ROWS($4:9)&lt;=COUNTIFS($C$3:$C$20,L$2,$B$3:$B$20,"a"&amp;"*"),INDEX($B$3:$B$20,SMALL(IF($C$3:$C$20=L$2,ROW(INDIRECT("1:"&amp;ROWS($B$3:$B$20)))),ROWS($4:9))),"")</f>
        <v/>
      </c>
      <c r="M8" t="str">
        <f t="array" aca="1" ref="M8" ca="1">IF(ROWS($4:9)&lt;=COUNTIFS($C$3:$C$20,M$2,$B$3:$B$20,"a"&amp;"*"),INDEX($B$3:$B$20,SMALL(IF($C$3:$C$20=M$2,ROW(INDIRECT("1:"&amp;ROWS($B$3:$B$20)))),ROWS($4:9))),"")</f>
        <v/>
      </c>
      <c r="N8" t="str">
        <f t="array" aca="1" ref="N8" ca="1">IF(ROWS($4:9)&lt;=COUNTIFS($C$3:$C$20,N$2,$B$3:$B$20,"a"&amp;"*"),INDEX($B$3:$B$20,SMALL(IF($C$3:$C$20=N$2,ROW(INDIRECT("1:"&amp;ROWS($B$3:$B$20)))),ROWS($4:9))),"")</f>
        <v/>
      </c>
    </row>
    <row r="9" spans="2:19" x14ac:dyDescent="0.25">
      <c r="B9" s="20" t="s">
        <v>16</v>
      </c>
      <c r="C9" s="16">
        <v>44229</v>
      </c>
      <c r="K9" t="str">
        <f t="array" aca="1" ref="K9" ca="1">IF(ROWS($4:10)&lt;=COUNTIFS($C$3:$C$20,K$2,$B$3:$B$20,"a"&amp;"*"),INDEX($B$3:$B$20,SMALL(IF($C$3:$C$20=K$2,ROW(INDIRECT("1:"&amp;ROWS($B$3:$B$20)))),ROWS($4:10))),"")</f>
        <v/>
      </c>
      <c r="L9" t="str">
        <f t="array" aca="1" ref="L9" ca="1">IF(ROWS($4:10)&lt;=COUNTIFS($C$3:$C$20,L$2,$B$3:$B$20,"a"&amp;"*"),INDEX($B$3:$B$20,SMALL(IF($C$3:$C$20=L$2,ROW(INDIRECT("1:"&amp;ROWS($B$3:$B$20)))),ROWS($4:10))),"")</f>
        <v/>
      </c>
      <c r="M9" t="str">
        <f t="array" aca="1" ref="M9" ca="1">IF(ROWS($4:10)&lt;=COUNTIFS($C$3:$C$20,M$2,$B$3:$B$20,"a"&amp;"*"),INDEX($B$3:$B$20,SMALL(IF($C$3:$C$20=M$2,ROW(INDIRECT("1:"&amp;ROWS($B$3:$B$20)))),ROWS($4:10))),"")</f>
        <v/>
      </c>
      <c r="N9" t="str">
        <f t="array" aca="1" ref="N9" ca="1">IF(ROWS($4:10)&lt;=COUNTIFS($C$3:$C$20,N$2,$B$3:$B$20,"a"&amp;"*"),INDEX($B$3:$B$20,SMALL(IF($C$3:$C$20=N$2,ROW(INDIRECT("1:"&amp;ROWS($B$3:$B$20)))),ROWS($4:10))),"")</f>
        <v/>
      </c>
    </row>
    <row r="10" spans="2:19" x14ac:dyDescent="0.25">
      <c r="B10" s="20" t="s">
        <v>14</v>
      </c>
      <c r="C10" s="16">
        <v>44229</v>
      </c>
      <c r="K10" t="str">
        <f t="array" aca="1" ref="K10" ca="1">IF(ROWS($4:11)&lt;=COUNTIFS($C$3:$C$20,K$2,$B$3:$B$20,"a"&amp;"*"),INDEX($B$3:$B$20,SMALL(IF($C$3:$C$20=K$2,ROW(INDIRECT("1:"&amp;ROWS($B$3:$B$20)))),ROWS($4:11))),"")</f>
        <v/>
      </c>
      <c r="L10" t="str">
        <f t="array" aca="1" ref="L10" ca="1">IF(ROWS($4:11)&lt;=COUNTIFS($C$3:$C$20,L$2,$B$3:$B$20,"a"&amp;"*"),INDEX($B$3:$B$20,SMALL(IF($C$3:$C$20=L$2,ROW(INDIRECT("1:"&amp;ROWS($B$3:$B$20)))),ROWS($4:11))),"")</f>
        <v/>
      </c>
      <c r="M10" t="str">
        <f t="array" aca="1" ref="M10" ca="1">IF(ROWS($4:11)&lt;=COUNTIFS($C$3:$C$20,M$2,$B$3:$B$20,"a"&amp;"*"),INDEX($B$3:$B$20,SMALL(IF($C$3:$C$20=M$2,ROW(INDIRECT("1:"&amp;ROWS($B$3:$B$20)))),ROWS($4:11))),"")</f>
        <v/>
      </c>
      <c r="N10" t="str">
        <f t="array" aca="1" ref="N10" ca="1">IF(ROWS($4:11)&lt;=COUNTIFS($C$3:$C$20,N$2,$B$3:$B$20,"a"&amp;"*"),INDEX($B$3:$B$20,SMALL(IF($C$3:$C$20=N$2,ROW(INDIRECT("1:"&amp;ROWS($B$3:$B$20)))),ROWS($4:11))),"")</f>
        <v/>
      </c>
    </row>
    <row r="11" spans="2:19" x14ac:dyDescent="0.25">
      <c r="B11" s="20" t="s">
        <v>17</v>
      </c>
      <c r="C11" s="16">
        <v>44229</v>
      </c>
      <c r="K11" t="str">
        <f t="array" aca="1" ref="K11" ca="1">IF(ROWS($4:12)&lt;=COUNTIFS($C$3:$C$20,K$2,$B$3:$B$20,"a"&amp;"*"),INDEX($B$3:$B$20,SMALL(IF($C$3:$C$20=K$2,ROW(INDIRECT("1:"&amp;ROWS($B$3:$B$20)))),ROWS($4:12))),"")</f>
        <v/>
      </c>
      <c r="L11" t="str">
        <f t="array" aca="1" ref="L11" ca="1">IF(ROWS($4:12)&lt;=COUNTIFS($C$3:$C$20,L$2,$B$3:$B$20,"a"&amp;"*"),INDEX($B$3:$B$20,SMALL(IF($C$3:$C$20=L$2,ROW(INDIRECT("1:"&amp;ROWS($B$3:$B$20)))),ROWS($4:12))),"")</f>
        <v/>
      </c>
      <c r="M11" t="str">
        <f t="array" aca="1" ref="M11" ca="1">IF(ROWS($4:12)&lt;=COUNTIFS($C$3:$C$20,M$2,$B$3:$B$20,"a"&amp;"*"),INDEX($B$3:$B$20,SMALL(IF($C$3:$C$20=M$2,ROW(INDIRECT("1:"&amp;ROWS($B$3:$B$20)))),ROWS($4:12))),"")</f>
        <v/>
      </c>
      <c r="N11" t="str">
        <f t="array" aca="1" ref="N11" ca="1">IF(ROWS($4:12)&lt;=COUNTIFS($C$3:$C$20,N$2,$B$3:$B$20,"a"&amp;"*"),INDEX($B$3:$B$20,SMALL(IF($C$3:$C$20=N$2,ROW(INDIRECT("1:"&amp;ROWS($B$3:$B$20)))),ROWS($4:12))),"")</f>
        <v/>
      </c>
    </row>
    <row r="12" spans="2:19" x14ac:dyDescent="0.25">
      <c r="B12" s="15" t="s">
        <v>9</v>
      </c>
      <c r="C12" s="16">
        <v>44231</v>
      </c>
      <c r="K12" t="str">
        <f t="array" aca="1" ref="K12" ca="1">IF(ROWS($4:13)&lt;=COUNTIFS($C$3:$C$20,K$2,$B$3:$B$20,"a"&amp;"*"),INDEX($B$3:$B$20,SMALL(IF($C$3:$C$20=K$2,ROW(INDIRECT("1:"&amp;ROWS($B$3:$B$20)))),ROWS($4:13))),"")</f>
        <v/>
      </c>
      <c r="L12" t="str">
        <f t="array" aca="1" ref="L12" ca="1">IF(ROWS($4:13)&lt;=COUNTIFS($C$3:$C$20,L$2,$B$3:$B$20,"a"&amp;"*"),INDEX($B$3:$B$20,SMALL(IF($C$3:$C$20=L$2,ROW(INDIRECT("1:"&amp;ROWS($B$3:$B$20)))),ROWS($4:13))),"")</f>
        <v/>
      </c>
      <c r="M12" t="str">
        <f t="array" aca="1" ref="M12" ca="1">IF(ROWS($4:13)&lt;=COUNTIFS($C$3:$C$20,M$2,$B$3:$B$20,"a"&amp;"*"),INDEX($B$3:$B$20,SMALL(IF($C$3:$C$20=M$2,ROW(INDIRECT("1:"&amp;ROWS($B$3:$B$20)))),ROWS($4:13))),"")</f>
        <v/>
      </c>
      <c r="N12" t="str">
        <f t="array" aca="1" ref="N12" ca="1">IF(ROWS($4:13)&lt;=COUNTIFS($C$3:$C$20,N$2,$B$3:$B$20,"a"&amp;"*"),INDEX($B$3:$B$20,SMALL(IF($C$3:$C$20=N$2,ROW(INDIRECT("1:"&amp;ROWS($B$3:$B$20)))),ROWS($4:13))),"")</f>
        <v/>
      </c>
    </row>
    <row r="13" spans="2:19" x14ac:dyDescent="0.25">
      <c r="B13" s="20" t="s">
        <v>16</v>
      </c>
      <c r="C13" s="16">
        <v>44231</v>
      </c>
      <c r="K13" t="str">
        <f t="array" aca="1" ref="K13" ca="1">IF(ROWS($4:14)&lt;=COUNTIFS($C$3:$C$20,K$2,$B$3:$B$20,"a"&amp;"*"),INDEX($B$3:$B$20,SMALL(IF($C$3:$C$20=K$2,ROW(INDIRECT("1:"&amp;ROWS($B$3:$B$20)))),ROWS($4:14))),"")</f>
        <v/>
      </c>
      <c r="L13" t="str">
        <f t="array" aca="1" ref="L13" ca="1">IF(ROWS($4:14)&lt;=COUNTIFS($C$3:$C$20,L$2,$B$3:$B$20,"a"&amp;"*"),INDEX($B$3:$B$20,SMALL(IF($C$3:$C$20=L$2,ROW(INDIRECT("1:"&amp;ROWS($B$3:$B$20)))),ROWS($4:14))),"")</f>
        <v/>
      </c>
      <c r="M13" t="str">
        <f t="array" aca="1" ref="M13" ca="1">IF(ROWS($4:14)&lt;=COUNTIFS($C$3:$C$20,M$2,$B$3:$B$20,"a"&amp;"*"),INDEX($B$3:$B$20,SMALL(IF($C$3:$C$20=M$2,ROW(INDIRECT("1:"&amp;ROWS($B$3:$B$20)))),ROWS($4:14))),"")</f>
        <v/>
      </c>
      <c r="N13" t="str">
        <f t="array" aca="1" ref="N13" ca="1">IF(ROWS($4:14)&lt;=COUNTIFS($C$3:$C$20,N$2,$B$3:$B$20,"a"&amp;"*"),INDEX($B$3:$B$20,SMALL(IF($C$3:$C$20=N$2,ROW(INDIRECT("1:"&amp;ROWS($B$3:$B$20)))),ROWS($4:14))),"")</f>
        <v/>
      </c>
    </row>
    <row r="14" spans="2:19" x14ac:dyDescent="0.25">
      <c r="B14" s="15" t="s">
        <v>8</v>
      </c>
      <c r="C14" s="16">
        <v>44230</v>
      </c>
      <c r="K14" t="str">
        <f t="array" aca="1" ref="K14" ca="1">IF(ROWS($4:15)&lt;=COUNTIFS($C$3:$C$20,K$2,$B$3:$B$20,"a"&amp;"*"),INDEX($B$3:$B$20,SMALL(IF($C$3:$C$20=K$2,ROW(INDIRECT("1:"&amp;ROWS($B$3:$B$20)))),ROWS($4:15))),"")</f>
        <v/>
      </c>
      <c r="L14" t="str">
        <f t="array" aca="1" ref="L14" ca="1">IF(ROWS($4:15)&lt;=COUNTIFS($C$3:$C$20,L$2,$B$3:$B$20,"a"&amp;"*"),INDEX($B$3:$B$20,SMALL(IF($C$3:$C$20=L$2,ROW(INDIRECT("1:"&amp;ROWS($B$3:$B$20)))),ROWS($4:15))),"")</f>
        <v/>
      </c>
      <c r="M14" t="str">
        <f t="array" aca="1" ref="M14" ca="1">IF(ROWS($4:15)&lt;=COUNTIFS($C$3:$C$20,M$2,$B$3:$B$20,"a"&amp;"*"),INDEX($B$3:$B$20,SMALL(IF($C$3:$C$20=M$2,ROW(INDIRECT("1:"&amp;ROWS($B$3:$B$20)))),ROWS($4:15))),"")</f>
        <v/>
      </c>
      <c r="N14" t="str">
        <f t="array" aca="1" ref="N14" ca="1">IF(ROWS($4:15)&lt;=COUNTIFS($C$3:$C$20,N$2,$B$3:$B$20,"a"&amp;"*"),INDEX($B$3:$B$20,SMALL(IF($C$3:$C$20=N$2,ROW(INDIRECT("1:"&amp;ROWS($B$3:$B$20)))),ROWS($4:15))),"")</f>
        <v/>
      </c>
    </row>
    <row r="15" spans="2:19" x14ac:dyDescent="0.25">
      <c r="B15" s="20" t="s">
        <v>10</v>
      </c>
      <c r="C15" s="16">
        <v>44230</v>
      </c>
      <c r="K15" t="str">
        <f t="array" aca="1" ref="K15" ca="1">IF(ROWS($4:16)&lt;=COUNTIFS($C$3:$C$20,K$2,$B$3:$B$20,"a"&amp;"*"),INDEX($B$3:$B$20,SMALL(IF($C$3:$C$20=K$2,ROW(INDIRECT("1:"&amp;ROWS($B$3:$B$20)))),ROWS($4:16))),"")</f>
        <v/>
      </c>
      <c r="L15" t="str">
        <f t="array" aca="1" ref="L15" ca="1">IF(ROWS($4:16)&lt;=COUNTIFS($C$3:$C$20,L$2,$B$3:$B$20,"a"&amp;"*"),INDEX($B$3:$B$20,SMALL(IF($C$3:$C$20=L$2,ROW(INDIRECT("1:"&amp;ROWS($B$3:$B$20)))),ROWS($4:16))),"")</f>
        <v/>
      </c>
      <c r="M15" t="str">
        <f t="array" aca="1" ref="M15" ca="1">IF(ROWS($4:16)&lt;=COUNTIFS($C$3:$C$20,M$2,$B$3:$B$20,"a"&amp;"*"),INDEX($B$3:$B$20,SMALL(IF($C$3:$C$20=M$2,ROW(INDIRECT("1:"&amp;ROWS($B$3:$B$20)))),ROWS($4:16))),"")</f>
        <v/>
      </c>
      <c r="N15" t="str">
        <f t="array" aca="1" ref="N15" ca="1">IF(ROWS($4:16)&lt;=COUNTIFS($C$3:$C$20,N$2,$B$3:$B$20,"a"&amp;"*"),INDEX($B$3:$B$20,SMALL(IF($C$3:$C$20=N$2,ROW(INDIRECT("1:"&amp;ROWS($B$3:$B$20)))),ROWS($4:16))),"")</f>
        <v/>
      </c>
    </row>
    <row r="16" spans="2:19" x14ac:dyDescent="0.25">
      <c r="B16" s="20" t="s">
        <v>18</v>
      </c>
      <c r="C16" s="16">
        <v>44230</v>
      </c>
      <c r="K16" t="str">
        <f t="array" aca="1" ref="K16" ca="1">IF(ROWS($4:17)&lt;=COUNTIFS($C$3:$C$20,K$2,$B$3:$B$20,"a"&amp;"*"),INDEX($B$3:$B$20,SMALL(IF($C$3:$C$20=K$2,ROW(INDIRECT("1:"&amp;ROWS($B$3:$B$20)))),ROWS($4:17))),"")</f>
        <v/>
      </c>
      <c r="L16" t="str">
        <f t="array" aca="1" ref="L16" ca="1">IF(ROWS($4:17)&lt;=COUNTIFS($C$3:$C$20,L$2,$B$3:$B$20,"a"&amp;"*"),INDEX($B$3:$B$20,SMALL(IF($C$3:$C$20=L$2,ROW(INDIRECT("1:"&amp;ROWS($B$3:$B$20)))),ROWS($4:17))),"")</f>
        <v/>
      </c>
      <c r="M16" t="str">
        <f t="array" aca="1" ref="M16" ca="1">IF(ROWS($4:17)&lt;=COUNTIFS($C$3:$C$20,M$2,$B$3:$B$20,"a"&amp;"*"),INDEX($B$3:$B$20,SMALL(IF($C$3:$C$20=M$2,ROW(INDIRECT("1:"&amp;ROWS($B$3:$B$20)))),ROWS($4:17))),"")</f>
        <v/>
      </c>
      <c r="N16" t="str">
        <f t="array" aca="1" ref="N16" ca="1">IF(ROWS($4:17)&lt;=COUNTIFS($C$3:$C$20,N$2,$B$3:$B$20,"a"&amp;"*"),INDEX($B$3:$B$20,SMALL(IF($C$3:$C$20=N$2,ROW(INDIRECT("1:"&amp;ROWS($B$3:$B$20)))),ROWS($4:17))),"")</f>
        <v/>
      </c>
    </row>
    <row r="17" spans="2:14" x14ac:dyDescent="0.25">
      <c r="B17" s="15" t="s">
        <v>12</v>
      </c>
      <c r="C17" s="16">
        <v>44231</v>
      </c>
      <c r="K17" t="str">
        <f t="array" aca="1" ref="K17" ca="1">IF(ROWS($4:18)&lt;=COUNTIFS($C$3:$C$20,K$2,$B$3:$B$20,"a"&amp;"*"),INDEX($B$3:$B$20,SMALL(IF($C$3:$C$20=K$2,ROW(INDIRECT("1:"&amp;ROWS($B$3:$B$20)))),ROWS($4:18))),"")</f>
        <v/>
      </c>
      <c r="L17" t="str">
        <f t="array" aca="1" ref="L17" ca="1">IF(ROWS($4:18)&lt;=COUNTIFS($C$3:$C$20,L$2,$B$3:$B$20,"a"&amp;"*"),INDEX($B$3:$B$20,SMALL(IF($C$3:$C$20=L$2,ROW(INDIRECT("1:"&amp;ROWS($B$3:$B$20)))),ROWS($4:18))),"")</f>
        <v/>
      </c>
      <c r="M17" t="str">
        <f t="array" aca="1" ref="M17" ca="1">IF(ROWS($4:18)&lt;=COUNTIFS($C$3:$C$20,M$2,$B$3:$B$20,"a"&amp;"*"),INDEX($B$3:$B$20,SMALL(IF($C$3:$C$20=M$2,ROW(INDIRECT("1:"&amp;ROWS($B$3:$B$20)))),ROWS($4:18))),"")</f>
        <v/>
      </c>
      <c r="N17" t="str">
        <f t="array" aca="1" ref="N17" ca="1">IF(ROWS($4:18)&lt;=COUNTIFS($C$3:$C$20,N$2,$B$3:$B$20,"a"&amp;"*"),INDEX($B$3:$B$20,SMALL(IF($C$3:$C$20=N$2,ROW(INDIRECT("1:"&amp;ROWS($B$3:$B$20)))),ROWS($4:18))),"")</f>
        <v/>
      </c>
    </row>
    <row r="18" spans="2:14" x14ac:dyDescent="0.25">
      <c r="B18" s="20" t="s">
        <v>19</v>
      </c>
      <c r="C18" s="16">
        <v>44231</v>
      </c>
      <c r="K18" t="str">
        <f t="array" aca="1" ref="K18" ca="1">IF(ROWS($4:19)&lt;=COUNTIFS($C$3:$C$20,K$2,$B$3:$B$20,"a"&amp;"*"),INDEX($B$3:$B$20,SMALL(IF($C$3:$C$20=K$2,ROW(INDIRECT("1:"&amp;ROWS($B$3:$B$20)))),ROWS($4:19))),"")</f>
        <v/>
      </c>
      <c r="L18" t="str">
        <f t="array" aca="1" ref="L18" ca="1">IF(ROWS($4:19)&lt;=COUNTIFS($C$3:$C$20,L$2,$B$3:$B$20,"a"&amp;"*"),INDEX($B$3:$B$20,SMALL(IF($C$3:$C$20=L$2,ROW(INDIRECT("1:"&amp;ROWS($B$3:$B$20)))),ROWS($4:19))),"")</f>
        <v/>
      </c>
      <c r="M18" t="str">
        <f t="array" aca="1" ref="M18" ca="1">IF(ROWS($4:19)&lt;=COUNTIFS($C$3:$C$20,M$2,$B$3:$B$20,"a"&amp;"*"),INDEX($B$3:$B$20,SMALL(IF($C$3:$C$20=M$2,ROW(INDIRECT("1:"&amp;ROWS($B$3:$B$20)))),ROWS($4:19))),"")</f>
        <v/>
      </c>
      <c r="N18" t="str">
        <f t="array" aca="1" ref="N18" ca="1">IF(ROWS($4:19)&lt;=COUNTIFS($C$3:$C$20,N$2,$B$3:$B$20,"a"&amp;"*"),INDEX($B$3:$B$20,SMALL(IF($C$3:$C$20=N$2,ROW(INDIRECT("1:"&amp;ROWS($B$3:$B$20)))),ROWS($4:19))),"")</f>
        <v/>
      </c>
    </row>
    <row r="19" spans="2:14" x14ac:dyDescent="0.25">
      <c r="B19" s="15" t="s">
        <v>13</v>
      </c>
      <c r="C19" s="16">
        <v>44231</v>
      </c>
      <c r="K19" t="str">
        <f t="array" aca="1" ref="K19" ca="1">IF(ROWS($4:20)&lt;=COUNTIFS($C$3:$C$20,K$2,$B$3:$B$20,"a"&amp;"*"),INDEX($B$3:$B$20,SMALL(IF($C$3:$C$20=K$2,ROW(INDIRECT("1:"&amp;ROWS($B$3:$B$20)))),ROWS($4:20))),"")</f>
        <v/>
      </c>
      <c r="L19" t="str">
        <f t="array" aca="1" ref="L19" ca="1">IF(ROWS($4:20)&lt;=COUNTIFS($C$3:$C$20,L$2,$B$3:$B$20,"a"&amp;"*"),INDEX($B$3:$B$20,SMALL(IF($C$3:$C$20=L$2,ROW(INDIRECT("1:"&amp;ROWS($B$3:$B$20)))),ROWS($4:20))),"")</f>
        <v/>
      </c>
      <c r="M19" t="str">
        <f t="array" aca="1" ref="M19" ca="1">IF(ROWS($4:20)&lt;=COUNTIFS($C$3:$C$20,M$2,$B$3:$B$20,"a"&amp;"*"),INDEX($B$3:$B$20,SMALL(IF($C$3:$C$20=M$2,ROW(INDIRECT("1:"&amp;ROWS($B$3:$B$20)))),ROWS($4:20))),"")</f>
        <v/>
      </c>
      <c r="N19" t="str">
        <f t="array" aca="1" ref="N19" ca="1">IF(ROWS($4:20)&lt;=COUNTIFS($C$3:$C$20,N$2,$B$3:$B$20,"a"&amp;"*"),INDEX($B$3:$B$20,SMALL(IF($C$3:$C$20=N$2,ROW(INDIRECT("1:"&amp;ROWS($B$3:$B$20)))),ROWS($4:20))),"")</f>
        <v/>
      </c>
    </row>
    <row r="20" spans="2:14" ht="15.75" thickBot="1" x14ac:dyDescent="0.3">
      <c r="B20" s="22" t="s">
        <v>10</v>
      </c>
      <c r="C20" s="23">
        <v>44231</v>
      </c>
      <c r="K20" t="str">
        <f t="array" aca="1" ref="K20" ca="1">IF(ROWS($4:21)&lt;=COUNTIFS($C$3:$C$20,K$2,$B$3:$B$20,"a"&amp;"*"),INDEX($B$3:$B$20,SMALL(IF($C$3:$C$20=K$2,ROW(INDIRECT("1:"&amp;ROWS($B$3:$B$20)))),ROWS($4:21))),"")</f>
        <v/>
      </c>
      <c r="L20" t="str">
        <f t="array" aca="1" ref="L20" ca="1">IF(ROWS($4:21)&lt;=COUNTIFS($C$3:$C$20,L$2,$B$3:$B$20,"a"&amp;"*"),INDEX($B$3:$B$20,SMALL(IF($C$3:$C$20=L$2,ROW(INDIRECT("1:"&amp;ROWS($B$3:$B$20)))),ROWS($4:21))),"")</f>
        <v/>
      </c>
      <c r="M20" t="str">
        <f t="array" aca="1" ref="M20" ca="1">IF(ROWS($4:21)&lt;=COUNTIFS($C$3:$C$20,M$2,$B$3:$B$20,"a"&amp;"*"),INDEX($B$3:$B$20,SMALL(IF($C$3:$C$20=M$2,ROW(INDIRECT("1:"&amp;ROWS($B$3:$B$20)))),ROWS($4:21))),"")</f>
        <v/>
      </c>
      <c r="N20" t="str">
        <f t="array" aca="1" ref="N20" ca="1">IF(ROWS($4:21)&lt;=COUNTIFS($C$3:$C$20,N$2,$B$3:$B$20,"a"&amp;"*"),INDEX($B$3:$B$20,SMALL(IF($C$3:$C$20=N$2,ROW(INDIRECT("1:"&amp;ROWS($B$3:$B$20)))),ROWS($4:21))),"")</f>
        <v/>
      </c>
    </row>
  </sheetData>
  <mergeCells count="4">
    <mergeCell ref="K1:N1"/>
    <mergeCell ref="P1:S1"/>
    <mergeCell ref="B1:C1"/>
    <mergeCell ref="F1:I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Pouteau</dc:creator>
  <cp:lastModifiedBy>Baptiste Pouteau</cp:lastModifiedBy>
  <dcterms:created xsi:type="dcterms:W3CDTF">2021-04-14T13:38:22Z</dcterms:created>
  <dcterms:modified xsi:type="dcterms:W3CDTF">2021-04-14T14:04:02Z</dcterms:modified>
</cp:coreProperties>
</file>