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F:\5 - Loisirs\1 - Programation\1 - Excel - VBA\2 - Forum\"/>
    </mc:Choice>
  </mc:AlternateContent>
  <xr:revisionPtr revIDLastSave="0" documentId="13_ncr:1_{352D7EB2-54EB-4C1B-92D6-0F4883177327}" xr6:coauthVersionLast="47" xr6:coauthVersionMax="47" xr10:uidLastSave="{00000000-0000-0000-0000-000000000000}"/>
  <bookViews>
    <workbookView xWindow="-120" yWindow="-120" windowWidth="38640" windowHeight="21120" tabRatio="376" activeTab="1" xr2:uid="{F5D466CC-88EE-4EDB-A9B4-6AE422047767}"/>
  </bookViews>
  <sheets>
    <sheet name="Récap" sheetId="5" r:id="rId1"/>
    <sheet name="Bilan astreinte" sheetId="3" r:id="rId2"/>
    <sheet name="Paramétrage" sheetId="4" r:id="rId3"/>
  </sheets>
  <definedNames>
    <definedName name="_xlnm._FilterDatabase" localSheetId="2" hidden="1">Paramétrage!$A$1:$K$21</definedName>
    <definedName name="_xlnm.Print_Area" localSheetId="1">'Bilan astreinte'!$A$2:$M$26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3" l="1"/>
  <c r="G16" i="3"/>
  <c r="G17" i="3"/>
  <c r="G18" i="3"/>
  <c r="G19" i="3"/>
  <c r="G20" i="3"/>
  <c r="G14" i="3"/>
  <c r="C14" i="3"/>
  <c r="C15" i="3"/>
  <c r="C16" i="3"/>
  <c r="C17" i="3"/>
  <c r="C18" i="3"/>
  <c r="C19" i="3"/>
  <c r="C20" i="3"/>
  <c r="A14" i="3" a="1"/>
  <c r="A14" i="3" s="1"/>
  <c r="A4" i="3" a="1"/>
  <c r="A4" i="3" s="1"/>
  <c r="A5" i="3" a="1"/>
  <c r="A5" i="3" s="1"/>
  <c r="G23" i="3"/>
  <c r="G24" i="3"/>
  <c r="G25" i="3"/>
  <c r="G26" i="3"/>
  <c r="G22" i="3"/>
  <c r="L2" i="3"/>
  <c r="C5" i="3" l="1"/>
  <c r="F5" i="3"/>
  <c r="M5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<sst xmlns="http://schemas.openxmlformats.org/spreadsheetml/2006/main" count="2291" uniqueCount="797">
  <si>
    <t>Opérateur</t>
  </si>
  <si>
    <t>information</t>
  </si>
  <si>
    <t>Fin de service</t>
  </si>
  <si>
    <t>Base</t>
  </si>
  <si>
    <t>Habilitation</t>
  </si>
  <si>
    <t>mail</t>
  </si>
  <si>
    <t>Fonction</t>
  </si>
  <si>
    <t>Liste diffusion</t>
  </si>
  <si>
    <t>Résolu</t>
  </si>
  <si>
    <t xml:space="preserve"> </t>
  </si>
  <si>
    <t>Oui</t>
  </si>
  <si>
    <t>16h30</t>
  </si>
  <si>
    <t>Non</t>
  </si>
  <si>
    <t>BML</t>
  </si>
  <si>
    <t>A surveiller</t>
  </si>
  <si>
    <t>BMS</t>
  </si>
  <si>
    <t>Toute la ligne</t>
  </si>
  <si>
    <t>18h30</t>
  </si>
  <si>
    <t>NC</t>
  </si>
  <si>
    <t xml:space="preserve">SEMAINE N° </t>
  </si>
  <si>
    <t xml:space="preserve"> / 2025</t>
  </si>
  <si>
    <t>Date</t>
  </si>
  <si>
    <t>CONSIGNE ASTREINTE</t>
  </si>
  <si>
    <t>H  de service avant la prise d'astr.</t>
  </si>
  <si>
    <t>H sup. semaine</t>
  </si>
  <si>
    <t>Habilitation (lien SharePoint)</t>
  </si>
  <si>
    <t>Observation</t>
  </si>
  <si>
    <t>8h30 à 16h30 (-1h00 de pause)</t>
  </si>
  <si>
    <t>SFE-38669</t>
  </si>
  <si>
    <t>SFE-38687</t>
  </si>
  <si>
    <t>SFE-38690</t>
  </si>
  <si>
    <t>SFE-38693</t>
  </si>
  <si>
    <t>SFE-38696</t>
  </si>
  <si>
    <t>0h00</t>
  </si>
  <si>
    <t>/</t>
  </si>
  <si>
    <t>Numéro SFE</t>
  </si>
  <si>
    <t>Récapitulatif</t>
  </si>
  <si>
    <t>Localisation</t>
  </si>
  <si>
    <t>Equipement</t>
  </si>
  <si>
    <t>VOiE</t>
  </si>
  <si>
    <t>PK</t>
  </si>
  <si>
    <t>REX</t>
  </si>
  <si>
    <t>analyse</t>
  </si>
  <si>
    <t>SFE-34520</t>
  </si>
  <si>
    <t>Défaut1</t>
  </si>
  <si>
    <t>X</t>
  </si>
  <si>
    <t>Y</t>
  </si>
  <si>
    <t>Z</t>
  </si>
  <si>
    <t>oui</t>
  </si>
  <si>
    <t>SFE-34594</t>
  </si>
  <si>
    <t>Défaut2</t>
  </si>
  <si>
    <t>SFE-34595</t>
  </si>
  <si>
    <t>Défaut3</t>
  </si>
  <si>
    <t>SFE-34596</t>
  </si>
  <si>
    <t>Défaut4</t>
  </si>
  <si>
    <t>SFE-34597</t>
  </si>
  <si>
    <t>Défaut5</t>
  </si>
  <si>
    <t>SFE-34598</t>
  </si>
  <si>
    <t>Défaut6</t>
  </si>
  <si>
    <t>SFE-34599</t>
  </si>
  <si>
    <t>Défaut7</t>
  </si>
  <si>
    <t>SFE-34603</t>
  </si>
  <si>
    <t>Défaut8</t>
  </si>
  <si>
    <t>SFE-34608</t>
  </si>
  <si>
    <t>Défaut9</t>
  </si>
  <si>
    <t>SFE-34612</t>
  </si>
  <si>
    <t>Défaut10</t>
  </si>
  <si>
    <t>SFE-34614</t>
  </si>
  <si>
    <t>Défaut11</t>
  </si>
  <si>
    <t>SFE-34616</t>
  </si>
  <si>
    <t>Défaut12</t>
  </si>
  <si>
    <t>SFE-34625</t>
  </si>
  <si>
    <t>Défaut13</t>
  </si>
  <si>
    <t>SFE-34631</t>
  </si>
  <si>
    <t>Défaut14</t>
  </si>
  <si>
    <t>SFE-34635</t>
  </si>
  <si>
    <t>Défaut15</t>
  </si>
  <si>
    <t>SFE-34636</t>
  </si>
  <si>
    <t>Défaut16</t>
  </si>
  <si>
    <t>SFE-34649</t>
  </si>
  <si>
    <t>Défaut17</t>
  </si>
  <si>
    <t>SFE-34670</t>
  </si>
  <si>
    <t>Défaut18</t>
  </si>
  <si>
    <t>SFE-34676</t>
  </si>
  <si>
    <t>Défaut19</t>
  </si>
  <si>
    <t>SFE-34679</t>
  </si>
  <si>
    <t>Défaut20</t>
  </si>
  <si>
    <t>SFE-34681</t>
  </si>
  <si>
    <t>Défaut21</t>
  </si>
  <si>
    <t>SFE-34682</t>
  </si>
  <si>
    <t>Défaut22</t>
  </si>
  <si>
    <t>NON</t>
  </si>
  <si>
    <t>SFE-34702</t>
  </si>
  <si>
    <t>Défaut23</t>
  </si>
  <si>
    <t>NOn</t>
  </si>
  <si>
    <t>SFE-34715</t>
  </si>
  <si>
    <t>Défaut24</t>
  </si>
  <si>
    <t>SFE-34718</t>
  </si>
  <si>
    <t>Défaut25</t>
  </si>
  <si>
    <t/>
  </si>
  <si>
    <t>SFE-34719</t>
  </si>
  <si>
    <t>Défaut26</t>
  </si>
  <si>
    <t>SFE-34720</t>
  </si>
  <si>
    <t>Défaut27</t>
  </si>
  <si>
    <t>SFE-34721</t>
  </si>
  <si>
    <t>Défaut28</t>
  </si>
  <si>
    <t>SFE-34724</t>
  </si>
  <si>
    <t>Défaut29</t>
  </si>
  <si>
    <t>SFE-34743</t>
  </si>
  <si>
    <t>Défaut30</t>
  </si>
  <si>
    <t>SFE-34744</t>
  </si>
  <si>
    <t>Défaut31</t>
  </si>
  <si>
    <t>SFE-34745</t>
  </si>
  <si>
    <t>Défaut32</t>
  </si>
  <si>
    <t>SFE-34746</t>
  </si>
  <si>
    <t>Défaut33</t>
  </si>
  <si>
    <t>SFE-34754</t>
  </si>
  <si>
    <t>Défaut34</t>
  </si>
  <si>
    <t>SFE-34757</t>
  </si>
  <si>
    <t>Défaut35</t>
  </si>
  <si>
    <t>SFE-34761</t>
  </si>
  <si>
    <t>Défaut36</t>
  </si>
  <si>
    <t>SFE-34762</t>
  </si>
  <si>
    <t>Défaut37</t>
  </si>
  <si>
    <t>SFE-34763</t>
  </si>
  <si>
    <t>Défaut38</t>
  </si>
  <si>
    <t>SFE-34764</t>
  </si>
  <si>
    <t>Défaut39</t>
  </si>
  <si>
    <t>SFE-34774</t>
  </si>
  <si>
    <t>Défaut40</t>
  </si>
  <si>
    <t>SFE-34790</t>
  </si>
  <si>
    <t>Défaut41</t>
  </si>
  <si>
    <t>SFE-34795</t>
  </si>
  <si>
    <t>Défaut42</t>
  </si>
  <si>
    <t>SFE-34803</t>
  </si>
  <si>
    <t>Défaut43</t>
  </si>
  <si>
    <t>SFE-34804</t>
  </si>
  <si>
    <t>Défaut44</t>
  </si>
  <si>
    <t>SFE-34807</t>
  </si>
  <si>
    <t>Défaut45</t>
  </si>
  <si>
    <t>SFE-34812</t>
  </si>
  <si>
    <t>Défaut46</t>
  </si>
  <si>
    <t>SFE-34834</t>
  </si>
  <si>
    <t>Défaut47</t>
  </si>
  <si>
    <t>SFE-34846</t>
  </si>
  <si>
    <t>Défaut48</t>
  </si>
  <si>
    <t>SFE-34847</t>
  </si>
  <si>
    <t>Défaut49</t>
  </si>
  <si>
    <t>SFE-34898</t>
  </si>
  <si>
    <t>Défaut50</t>
  </si>
  <si>
    <t>SFE-34924</t>
  </si>
  <si>
    <t>Défaut51</t>
  </si>
  <si>
    <t>SFE-34939</t>
  </si>
  <si>
    <t>Défaut52</t>
  </si>
  <si>
    <t>SFE-34958</t>
  </si>
  <si>
    <t>Défaut53</t>
  </si>
  <si>
    <t>SFE-34966</t>
  </si>
  <si>
    <t>Défaut54</t>
  </si>
  <si>
    <t>SFE-34975</t>
  </si>
  <si>
    <t>Défaut55</t>
  </si>
  <si>
    <t>SFE-34994</t>
  </si>
  <si>
    <t>Défaut56</t>
  </si>
  <si>
    <t>SFE-35001</t>
  </si>
  <si>
    <t>Défaut57</t>
  </si>
  <si>
    <t>SFE-35005</t>
  </si>
  <si>
    <t>Défaut58</t>
  </si>
  <si>
    <t>SFE-35017</t>
  </si>
  <si>
    <t>Défaut59</t>
  </si>
  <si>
    <t>SFE-35026</t>
  </si>
  <si>
    <t>Défaut60</t>
  </si>
  <si>
    <t>SFE-35053</t>
  </si>
  <si>
    <t>Défaut61</t>
  </si>
  <si>
    <t>SFE-35085</t>
  </si>
  <si>
    <t>Défaut62</t>
  </si>
  <si>
    <t>SFE-35123</t>
  </si>
  <si>
    <t>Défaut63</t>
  </si>
  <si>
    <t>SFE-35127</t>
  </si>
  <si>
    <t>Défaut64</t>
  </si>
  <si>
    <t>SFE-35135</t>
  </si>
  <si>
    <t>Défaut65</t>
  </si>
  <si>
    <t>SFE-35136</t>
  </si>
  <si>
    <t>Défaut66</t>
  </si>
  <si>
    <t>SFE-35137</t>
  </si>
  <si>
    <t>Défaut67</t>
  </si>
  <si>
    <t>SFE-35146</t>
  </si>
  <si>
    <t>Défaut68</t>
  </si>
  <si>
    <t>SFE-35155</t>
  </si>
  <si>
    <t>Défaut69</t>
  </si>
  <si>
    <t>SFE-35167</t>
  </si>
  <si>
    <t>Défaut70</t>
  </si>
  <si>
    <t>SFE-35189</t>
  </si>
  <si>
    <t>Défaut71</t>
  </si>
  <si>
    <t>SFE-35190</t>
  </si>
  <si>
    <t>Défaut72</t>
  </si>
  <si>
    <t>SFE-35191</t>
  </si>
  <si>
    <t>Défaut73</t>
  </si>
  <si>
    <t>SFE-35192</t>
  </si>
  <si>
    <t>Défaut74</t>
  </si>
  <si>
    <t>SFE-35193</t>
  </si>
  <si>
    <t>Défaut75</t>
  </si>
  <si>
    <t>SFE-35201</t>
  </si>
  <si>
    <t>Défaut76</t>
  </si>
  <si>
    <t>SFE-35200</t>
  </si>
  <si>
    <t>Défaut77</t>
  </si>
  <si>
    <t>SFE-35202</t>
  </si>
  <si>
    <t>Défaut78</t>
  </si>
  <si>
    <t>SFE-35204</t>
  </si>
  <si>
    <t>Défaut79</t>
  </si>
  <si>
    <t>SFE-35211</t>
  </si>
  <si>
    <t>Défaut80</t>
  </si>
  <si>
    <t>SFE-35236</t>
  </si>
  <si>
    <t>Défaut81</t>
  </si>
  <si>
    <t>SFE-35260</t>
  </si>
  <si>
    <t>Défaut82</t>
  </si>
  <si>
    <t>SFE-35333</t>
  </si>
  <si>
    <t>Défaut83</t>
  </si>
  <si>
    <t>SFE-35394</t>
  </si>
  <si>
    <t>Défaut84</t>
  </si>
  <si>
    <t>SFE-35439</t>
  </si>
  <si>
    <t>Défaut85</t>
  </si>
  <si>
    <t>SFE-35441</t>
  </si>
  <si>
    <t>Défaut86</t>
  </si>
  <si>
    <t>SFE-35443</t>
  </si>
  <si>
    <t>Défaut87</t>
  </si>
  <si>
    <t>SFE-35449</t>
  </si>
  <si>
    <t>Défaut88</t>
  </si>
  <si>
    <t>SFE-35453</t>
  </si>
  <si>
    <t>Défaut89</t>
  </si>
  <si>
    <t>SFE-35463</t>
  </si>
  <si>
    <t>Défaut90</t>
  </si>
  <si>
    <t>SFE-35495</t>
  </si>
  <si>
    <t>Défaut91</t>
  </si>
  <si>
    <t>SFE-35496</t>
  </si>
  <si>
    <t>Défaut92</t>
  </si>
  <si>
    <t>SFE-35518</t>
  </si>
  <si>
    <t>Défaut93</t>
  </si>
  <si>
    <t>SFE-35533</t>
  </si>
  <si>
    <t>Défaut94</t>
  </si>
  <si>
    <t>SFE-35536</t>
  </si>
  <si>
    <t>Défaut95</t>
  </si>
  <si>
    <t>SFE-35538</t>
  </si>
  <si>
    <t>Défaut96</t>
  </si>
  <si>
    <t>SFE-35539</t>
  </si>
  <si>
    <t>Défaut97</t>
  </si>
  <si>
    <t>SFE-35540</t>
  </si>
  <si>
    <t>Défaut98</t>
  </si>
  <si>
    <t>SFE-35541</t>
  </si>
  <si>
    <t>Défaut99</t>
  </si>
  <si>
    <t>SFE-35550</t>
  </si>
  <si>
    <t>Défaut100</t>
  </si>
  <si>
    <t>SFE-35552</t>
  </si>
  <si>
    <t>Défaut101</t>
  </si>
  <si>
    <t>SFE-35557</t>
  </si>
  <si>
    <t>Défaut102</t>
  </si>
  <si>
    <t>SFE-35559</t>
  </si>
  <si>
    <t>Défaut103</t>
  </si>
  <si>
    <t>SFE-35575</t>
  </si>
  <si>
    <t>Défaut104</t>
  </si>
  <si>
    <t>SFE-35646</t>
  </si>
  <si>
    <t>Défaut105</t>
  </si>
  <si>
    <t>SFE-35582</t>
  </si>
  <si>
    <t>Défaut106</t>
  </si>
  <si>
    <t>SFE-35583</t>
  </si>
  <si>
    <t>Défaut107</t>
  </si>
  <si>
    <t>SFE-35593</t>
  </si>
  <si>
    <t>Défaut108</t>
  </si>
  <si>
    <t>SFE-35594</t>
  </si>
  <si>
    <t>Défaut109</t>
  </si>
  <si>
    <t>SFE-35606</t>
  </si>
  <si>
    <t>Défaut110</t>
  </si>
  <si>
    <t>SFE-35631</t>
  </si>
  <si>
    <t>Défaut111</t>
  </si>
  <si>
    <t>SFE-35633</t>
  </si>
  <si>
    <t>Défaut112</t>
  </si>
  <si>
    <t>SFE-35648</t>
  </si>
  <si>
    <t>Défaut113</t>
  </si>
  <si>
    <t>Défaut114</t>
  </si>
  <si>
    <t>SFE-35653</t>
  </si>
  <si>
    <t>Défaut115</t>
  </si>
  <si>
    <t>SFE-35656</t>
  </si>
  <si>
    <t>Défaut116</t>
  </si>
  <si>
    <t>SFE-35678</t>
  </si>
  <si>
    <t>Défaut117</t>
  </si>
  <si>
    <t>SFE-35680</t>
  </si>
  <si>
    <t>Défaut118</t>
  </si>
  <si>
    <t>SFE-35682</t>
  </si>
  <si>
    <t>Défaut119</t>
  </si>
  <si>
    <t>SFE-35695</t>
  </si>
  <si>
    <t>Défaut120</t>
  </si>
  <si>
    <t>SFE-35706</t>
  </si>
  <si>
    <t>Défaut121</t>
  </si>
  <si>
    <t>SFE-35717</t>
  </si>
  <si>
    <t>Défaut122</t>
  </si>
  <si>
    <t>SFE-35718</t>
  </si>
  <si>
    <t>Défaut123</t>
  </si>
  <si>
    <t>SFE-35728</t>
  </si>
  <si>
    <t>Défaut124</t>
  </si>
  <si>
    <t>SFE-35729</t>
  </si>
  <si>
    <t>Défaut125</t>
  </si>
  <si>
    <t>SFE-35745</t>
  </si>
  <si>
    <t>Défaut126</t>
  </si>
  <si>
    <t>SFE-35734</t>
  </si>
  <si>
    <t>Défaut127</t>
  </si>
  <si>
    <t>SFE-35748</t>
  </si>
  <si>
    <t>Défaut128</t>
  </si>
  <si>
    <t>SFE-35805</t>
  </si>
  <si>
    <t>Défaut129</t>
  </si>
  <si>
    <t>SFE-35806</t>
  </si>
  <si>
    <t>Défaut130</t>
  </si>
  <si>
    <t>SFE-35823</t>
  </si>
  <si>
    <t>Défaut131</t>
  </si>
  <si>
    <t>SFE-36131</t>
  </si>
  <si>
    <t>Défaut132</t>
  </si>
  <si>
    <t>SFE-35836</t>
  </si>
  <si>
    <t>Défaut133</t>
  </si>
  <si>
    <t>SFE-35857</t>
  </si>
  <si>
    <t>Défaut134</t>
  </si>
  <si>
    <t>SFE-35861</t>
  </si>
  <si>
    <t>Défaut135</t>
  </si>
  <si>
    <t>SFE-35870</t>
  </si>
  <si>
    <t>Défaut136</t>
  </si>
  <si>
    <t>SFE-35875</t>
  </si>
  <si>
    <t>Défaut137</t>
  </si>
  <si>
    <t>SFE-35876</t>
  </si>
  <si>
    <t>Défaut138</t>
  </si>
  <si>
    <t>SFE-35878</t>
  </si>
  <si>
    <t>Défaut139</t>
  </si>
  <si>
    <t>SFE-35884</t>
  </si>
  <si>
    <t>Défaut140</t>
  </si>
  <si>
    <t>SFE-35896</t>
  </si>
  <si>
    <t>Défaut141</t>
  </si>
  <si>
    <t>SFE-35898</t>
  </si>
  <si>
    <t>Défaut142</t>
  </si>
  <si>
    <t>SFE-35900</t>
  </si>
  <si>
    <t>Défaut143</t>
  </si>
  <si>
    <t>SFE-35901</t>
  </si>
  <si>
    <t>Défaut144</t>
  </si>
  <si>
    <t>SFE-35902</t>
  </si>
  <si>
    <t>Défaut145</t>
  </si>
  <si>
    <t>SFE-35904</t>
  </si>
  <si>
    <t>Défaut146</t>
  </si>
  <si>
    <t>SFE-35905</t>
  </si>
  <si>
    <t>Défaut147</t>
  </si>
  <si>
    <t>SFE-35906</t>
  </si>
  <si>
    <t>Défaut148</t>
  </si>
  <si>
    <t>SFE-35907</t>
  </si>
  <si>
    <t>Défaut149</t>
  </si>
  <si>
    <t>SFE-35909</t>
  </si>
  <si>
    <t>Défaut150</t>
  </si>
  <si>
    <t>SFE-35928</t>
  </si>
  <si>
    <t>Défaut151</t>
  </si>
  <si>
    <t>SFE-35941</t>
  </si>
  <si>
    <t>Défaut152</t>
  </si>
  <si>
    <t>SFE-35942</t>
  </si>
  <si>
    <t>Défaut153</t>
  </si>
  <si>
    <t>SFE-35943</t>
  </si>
  <si>
    <t>Défaut154</t>
  </si>
  <si>
    <t>SFE-35953</t>
  </si>
  <si>
    <t>Défaut155</t>
  </si>
  <si>
    <t>SFE-36014</t>
  </si>
  <si>
    <t>Défaut156</t>
  </si>
  <si>
    <t>SFE-36016</t>
  </si>
  <si>
    <t>Défaut157</t>
  </si>
  <si>
    <t>SFE-36018</t>
  </si>
  <si>
    <t>Défaut158</t>
  </si>
  <si>
    <t>SFE-36019</t>
  </si>
  <si>
    <t>Défaut159</t>
  </si>
  <si>
    <t>SFE-36127</t>
  </si>
  <si>
    <t>Défaut160</t>
  </si>
  <si>
    <t>SFE-36148</t>
  </si>
  <si>
    <t>Défaut161</t>
  </si>
  <si>
    <t>SFE-36211</t>
  </si>
  <si>
    <t>Défaut162</t>
  </si>
  <si>
    <t>SFE-36235</t>
  </si>
  <si>
    <t>Défaut163</t>
  </si>
  <si>
    <t>SFE-36237</t>
  </si>
  <si>
    <t>Défaut164</t>
  </si>
  <si>
    <t>SFE-36238</t>
  </si>
  <si>
    <t>Défaut165</t>
  </si>
  <si>
    <t>SFE-36239</t>
  </si>
  <si>
    <t>Défaut166</t>
  </si>
  <si>
    <t>SFE-36245</t>
  </si>
  <si>
    <t>Défaut167</t>
  </si>
  <si>
    <t>SFE-36323</t>
  </si>
  <si>
    <t>Défaut168</t>
  </si>
  <si>
    <t>SFE-36326</t>
  </si>
  <si>
    <t>Défaut169</t>
  </si>
  <si>
    <t>SFE-36336</t>
  </si>
  <si>
    <t>Défaut170</t>
  </si>
  <si>
    <t>SFE-36370</t>
  </si>
  <si>
    <t>Défaut171</t>
  </si>
  <si>
    <t>SFE-36445</t>
  </si>
  <si>
    <t>Défaut172</t>
  </si>
  <si>
    <t>SFE-36508</t>
  </si>
  <si>
    <t>Défaut173</t>
  </si>
  <si>
    <t>SFE-36511</t>
  </si>
  <si>
    <t>Défaut174</t>
  </si>
  <si>
    <t>SFE-36520</t>
  </si>
  <si>
    <t>Défaut175</t>
  </si>
  <si>
    <t>SFE-36521</t>
  </si>
  <si>
    <t>Défaut176</t>
  </si>
  <si>
    <t>SFE-36522</t>
  </si>
  <si>
    <t>Défaut177</t>
  </si>
  <si>
    <t>SFE-36536</t>
  </si>
  <si>
    <t>Défaut178</t>
  </si>
  <si>
    <t>SFE-36537</t>
  </si>
  <si>
    <t>Défaut179</t>
  </si>
  <si>
    <t>SFE-36538</t>
  </si>
  <si>
    <t>Défaut180</t>
  </si>
  <si>
    <t>SFE-36546</t>
  </si>
  <si>
    <t>Défaut181</t>
  </si>
  <si>
    <t>SFE-36574</t>
  </si>
  <si>
    <t>Défaut182</t>
  </si>
  <si>
    <t>SFE-36584</t>
  </si>
  <si>
    <t>Défaut183</t>
  </si>
  <si>
    <t>SFE-36590</t>
  </si>
  <si>
    <t>Défaut184</t>
  </si>
  <si>
    <t>SFE-36595</t>
  </si>
  <si>
    <t>Défaut185</t>
  </si>
  <si>
    <t>SFE-36612</t>
  </si>
  <si>
    <t>Défaut186</t>
  </si>
  <si>
    <t>SFE-36613</t>
  </si>
  <si>
    <t>Défaut187</t>
  </si>
  <si>
    <t>SFE-36616</t>
  </si>
  <si>
    <t>Défaut188</t>
  </si>
  <si>
    <t>SFE-36619</t>
  </si>
  <si>
    <t>Défaut189</t>
  </si>
  <si>
    <t>SFE-36692</t>
  </si>
  <si>
    <t>Défaut190</t>
  </si>
  <si>
    <t>SFE-36695</t>
  </si>
  <si>
    <t>Défaut191</t>
  </si>
  <si>
    <t>SFE-36702</t>
  </si>
  <si>
    <t>Défaut192</t>
  </si>
  <si>
    <t>SFE-36703</t>
  </si>
  <si>
    <t>Défaut193</t>
  </si>
  <si>
    <t>SFE-36706</t>
  </si>
  <si>
    <t>Défaut194</t>
  </si>
  <si>
    <t>SFE-36707</t>
  </si>
  <si>
    <t>Défaut195</t>
  </si>
  <si>
    <t>SFE-36727</t>
  </si>
  <si>
    <t>Défaut196</t>
  </si>
  <si>
    <t>SFE-36819</t>
  </si>
  <si>
    <t>Défaut197</t>
  </si>
  <si>
    <t>SFE-36842</t>
  </si>
  <si>
    <t>Défaut198</t>
  </si>
  <si>
    <t>SFE-36865</t>
  </si>
  <si>
    <t>Défaut199</t>
  </si>
  <si>
    <t>SFE-36866</t>
  </si>
  <si>
    <t>Défaut200</t>
  </si>
  <si>
    <t>SFE-36868</t>
  </si>
  <si>
    <t>Défaut201</t>
  </si>
  <si>
    <t>SFE-36881</t>
  </si>
  <si>
    <t>Défaut202</t>
  </si>
  <si>
    <t>SFE-36888</t>
  </si>
  <si>
    <t>Défaut203</t>
  </si>
  <si>
    <t>SFE-36895</t>
  </si>
  <si>
    <t>Défaut204</t>
  </si>
  <si>
    <t>SFE-36897</t>
  </si>
  <si>
    <t>Défaut205</t>
  </si>
  <si>
    <t>SFE-36908</t>
  </si>
  <si>
    <t>Défaut206</t>
  </si>
  <si>
    <t>SFE-36913</t>
  </si>
  <si>
    <t>Défaut207</t>
  </si>
  <si>
    <t>SFE-36916</t>
  </si>
  <si>
    <t>Défaut208</t>
  </si>
  <si>
    <t>SFE-36918</t>
  </si>
  <si>
    <t>Défaut209</t>
  </si>
  <si>
    <t>SFE-36920</t>
  </si>
  <si>
    <t>Défaut210</t>
  </si>
  <si>
    <t>SFE-36925</t>
  </si>
  <si>
    <t>Défaut211</t>
  </si>
  <si>
    <t>SFE-36966</t>
  </si>
  <si>
    <t>Défaut212</t>
  </si>
  <si>
    <t>SFE-36986</t>
  </si>
  <si>
    <t>Défaut213</t>
  </si>
  <si>
    <t>SFE-37007</t>
  </si>
  <si>
    <t>Défaut214</t>
  </si>
  <si>
    <t>SFE-37021</t>
  </si>
  <si>
    <t>Défaut215</t>
  </si>
  <si>
    <t>SFE-37023</t>
  </si>
  <si>
    <t>Défaut216</t>
  </si>
  <si>
    <t>SFE-37030</t>
  </si>
  <si>
    <t>Défaut217</t>
  </si>
  <si>
    <t>SFE-37046</t>
  </si>
  <si>
    <t>Défaut218</t>
  </si>
  <si>
    <t>SFE-37072</t>
  </si>
  <si>
    <t>Défaut219</t>
  </si>
  <si>
    <t>SFE-37078</t>
  </si>
  <si>
    <t>Défaut220</t>
  </si>
  <si>
    <t>SFE-37094</t>
  </si>
  <si>
    <t>Défaut221</t>
  </si>
  <si>
    <t>SFE-37099</t>
  </si>
  <si>
    <t>Défaut222</t>
  </si>
  <si>
    <t>SFE-37141</t>
  </si>
  <si>
    <t>Défaut223</t>
  </si>
  <si>
    <t>SFE-37142</t>
  </si>
  <si>
    <t>Défaut224</t>
  </si>
  <si>
    <t>SFE-37143</t>
  </si>
  <si>
    <t>Défaut225</t>
  </si>
  <si>
    <t>SFE-37157</t>
  </si>
  <si>
    <t>Défaut226</t>
  </si>
  <si>
    <t>SFE-37188</t>
  </si>
  <si>
    <t>Défaut227</t>
  </si>
  <si>
    <t>SFE-37189</t>
  </si>
  <si>
    <t>Défaut228</t>
  </si>
  <si>
    <t>SFE-37194</t>
  </si>
  <si>
    <t>Défaut229</t>
  </si>
  <si>
    <t>SFE-37239</t>
  </si>
  <si>
    <t>Défaut230</t>
  </si>
  <si>
    <t>SFE-37240</t>
  </si>
  <si>
    <t>Défaut231</t>
  </si>
  <si>
    <t>SFE-37248</t>
  </si>
  <si>
    <t>Défaut232</t>
  </si>
  <si>
    <t>SFE-37262</t>
  </si>
  <si>
    <t>Défaut233</t>
  </si>
  <si>
    <t>SFE-37263</t>
  </si>
  <si>
    <t>Défaut234</t>
  </si>
  <si>
    <t>SFE-37324</t>
  </si>
  <si>
    <t>Défaut235</t>
  </si>
  <si>
    <t>SFE-37327</t>
  </si>
  <si>
    <t>Défaut236</t>
  </si>
  <si>
    <t>SFE-37350</t>
  </si>
  <si>
    <t>Défaut237</t>
  </si>
  <si>
    <t>SFE-37331</t>
  </si>
  <si>
    <t>Défaut238</t>
  </si>
  <si>
    <t>SFE-37338</t>
  </si>
  <si>
    <t>Défaut239</t>
  </si>
  <si>
    <t>SFE-37355</t>
  </si>
  <si>
    <t>Défaut240</t>
  </si>
  <si>
    <t>SFE-37356</t>
  </si>
  <si>
    <t>Défaut241</t>
  </si>
  <si>
    <t>SFE-37357</t>
  </si>
  <si>
    <t>Défaut242</t>
  </si>
  <si>
    <t>SFE-37358</t>
  </si>
  <si>
    <t>Défaut243</t>
  </si>
  <si>
    <t>SFE-37361</t>
  </si>
  <si>
    <t>Défaut244</t>
  </si>
  <si>
    <t>SFE-37370</t>
  </si>
  <si>
    <t>Défaut245</t>
  </si>
  <si>
    <t>SFE-37371</t>
  </si>
  <si>
    <t>Défaut246</t>
  </si>
  <si>
    <t>SFE-37374</t>
  </si>
  <si>
    <t>Défaut247</t>
  </si>
  <si>
    <t>SFE-37393</t>
  </si>
  <si>
    <t>Défaut248</t>
  </si>
  <si>
    <t>SFE-37407</t>
  </si>
  <si>
    <t>Défaut249</t>
  </si>
  <si>
    <t>SFE-37416</t>
  </si>
  <si>
    <t>Défaut250</t>
  </si>
  <si>
    <t>SFE-37421</t>
  </si>
  <si>
    <t>Défaut251</t>
  </si>
  <si>
    <t>SFE-37422</t>
  </si>
  <si>
    <t>Défaut252</t>
  </si>
  <si>
    <t>SFE-37486</t>
  </si>
  <si>
    <t>Défaut253</t>
  </si>
  <si>
    <t>SFE-37461</t>
  </si>
  <si>
    <t>Défaut254</t>
  </si>
  <si>
    <t>SFE-37463</t>
  </si>
  <si>
    <t>Défaut255</t>
  </si>
  <si>
    <t>SFE-37466</t>
  </si>
  <si>
    <t>Défaut256</t>
  </si>
  <si>
    <t>SFE-37467</t>
  </si>
  <si>
    <t>Défaut257</t>
  </si>
  <si>
    <t>Chantier sur ligne classique</t>
  </si>
  <si>
    <t>SFE-37500</t>
  </si>
  <si>
    <t>Défaut258</t>
  </si>
  <si>
    <t>SFE-37515</t>
  </si>
  <si>
    <t>Défaut259</t>
  </si>
  <si>
    <t>SFE-37518</t>
  </si>
  <si>
    <t>Défaut260</t>
  </si>
  <si>
    <t>SFE-37519</t>
  </si>
  <si>
    <t>Défaut261</t>
  </si>
  <si>
    <t>SFE-37520</t>
  </si>
  <si>
    <t>Défaut262</t>
  </si>
  <si>
    <t>SFE-37521</t>
  </si>
  <si>
    <t>Défaut263</t>
  </si>
  <si>
    <t>SFE-37548</t>
  </si>
  <si>
    <t>Défaut264</t>
  </si>
  <si>
    <t>SFE-37557</t>
  </si>
  <si>
    <t>Défaut265</t>
  </si>
  <si>
    <t>SFE-37562</t>
  </si>
  <si>
    <t>Défaut266</t>
  </si>
  <si>
    <t>SFE-37563</t>
  </si>
  <si>
    <t>Défaut267</t>
  </si>
  <si>
    <t>SFE-37564</t>
  </si>
  <si>
    <t>Défaut268</t>
  </si>
  <si>
    <t>SFE-37566</t>
  </si>
  <si>
    <t>Défaut269</t>
  </si>
  <si>
    <t>SFE-37589</t>
  </si>
  <si>
    <t>Défaut270</t>
  </si>
  <si>
    <t>SFE-37624</t>
  </si>
  <si>
    <t>Défaut271</t>
  </si>
  <si>
    <t>SFE-37632</t>
  </si>
  <si>
    <t>Défaut272</t>
  </si>
  <si>
    <t>SFE-37639</t>
  </si>
  <si>
    <t>Défaut273</t>
  </si>
  <si>
    <t>SFE-37646</t>
  </si>
  <si>
    <t>Défaut274</t>
  </si>
  <si>
    <t>SFE-37710</t>
  </si>
  <si>
    <t>Défaut275</t>
  </si>
  <si>
    <t>SFE-37750</t>
  </si>
  <si>
    <t>Défaut276</t>
  </si>
  <si>
    <t>SFE-37754</t>
  </si>
  <si>
    <t>Défaut277</t>
  </si>
  <si>
    <t>SFE-37755</t>
  </si>
  <si>
    <t>Défaut278</t>
  </si>
  <si>
    <t>SFE-37770</t>
  </si>
  <si>
    <t>Défaut279</t>
  </si>
  <si>
    <t>SFE-37795</t>
  </si>
  <si>
    <t>Défaut280</t>
  </si>
  <si>
    <t>SFE-37796</t>
  </si>
  <si>
    <t>Défaut281</t>
  </si>
  <si>
    <t>Aucune analyse car affecté au COBPL  / problème conducteur </t>
  </si>
  <si>
    <t>SFE-37813</t>
  </si>
  <si>
    <t>Défaut282</t>
  </si>
  <si>
    <t>SFE-37815</t>
  </si>
  <si>
    <t>Défaut283</t>
  </si>
  <si>
    <t>SFE-37856</t>
  </si>
  <si>
    <t>Défaut284</t>
  </si>
  <si>
    <t>SFE-37864</t>
  </si>
  <si>
    <t>Défaut285</t>
  </si>
  <si>
    <t>SFE-37868</t>
  </si>
  <si>
    <t>Défaut286</t>
  </si>
  <si>
    <t>SFE-37869</t>
  </si>
  <si>
    <t>Défaut287</t>
  </si>
  <si>
    <t>Cause sol</t>
  </si>
  <si>
    <t>SFE-37870</t>
  </si>
  <si>
    <t>Défaut288</t>
  </si>
  <si>
    <t>SFE-37892</t>
  </si>
  <si>
    <t>Défaut289</t>
  </si>
  <si>
    <t>Disjonction général du portail BMS</t>
  </si>
  <si>
    <t>SFE-37898</t>
  </si>
  <si>
    <t>Défaut290</t>
  </si>
  <si>
    <t>SFE-37901</t>
  </si>
  <si>
    <t>Défaut291</t>
  </si>
  <si>
    <t>SFE-37916</t>
  </si>
  <si>
    <t>Défaut292</t>
  </si>
  <si>
    <t>Disparue sans intervention</t>
  </si>
  <si>
    <t>SFE-37921</t>
  </si>
  <si>
    <t>Défaut293</t>
  </si>
  <si>
    <t>Problème serrure</t>
  </si>
  <si>
    <t>SFE-37934</t>
  </si>
  <si>
    <t>Défaut294</t>
  </si>
  <si>
    <t>Redémarage</t>
  </si>
  <si>
    <t>SFE-37964</t>
  </si>
  <si>
    <t>Défaut295</t>
  </si>
  <si>
    <t>SFE-37968</t>
  </si>
  <si>
    <t>Défaut296</t>
  </si>
  <si>
    <t>SFE-37986</t>
  </si>
  <si>
    <t>Défaut297</t>
  </si>
  <si>
    <t>SFE-37989</t>
  </si>
  <si>
    <t>Défaut298</t>
  </si>
  <si>
    <t>SFE-37991</t>
  </si>
  <si>
    <t>Défaut299</t>
  </si>
  <si>
    <t>SFE-37993</t>
  </si>
  <si>
    <t>Défaut300</t>
  </si>
  <si>
    <t>SFE-37994</t>
  </si>
  <si>
    <t>Défaut301</t>
  </si>
  <si>
    <t>SFE-37999</t>
  </si>
  <si>
    <t>Défaut302</t>
  </si>
  <si>
    <t>SFE-38001</t>
  </si>
  <si>
    <t>Défaut303</t>
  </si>
  <si>
    <t>SFE-38006</t>
  </si>
  <si>
    <t>Défaut304</t>
  </si>
  <si>
    <t>SFE-38012</t>
  </si>
  <si>
    <t>Défaut305</t>
  </si>
  <si>
    <t>SFE-38014</t>
  </si>
  <si>
    <t>Défaut306</t>
  </si>
  <si>
    <t>SFE-38034</t>
  </si>
  <si>
    <t>Défaut307</t>
  </si>
  <si>
    <t>SFE-38035</t>
  </si>
  <si>
    <t>Défaut308</t>
  </si>
  <si>
    <t>SFE-38116</t>
  </si>
  <si>
    <t>Défaut309</t>
  </si>
  <si>
    <t>SFE-38122</t>
  </si>
  <si>
    <t>Défaut310</t>
  </si>
  <si>
    <t>SFE-38128</t>
  </si>
  <si>
    <t>Défaut311</t>
  </si>
  <si>
    <t>SFE-38129</t>
  </si>
  <si>
    <t>Défaut312</t>
  </si>
  <si>
    <t>SFE-38130</t>
  </si>
  <si>
    <t>Défaut313</t>
  </si>
  <si>
    <t>SFE-38133</t>
  </si>
  <si>
    <t>Défaut314</t>
  </si>
  <si>
    <t>SFE-38134</t>
  </si>
  <si>
    <t>Défaut315</t>
  </si>
  <si>
    <t>SFE-38140</t>
  </si>
  <si>
    <t>Défaut316</t>
  </si>
  <si>
    <t>SFE-38179</t>
  </si>
  <si>
    <t>Défaut317</t>
  </si>
  <si>
    <t>SFE-38181</t>
  </si>
  <si>
    <t>Défaut318</t>
  </si>
  <si>
    <t>SFE-38182</t>
  </si>
  <si>
    <t>Défaut319</t>
  </si>
  <si>
    <t>SFE-38183</t>
  </si>
  <si>
    <t>Défaut320</t>
  </si>
  <si>
    <t>SFE-38184</t>
  </si>
  <si>
    <t>Défaut321</t>
  </si>
  <si>
    <t>SFE-38211</t>
  </si>
  <si>
    <t>Défaut322</t>
  </si>
  <si>
    <t>SFE-38221</t>
  </si>
  <si>
    <t>Défaut323</t>
  </si>
  <si>
    <t>SFE-38237</t>
  </si>
  <si>
    <t>Défaut324</t>
  </si>
  <si>
    <t>SFE-38242</t>
  </si>
  <si>
    <t>Défaut325</t>
  </si>
  <si>
    <t>SFE-38243</t>
  </si>
  <si>
    <t>Défaut326</t>
  </si>
  <si>
    <t>SFE-38246</t>
  </si>
  <si>
    <t>Défaut327</t>
  </si>
  <si>
    <t>SFE-38273</t>
  </si>
  <si>
    <t>Défaut328</t>
  </si>
  <si>
    <t>SFE-38286</t>
  </si>
  <si>
    <t>Défaut329</t>
  </si>
  <si>
    <t>SFE-38287</t>
  </si>
  <si>
    <t>Défaut330</t>
  </si>
  <si>
    <t>SFE-38299</t>
  </si>
  <si>
    <t>Défaut331</t>
  </si>
  <si>
    <t>SFE-38303</t>
  </si>
  <si>
    <t>Défaut332</t>
  </si>
  <si>
    <t>RAS</t>
  </si>
  <si>
    <t>SFE-38311</t>
  </si>
  <si>
    <t>Défaut333</t>
  </si>
  <si>
    <t>SFE-38326</t>
  </si>
  <si>
    <t>Défaut334</t>
  </si>
  <si>
    <t>HS</t>
  </si>
  <si>
    <t>SFE-38369</t>
  </si>
  <si>
    <t>Défaut335</t>
  </si>
  <si>
    <t>SFE-38431</t>
  </si>
  <si>
    <t>Défaut336</t>
  </si>
  <si>
    <t>SFE-38433</t>
  </si>
  <si>
    <t>Défaut337</t>
  </si>
  <si>
    <t>a remplacer</t>
  </si>
  <si>
    <t>SFE-38435</t>
  </si>
  <si>
    <t>Défaut338</t>
  </si>
  <si>
    <t>SFE-38452</t>
  </si>
  <si>
    <t>Défaut339</t>
  </si>
  <si>
    <t>SFE-38453</t>
  </si>
  <si>
    <t>Défaut340</t>
  </si>
  <si>
    <t>SFE-38454</t>
  </si>
  <si>
    <t>Défaut341</t>
  </si>
  <si>
    <t>SFE-38496</t>
  </si>
  <si>
    <t>Défaut342</t>
  </si>
  <si>
    <t>SFE-38503</t>
  </si>
  <si>
    <t>Défaut343</t>
  </si>
  <si>
    <t>SFE-38517</t>
  </si>
  <si>
    <t>Défaut344</t>
  </si>
  <si>
    <t>SFE-38549</t>
  </si>
  <si>
    <t>Défaut345</t>
  </si>
  <si>
    <t>SFE-38555</t>
  </si>
  <si>
    <t>Défaut346</t>
  </si>
  <si>
    <t>SFE-38571</t>
  </si>
  <si>
    <t>Défaut347</t>
  </si>
  <si>
    <t>SFE-38614</t>
  </si>
  <si>
    <t>Défaut348</t>
  </si>
  <si>
    <t>SFE-38616</t>
  </si>
  <si>
    <t>Défaut349</t>
  </si>
  <si>
    <t>SFE-38622</t>
  </si>
  <si>
    <t>Défaut350</t>
  </si>
  <si>
    <t>SFE-38637</t>
  </si>
  <si>
    <t>Défaut351</t>
  </si>
  <si>
    <t>SFE-38640</t>
  </si>
  <si>
    <t>Défaut352</t>
  </si>
  <si>
    <t>SFE-38648</t>
  </si>
  <si>
    <t>Défaut353</t>
  </si>
  <si>
    <t>Défaut354</t>
  </si>
  <si>
    <t>Défaut355</t>
  </si>
  <si>
    <t>Défaut356</t>
  </si>
  <si>
    <t>Défaut357</t>
  </si>
  <si>
    <t>Défaut358</t>
  </si>
  <si>
    <t>OPERATEUR 2</t>
  </si>
  <si>
    <t>OPERATEUR 1</t>
  </si>
  <si>
    <t>OPERATEUR 3</t>
  </si>
  <si>
    <t>OPERATEUR 4</t>
  </si>
  <si>
    <t>OPERATEUR 5</t>
  </si>
  <si>
    <t>OPERATEUR 6</t>
  </si>
  <si>
    <t>OPERATEUR 7</t>
  </si>
  <si>
    <t>OPERATEUR 8</t>
  </si>
  <si>
    <t>OPERATEUR 9</t>
  </si>
  <si>
    <t>OPERATEUR 10</t>
  </si>
  <si>
    <t>OPERATEUR 11</t>
  </si>
  <si>
    <t>OPERATEUR 12</t>
  </si>
  <si>
    <t>OPERATEUR 13</t>
  </si>
  <si>
    <t>OPERATEUR 14</t>
  </si>
  <si>
    <t>OPERATEUR 15</t>
  </si>
  <si>
    <t>OPERATEUR 16</t>
  </si>
  <si>
    <t>OPERATEUR 17</t>
  </si>
  <si>
    <t>OPERATEUR 18</t>
  </si>
  <si>
    <t>OPERATEUR 19</t>
  </si>
  <si>
    <t>BILAN ASTREINTE  S-1</t>
  </si>
  <si>
    <t>Récaputilatif</t>
  </si>
  <si>
    <t xml:space="preserve">Résolu </t>
  </si>
  <si>
    <t>Consigne diverse</t>
  </si>
  <si>
    <t>Consigne</t>
  </si>
  <si>
    <t>Lien</t>
  </si>
  <si>
    <t>SFE-38697</t>
  </si>
  <si>
    <t>Défaut359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</si>
</sst>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name val="Arial"/>
      <family val="2"/>
    </font>
    <font>
      <sz val="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70C0"/>
      <name val="Aptos Narrow"/>
      <family val="2"/>
      <scheme val="minor"/>
    </font>
    <font>
      <sz val="8"/>
      <color rgb="FF0070C0"/>
      <name val="Aptos Narrow"/>
      <family val="2"/>
      <scheme val="minor"/>
    </font>
    <font>
      <b/>
      <sz val="12"/>
      <color rgb="FF0070C0"/>
      <name val="Aptos Narrow"/>
      <family val="2"/>
      <scheme val="minor"/>
    </font>
    <font>
      <sz val="10"/>
      <color rgb="FF0070C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3">
    <xf numFmtId="0" fontId="0" fillId="0" borderId="0" xfId="0"/>
    <xf numFmtId="14" fontId="3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6" xfId="0" applyBorder="1"/>
    <xf numFmtId="0" fontId="0" fillId="0" borderId="1" xfId="0" applyBorder="1" applyAlignment="1">
      <alignment horizontal="center" vertical="center"/>
    </xf>
    <xf numFmtId="0" fontId="5" fillId="0" borderId="2" xfId="1" applyBorder="1"/>
    <xf numFmtId="0" fontId="5" fillId="0" borderId="16" xfId="1" applyBorder="1"/>
    <xf numFmtId="0" fontId="0" fillId="0" borderId="9" xfId="0" applyBorder="1" applyAlignment="1">
      <alignment horizontal="center"/>
    </xf>
    <xf numFmtId="0" fontId="0" fillId="0" borderId="12" xfId="0" applyBorder="1"/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0" fontId="0" fillId="0" borderId="2" xfId="0" applyBorder="1"/>
    <xf numFmtId="0" fontId="5" fillId="0" borderId="0" xfId="1"/>
    <xf numFmtId="0" fontId="5" fillId="0" borderId="1" xfId="1" applyBorder="1"/>
    <xf numFmtId="0" fontId="6" fillId="0" borderId="6" xfId="0" applyFont="1" applyBorder="1"/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0" fillId="2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0" xfId="0" applyAlignment="1">
      <alignment horizontal="left"/>
    </xf>
    <xf numFmtId="0" fontId="10" fillId="0" borderId="0" xfId="0" applyFont="1"/>
    <xf numFmtId="0" fontId="11" fillId="2" borderId="9" xfId="0" applyFont="1" applyFill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 applyProtection="1">
      <alignment horizontal="center" vertical="center"/>
      <protection locked="0"/>
    </xf>
    <xf numFmtId="0" fontId="8" fillId="2" borderId="2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4" fontId="6" fillId="0" borderId="20" xfId="0" applyNumberFormat="1" applyFont="1" applyBorder="1" applyAlignment="1">
      <alignment horizontal="center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vertical="center"/>
    </xf>
    <xf numFmtId="0" fontId="11" fillId="2" borderId="25" xfId="0" applyFont="1" applyFill="1" applyBorder="1" applyAlignment="1">
      <alignment horizontal="center" vertical="center" wrapText="1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5" fillId="0" borderId="1" xfId="1" applyBorder="1" applyAlignment="1">
      <alignment horizontal="left"/>
    </xf>
    <xf numFmtId="0" fontId="6" fillId="0" borderId="31" xfId="0" applyFont="1" applyBorder="1" applyAlignment="1">
      <alignment horizontal="center"/>
    </xf>
    <xf numFmtId="0" fontId="6" fillId="0" borderId="33" xfId="0" applyFont="1" applyBorder="1"/>
    <xf numFmtId="0" fontId="6" fillId="0" borderId="0" xfId="0" applyFont="1" applyAlignment="1">
      <alignment horizontal="center"/>
    </xf>
    <xf numFmtId="0" fontId="6" fillId="0" borderId="7" xfId="0" applyFont="1" applyBorder="1"/>
    <xf numFmtId="0" fontId="10" fillId="0" borderId="0" xfId="0" applyFont="1" applyAlignment="1">
      <alignment horizontal="center" vertical="center"/>
    </xf>
    <xf numFmtId="0" fontId="0" fillId="3" borderId="0" xfId="0" applyFill="1"/>
    <xf numFmtId="0" fontId="0" fillId="3" borderId="0" xfId="0" quotePrefix="1" applyFill="1"/>
    <xf numFmtId="0" fontId="6" fillId="0" borderId="3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14" fontId="13" fillId="0" borderId="40" xfId="0" applyNumberFormat="1" applyFont="1" applyBorder="1" applyAlignment="1">
      <alignment horizontal="center" vertical="center" indent="1"/>
    </xf>
    <xf numFmtId="0" fontId="14" fillId="0" borderId="40" xfId="0" applyFont="1" applyBorder="1" applyAlignment="1">
      <alignment horizontal="center" vertical="center" indent="1"/>
    </xf>
    <xf numFmtId="0" fontId="13" fillId="0" borderId="40" xfId="0" applyFont="1" applyBorder="1" applyAlignment="1">
      <alignment horizontal="center" vertical="center" indent="1"/>
    </xf>
    <xf numFmtId="0" fontId="14" fillId="0" borderId="40" xfId="0" applyFont="1" applyBorder="1" applyAlignment="1">
      <alignment horizontal="left" vertical="center" indent="1"/>
    </xf>
    <xf numFmtId="14" fontId="12" fillId="0" borderId="40" xfId="0" applyNumberFormat="1" applyFont="1" applyBorder="1" applyAlignment="1">
      <alignment horizontal="center" vertical="center" indent="1"/>
    </xf>
    <xf numFmtId="0" fontId="12" fillId="0" borderId="40" xfId="0" applyFont="1" applyBorder="1" applyAlignment="1">
      <alignment horizontal="center" vertical="center" indent="1"/>
    </xf>
    <xf numFmtId="0" fontId="12" fillId="0" borderId="40" xfId="0" applyFont="1" applyBorder="1" applyAlignment="1">
      <alignment horizontal="left" vertical="center" indent="1"/>
    </xf>
    <xf numFmtId="0" fontId="12" fillId="0" borderId="40" xfId="0" applyFont="1" applyBorder="1" applyAlignment="1">
      <alignment horizontal="center" indent="1"/>
    </xf>
    <xf numFmtId="14" fontId="12" fillId="0" borderId="40" xfId="0" applyNumberFormat="1" applyFont="1" applyBorder="1" applyAlignment="1">
      <alignment horizontal="center" indent="1"/>
    </xf>
    <xf numFmtId="14" fontId="12" fillId="0" borderId="41" xfId="0" applyNumberFormat="1" applyFont="1" applyBorder="1" applyAlignment="1">
      <alignment horizontal="center" vertical="center" indent="1"/>
    </xf>
    <xf numFmtId="0" fontId="12" fillId="0" borderId="41" xfId="0" applyFont="1" applyBorder="1" applyAlignment="1">
      <alignment horizontal="center" indent="1"/>
    </xf>
    <xf numFmtId="0" fontId="12" fillId="0" borderId="41" xfId="0" applyFont="1" applyBorder="1" applyAlignment="1">
      <alignment horizontal="left" vertical="center" indent="1"/>
    </xf>
    <xf numFmtId="0" fontId="12" fillId="0" borderId="41" xfId="0" applyFont="1" applyBorder="1" applyAlignment="1">
      <alignment horizontal="center" vertical="center" indent="1"/>
    </xf>
    <xf numFmtId="14" fontId="12" fillId="0" borderId="42" xfId="0" applyNumberFormat="1" applyFont="1" applyBorder="1" applyAlignment="1">
      <alignment horizontal="center" vertical="center" indent="1"/>
    </xf>
    <xf numFmtId="0" fontId="12" fillId="0" borderId="42" xfId="0" applyFont="1" applyBorder="1" applyAlignment="1">
      <alignment horizontal="center" vertical="center" indent="1"/>
    </xf>
    <xf numFmtId="0" fontId="12" fillId="0" borderId="42" xfId="0" applyFont="1" applyBorder="1" applyAlignment="1">
      <alignment horizontal="left" vertical="center" indent="1"/>
    </xf>
    <xf numFmtId="14" fontId="12" fillId="0" borderId="43" xfId="0" applyNumberFormat="1" applyFont="1" applyBorder="1" applyAlignment="1">
      <alignment horizontal="center" indent="1"/>
    </xf>
    <xf numFmtId="0" fontId="12" fillId="0" borderId="43" xfId="0" applyFont="1" applyBorder="1" applyAlignment="1">
      <alignment horizontal="center" indent="1"/>
    </xf>
    <xf numFmtId="0" fontId="12" fillId="0" borderId="43" xfId="0" applyFont="1" applyBorder="1" applyAlignment="1">
      <alignment horizontal="left" vertical="center" indent="1"/>
    </xf>
    <xf numFmtId="0" fontId="12" fillId="0" borderId="43" xfId="0" applyFont="1" applyBorder="1" applyAlignment="1">
      <alignment horizontal="center" vertical="center" indent="1"/>
    </xf>
    <xf numFmtId="14" fontId="15" fillId="0" borderId="40" xfId="0" applyNumberFormat="1" applyFont="1" applyBorder="1" applyAlignment="1">
      <alignment horizontal="center" indent="1"/>
    </xf>
    <xf numFmtId="0" fontId="15" fillId="0" borderId="40" xfId="0" applyFont="1" applyBorder="1" applyAlignment="1">
      <alignment horizontal="center" indent="1"/>
    </xf>
    <xf numFmtId="14" fontId="15" fillId="0" borderId="41" xfId="0" applyNumberFormat="1" applyFont="1" applyBorder="1" applyAlignment="1">
      <alignment horizontal="center" indent="1"/>
    </xf>
    <xf numFmtId="0" fontId="15" fillId="0" borderId="41" xfId="0" applyFont="1" applyBorder="1" applyAlignment="1">
      <alignment horizontal="center" indent="1"/>
    </xf>
    <xf numFmtId="14" fontId="15" fillId="0" borderId="40" xfId="0" applyNumberFormat="1" applyFont="1" applyBorder="1" applyAlignment="1">
      <alignment horizontal="center" vertical="center" indent="1"/>
    </xf>
    <xf numFmtId="14" fontId="15" fillId="0" borderId="42" xfId="0" applyNumberFormat="1" applyFont="1" applyBorder="1" applyAlignment="1">
      <alignment horizontal="center" indent="1"/>
    </xf>
    <xf numFmtId="0" fontId="15" fillId="0" borderId="42" xfId="0" applyFont="1" applyBorder="1" applyAlignment="1">
      <alignment horizontal="center" indent="1"/>
    </xf>
    <xf numFmtId="14" fontId="15" fillId="0" borderId="40" xfId="0" applyNumberFormat="1" applyFont="1" applyBorder="1" applyAlignment="1">
      <alignment horizontal="center" vertical="center"/>
    </xf>
    <xf numFmtId="0" fontId="15" fillId="0" borderId="40" xfId="0" applyFont="1" applyBorder="1" applyAlignment="1">
      <alignment horizontal="center"/>
    </xf>
    <xf numFmtId="14" fontId="15" fillId="0" borderId="40" xfId="0" applyNumberFormat="1" applyFont="1" applyBorder="1" applyAlignment="1">
      <alignment horizontal="center"/>
    </xf>
    <xf numFmtId="14" fontId="15" fillId="0" borderId="41" xfId="0" applyNumberFormat="1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1" fillId="2" borderId="14" xfId="0" applyFont="1" applyFill="1" applyBorder="1" applyAlignment="1">
      <alignment vertical="center"/>
    </xf>
    <xf numFmtId="0" fontId="0" fillId="0" borderId="47" xfId="0" applyBorder="1" applyAlignment="1">
      <alignment horizontal="center" vertical="center" indent="1"/>
    </xf>
    <xf numFmtId="0" fontId="0" fillId="0" borderId="48" xfId="0" applyBorder="1" applyAlignment="1">
      <alignment horizontal="center" vertical="center" indent="1"/>
    </xf>
    <xf numFmtId="0" fontId="0" fillId="0" borderId="49" xfId="0" applyBorder="1" applyAlignment="1">
      <alignment horizontal="center" vertical="center" indent="1"/>
    </xf>
    <xf numFmtId="0" fontId="14" fillId="0" borderId="50" xfId="0" applyFont="1" applyBorder="1" applyAlignment="1">
      <alignment horizontal="center" vertical="center" indent="1"/>
    </xf>
    <xf numFmtId="0" fontId="10" fillId="2" borderId="44" xfId="0" applyFont="1" applyFill="1" applyBorder="1" applyAlignment="1">
      <alignment horizontal="center" vertical="center"/>
    </xf>
    <xf numFmtId="0" fontId="10" fillId="2" borderId="56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31" xfId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5" fillId="0" borderId="33" xfId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11" fillId="2" borderId="2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0" fillId="2" borderId="56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9" fillId="0" borderId="29" xfId="0" applyFont="1" applyBorder="1" applyAlignment="1" applyProtection="1">
      <alignment horizontal="left" vertical="center" wrapText="1"/>
      <protection locked="0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26" xfId="0" applyFont="1" applyBorder="1" applyAlignment="1" applyProtection="1">
      <alignment horizontal="left" vertical="center" wrapText="1"/>
      <protection locked="0"/>
    </xf>
    <xf numFmtId="0" fontId="10" fillId="2" borderId="58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36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14" fontId="4" fillId="2" borderId="51" xfId="0" applyNumberFormat="1" applyFont="1" applyFill="1" applyBorder="1" applyAlignment="1" applyProtection="1">
      <alignment horizontal="center" vertical="center"/>
      <protection locked="0"/>
    </xf>
    <xf numFmtId="14" fontId="4" fillId="2" borderId="52" xfId="0" applyNumberFormat="1" applyFont="1" applyFill="1" applyBorder="1" applyAlignment="1" applyProtection="1">
      <alignment horizontal="center" vertical="center"/>
      <protection locked="0"/>
    </xf>
    <xf numFmtId="14" fontId="4" fillId="2" borderId="53" xfId="0" applyNumberFormat="1" applyFont="1" applyFill="1" applyBorder="1" applyAlignment="1" applyProtection="1">
      <alignment horizontal="center" vertical="center"/>
      <protection locked="0"/>
    </xf>
    <xf numFmtId="0" fontId="10" fillId="2" borderId="54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9" fillId="0" borderId="30" xfId="0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27" xfId="0" applyFont="1" applyBorder="1" applyAlignment="1" applyProtection="1">
      <alignment horizontal="left" vertical="center" wrapText="1"/>
      <protection locked="0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indent="1"/>
    </xf>
    <xf numFmtId="0" fontId="6" fillId="0" borderId="3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14" fontId="10" fillId="0" borderId="1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202</xdr:row>
          <xdr:rowOff>0</xdr:rowOff>
        </xdr:from>
        <xdr:to>
          <xdr:col>4</xdr:col>
          <xdr:colOff>0</xdr:colOff>
          <xdr:row>203</xdr:row>
          <xdr:rowOff>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7C6B4B1-93F1-4BD8-8D7B-CDC56D1F713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188" spid="_x0000_s10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43850" y="38481000"/>
              <a:ext cx="1504950" cy="190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7B1C8D-B910-4A19-8526-997744E1DDB8}" name="Tableau3" displayName="Tableau3" ref="A1:K360" totalsRowShown="0" headerRowDxfId="15" dataDxfId="13" headerRowBorderDxfId="14" tableBorderDxfId="12">
  <autoFilter ref="A1:K360" xr:uid="{097B1C8D-B910-4A19-8526-997744E1DDB8}"/>
  <tableColumns count="11">
    <tableColumn id="1" xr3:uid="{CFB1C630-9AB9-4B2D-91E3-5897B64AC2DB}" name="Date" dataDxfId="11"/>
    <tableColumn id="2" xr3:uid="{574B3960-BFAB-4D3B-8B48-071748BD3885}" name="Numéro SFE" dataDxfId="10"/>
    <tableColumn id="3" xr3:uid="{43AE17F5-F76A-4B72-84CA-76C32A8B3722}" name="Récapitulatif" dataDxfId="9"/>
    <tableColumn id="4" xr3:uid="{9306E388-AEA5-4E5F-A354-4612EC8D0BCC}" name="Localisation" dataDxfId="8"/>
    <tableColumn id="5" xr3:uid="{A3640222-8EEE-4D3E-9157-66EF33043F7C}" name="Equipement" dataDxfId="7"/>
    <tableColumn id="6" xr3:uid="{F9BB3928-99C3-4AC7-895D-62114ABC0C28}" name="VOiE" dataDxfId="6"/>
    <tableColumn id="7" xr3:uid="{5B55B959-53EC-488C-B919-8E3E5986672A}" name="PK" dataDxfId="5"/>
    <tableColumn id="8" xr3:uid="{C80FC28C-E855-4CC0-9CC6-84029A80F1AE}" name="REX" dataDxfId="4"/>
    <tableColumn id="10" xr3:uid="{F3C36778-6608-4E57-BE24-8D0565647150}" name="Résolu" dataDxfId="3"/>
    <tableColumn id="9" xr3:uid="{059915DD-83C0-4541-8F8A-3510C71B522F}" name="analyse" dataDxfId="2"/>
    <tableColumn id="11" xr3:uid="{A8D2C780-D579-4239-A2A2-895D288929E8}" name="Consigne divers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9EBD-8F6A-4880-A82A-F3C5A7B415B8}">
  <sheetPr codeName="Feuil1"/>
  <dimension ref="A1:K360"/>
  <sheetViews>
    <sheetView topLeftCell="A306" workbookViewId="0">
      <selection activeCell="C360" sqref="C360"/>
    </sheetView>
  </sheetViews>
  <sheetFormatPr baseColWidth="10" defaultColWidth="11.42578125" defaultRowHeight="15" x14ac:dyDescent="0.25"/>
  <cols>
    <col min="1" max="1" width="16" style="6" customWidth="1"/>
    <col min="2" max="2" width="15.42578125" style="4" customWidth="1"/>
    <col min="3" max="3" width="87.7109375" style="4" customWidth="1"/>
    <col min="4" max="4" width="22.5703125" style="4" customWidth="1"/>
    <col min="5" max="5" width="26.7109375" style="4" customWidth="1"/>
    <col min="6" max="6" width="17.7109375" style="4" customWidth="1"/>
    <col min="7" max="7" width="11.42578125" style="4"/>
    <col min="8" max="8" width="34.140625" style="33" customWidth="1"/>
    <col min="9" max="9" width="13.85546875" style="4" customWidth="1"/>
    <col min="10" max="10" width="11.42578125" style="4"/>
    <col min="11" max="11" width="24" style="4" bestFit="1" customWidth="1"/>
    <col min="12" max="16384" width="11.42578125" style="4"/>
  </cols>
  <sheetData>
    <row r="1" spans="1:11" x14ac:dyDescent="0.25">
      <c r="A1" s="59" t="s">
        <v>21</v>
      </c>
      <c r="B1" s="60" t="s">
        <v>35</v>
      </c>
      <c r="C1" s="61" t="s">
        <v>36</v>
      </c>
      <c r="D1" s="60" t="s">
        <v>37</v>
      </c>
      <c r="E1" s="60" t="s">
        <v>38</v>
      </c>
      <c r="F1" s="60" t="s">
        <v>39</v>
      </c>
      <c r="G1" s="60" t="s">
        <v>40</v>
      </c>
      <c r="H1" s="62" t="s">
        <v>41</v>
      </c>
      <c r="I1" s="62" t="s">
        <v>8</v>
      </c>
      <c r="J1" s="60" t="s">
        <v>42</v>
      </c>
      <c r="K1" s="95" t="s">
        <v>792</v>
      </c>
    </row>
    <row r="2" spans="1:11" x14ac:dyDescent="0.25">
      <c r="A2" s="63">
        <v>45293.3984375</v>
      </c>
      <c r="B2" s="64" t="s">
        <v>43</v>
      </c>
      <c r="C2" s="64" t="s">
        <v>44</v>
      </c>
      <c r="D2" s="64" t="s">
        <v>45</v>
      </c>
      <c r="E2" s="64" t="s">
        <v>46</v>
      </c>
      <c r="F2" s="64" t="s">
        <v>47</v>
      </c>
      <c r="G2" s="64">
        <v>177</v>
      </c>
      <c r="H2" s="65"/>
      <c r="I2" s="65" t="s">
        <v>48</v>
      </c>
      <c r="J2" s="64"/>
      <c r="K2" s="93"/>
    </row>
    <row r="3" spans="1:11" x14ac:dyDescent="0.25">
      <c r="A3" s="63">
        <v>45296.665891203702</v>
      </c>
      <c r="B3" s="66" t="s">
        <v>49</v>
      </c>
      <c r="C3" s="64" t="s">
        <v>50</v>
      </c>
      <c r="D3" s="64" t="s">
        <v>45</v>
      </c>
      <c r="E3" s="64" t="s">
        <v>46</v>
      </c>
      <c r="F3" s="64" t="s">
        <v>47</v>
      </c>
      <c r="G3" s="66">
        <v>158.28899999999999</v>
      </c>
      <c r="H3" s="65"/>
      <c r="I3" s="65" t="s">
        <v>48</v>
      </c>
      <c r="J3" s="64"/>
      <c r="K3" s="92"/>
    </row>
    <row r="4" spans="1:11" x14ac:dyDescent="0.25">
      <c r="A4" s="63">
        <v>45296.788599537038</v>
      </c>
      <c r="B4" s="66" t="s">
        <v>51</v>
      </c>
      <c r="C4" s="64" t="s">
        <v>52</v>
      </c>
      <c r="D4" s="64" t="s">
        <v>45</v>
      </c>
      <c r="E4" s="64" t="s">
        <v>46</v>
      </c>
      <c r="F4" s="64" t="s">
        <v>47</v>
      </c>
      <c r="G4" s="66">
        <v>0</v>
      </c>
      <c r="H4" s="65"/>
      <c r="I4" s="65" t="s">
        <v>48</v>
      </c>
      <c r="J4" s="64"/>
      <c r="K4" s="92"/>
    </row>
    <row r="5" spans="1:11" x14ac:dyDescent="0.25">
      <c r="A5" s="63">
        <v>45297.145787037036</v>
      </c>
      <c r="B5" s="66" t="s">
        <v>53</v>
      </c>
      <c r="C5" s="64" t="s">
        <v>54</v>
      </c>
      <c r="D5" s="64" t="s">
        <v>45</v>
      </c>
      <c r="E5" s="64" t="s">
        <v>46</v>
      </c>
      <c r="F5" s="64" t="s">
        <v>47</v>
      </c>
      <c r="G5" s="66">
        <v>0</v>
      </c>
      <c r="H5" s="65"/>
      <c r="I5" s="65" t="s">
        <v>48</v>
      </c>
      <c r="J5" s="64"/>
      <c r="K5" s="92"/>
    </row>
    <row r="6" spans="1:11" x14ac:dyDescent="0.25">
      <c r="A6" s="63">
        <v>45297.856041666666</v>
      </c>
      <c r="B6" s="66" t="s">
        <v>55</v>
      </c>
      <c r="C6" s="64" t="s">
        <v>56</v>
      </c>
      <c r="D6" s="64" t="s">
        <v>45</v>
      </c>
      <c r="E6" s="64" t="s">
        <v>46</v>
      </c>
      <c r="F6" s="64" t="s">
        <v>47</v>
      </c>
      <c r="G6" s="66">
        <v>123.9</v>
      </c>
      <c r="H6" s="65"/>
      <c r="I6" s="65" t="s">
        <v>48</v>
      </c>
      <c r="J6" s="64"/>
      <c r="K6" s="92"/>
    </row>
    <row r="7" spans="1:11" x14ac:dyDescent="0.25">
      <c r="A7" s="63">
        <v>45299.284351851849</v>
      </c>
      <c r="B7" s="64" t="s">
        <v>57</v>
      </c>
      <c r="C7" s="64" t="s">
        <v>58</v>
      </c>
      <c r="D7" s="64" t="s">
        <v>45</v>
      </c>
      <c r="E7" s="64" t="s">
        <v>46</v>
      </c>
      <c r="F7" s="64" t="s">
        <v>47</v>
      </c>
      <c r="G7" s="64">
        <v>123.925</v>
      </c>
      <c r="H7" s="65"/>
      <c r="I7" s="65" t="s">
        <v>48</v>
      </c>
      <c r="J7" s="64"/>
      <c r="K7" s="92"/>
    </row>
    <row r="8" spans="1:11" x14ac:dyDescent="0.25">
      <c r="A8" s="63">
        <v>45299.286990740744</v>
      </c>
      <c r="B8" s="64" t="s">
        <v>59</v>
      </c>
      <c r="C8" s="64" t="s">
        <v>60</v>
      </c>
      <c r="D8" s="64" t="s">
        <v>45</v>
      </c>
      <c r="E8" s="64" t="s">
        <v>46</v>
      </c>
      <c r="F8" s="64" t="s">
        <v>47</v>
      </c>
      <c r="G8" s="64">
        <v>179.57</v>
      </c>
      <c r="H8" s="65"/>
      <c r="I8" s="65" t="s">
        <v>48</v>
      </c>
      <c r="J8" s="64"/>
      <c r="K8" s="92"/>
    </row>
    <row r="9" spans="1:11" x14ac:dyDescent="0.25">
      <c r="A9" s="63">
        <v>45299.549953703703</v>
      </c>
      <c r="B9" s="66" t="s">
        <v>61</v>
      </c>
      <c r="C9" s="64" t="s">
        <v>62</v>
      </c>
      <c r="D9" s="64" t="s">
        <v>45</v>
      </c>
      <c r="E9" s="64" t="s">
        <v>46</v>
      </c>
      <c r="F9" s="64" t="s">
        <v>47</v>
      </c>
      <c r="G9" s="66">
        <v>1.76</v>
      </c>
      <c r="H9" s="65"/>
      <c r="I9" s="65" t="s">
        <v>48</v>
      </c>
      <c r="J9" s="64"/>
      <c r="K9" s="92"/>
    </row>
    <row r="10" spans="1:11" x14ac:dyDescent="0.25">
      <c r="A10" s="63">
        <v>45299.796087962961</v>
      </c>
      <c r="B10" s="66" t="s">
        <v>63</v>
      </c>
      <c r="C10" s="64" t="s">
        <v>64</v>
      </c>
      <c r="D10" s="64" t="s">
        <v>45</v>
      </c>
      <c r="E10" s="64" t="s">
        <v>46</v>
      </c>
      <c r="F10" s="64" t="s">
        <v>47</v>
      </c>
      <c r="G10" s="66">
        <v>28.86</v>
      </c>
      <c r="H10" s="65"/>
      <c r="I10" s="65" t="s">
        <v>48</v>
      </c>
      <c r="J10" s="64"/>
      <c r="K10" s="92"/>
    </row>
    <row r="11" spans="1:11" x14ac:dyDescent="0.25">
      <c r="A11" s="63">
        <v>45300.328993055555</v>
      </c>
      <c r="B11" s="66" t="s">
        <v>65</v>
      </c>
      <c r="C11" s="64" t="s">
        <v>66</v>
      </c>
      <c r="D11" s="64" t="s">
        <v>45</v>
      </c>
      <c r="E11" s="64" t="s">
        <v>46</v>
      </c>
      <c r="F11" s="64" t="s">
        <v>47</v>
      </c>
      <c r="G11" s="66">
        <v>172.45</v>
      </c>
      <c r="H11" s="65"/>
      <c r="I11" s="65" t="s">
        <v>48</v>
      </c>
      <c r="J11" s="64"/>
      <c r="K11" s="92"/>
    </row>
    <row r="12" spans="1:11" x14ac:dyDescent="0.25">
      <c r="A12" s="63">
        <v>45300.347754629627</v>
      </c>
      <c r="B12" s="66" t="s">
        <v>67</v>
      </c>
      <c r="C12" s="64" t="s">
        <v>68</v>
      </c>
      <c r="D12" s="64" t="s">
        <v>45</v>
      </c>
      <c r="E12" s="64" t="s">
        <v>46</v>
      </c>
      <c r="F12" s="64" t="s">
        <v>47</v>
      </c>
      <c r="G12" s="66">
        <v>0</v>
      </c>
      <c r="H12" s="65"/>
      <c r="I12" s="65" t="s">
        <v>48</v>
      </c>
      <c r="J12" s="64"/>
      <c r="K12" s="92"/>
    </row>
    <row r="13" spans="1:11" x14ac:dyDescent="0.25">
      <c r="A13" s="63">
        <v>45300.636805555558</v>
      </c>
      <c r="B13" s="64" t="s">
        <v>69</v>
      </c>
      <c r="C13" s="64" t="s">
        <v>70</v>
      </c>
      <c r="D13" s="64" t="s">
        <v>45</v>
      </c>
      <c r="E13" s="64" t="s">
        <v>46</v>
      </c>
      <c r="F13" s="64" t="s">
        <v>47</v>
      </c>
      <c r="G13" s="64">
        <v>17.407</v>
      </c>
      <c r="H13" s="65"/>
      <c r="I13" s="65" t="s">
        <v>48</v>
      </c>
      <c r="J13" s="64"/>
      <c r="K13" s="92"/>
    </row>
    <row r="14" spans="1:11" x14ac:dyDescent="0.25">
      <c r="A14" s="63">
        <v>45301.283530092594</v>
      </c>
      <c r="B14" s="66" t="s">
        <v>71</v>
      </c>
      <c r="C14" s="64" t="s">
        <v>72</v>
      </c>
      <c r="D14" s="64" t="s">
        <v>45</v>
      </c>
      <c r="E14" s="64" t="s">
        <v>46</v>
      </c>
      <c r="F14" s="64" t="s">
        <v>47</v>
      </c>
      <c r="G14" s="66">
        <v>132.779</v>
      </c>
      <c r="H14" s="65"/>
      <c r="I14" s="65" t="s">
        <v>48</v>
      </c>
      <c r="J14" s="64"/>
      <c r="K14" s="92"/>
    </row>
    <row r="15" spans="1:11" x14ac:dyDescent="0.25">
      <c r="A15" s="63">
        <v>45301.713842592595</v>
      </c>
      <c r="B15" s="66" t="s">
        <v>73</v>
      </c>
      <c r="C15" s="64" t="s">
        <v>74</v>
      </c>
      <c r="D15" s="64" t="s">
        <v>45</v>
      </c>
      <c r="E15" s="64" t="s">
        <v>46</v>
      </c>
      <c r="F15" s="64" t="s">
        <v>47</v>
      </c>
      <c r="G15" s="66">
        <v>7.7169999999999996</v>
      </c>
      <c r="H15" s="65"/>
      <c r="I15" s="65" t="s">
        <v>48</v>
      </c>
      <c r="J15" s="64"/>
      <c r="K15" s="92"/>
    </row>
    <row r="16" spans="1:11" x14ac:dyDescent="0.25">
      <c r="A16" s="63">
        <v>45302.285312499997</v>
      </c>
      <c r="B16" s="64" t="s">
        <v>75</v>
      </c>
      <c r="C16" s="64" t="s">
        <v>76</v>
      </c>
      <c r="D16" s="64" t="s">
        <v>45</v>
      </c>
      <c r="E16" s="64" t="s">
        <v>46</v>
      </c>
      <c r="F16" s="64" t="s">
        <v>47</v>
      </c>
      <c r="G16" s="64">
        <v>4.2149999999999999</v>
      </c>
      <c r="H16" s="65"/>
      <c r="I16" s="65" t="s">
        <v>48</v>
      </c>
      <c r="J16" s="64"/>
      <c r="K16" s="92"/>
    </row>
    <row r="17" spans="1:11" x14ac:dyDescent="0.25">
      <c r="A17" s="63">
        <v>45302.288611111115</v>
      </c>
      <c r="B17" s="64" t="s">
        <v>77</v>
      </c>
      <c r="C17" s="64" t="s">
        <v>78</v>
      </c>
      <c r="D17" s="64" t="s">
        <v>45</v>
      </c>
      <c r="E17" s="64" t="s">
        <v>46</v>
      </c>
      <c r="F17" s="64" t="s">
        <v>47</v>
      </c>
      <c r="G17" s="64">
        <v>65.153999999999996</v>
      </c>
      <c r="H17" s="65"/>
      <c r="I17" s="65" t="s">
        <v>48</v>
      </c>
      <c r="J17" s="64"/>
      <c r="K17" s="92"/>
    </row>
    <row r="18" spans="1:11" x14ac:dyDescent="0.25">
      <c r="A18" s="63">
        <v>45303.268877314818</v>
      </c>
      <c r="B18" s="64" t="s">
        <v>79</v>
      </c>
      <c r="C18" s="64" t="s">
        <v>80</v>
      </c>
      <c r="D18" s="64" t="s">
        <v>45</v>
      </c>
      <c r="E18" s="64" t="s">
        <v>46</v>
      </c>
      <c r="F18" s="64" t="s">
        <v>47</v>
      </c>
      <c r="G18" s="64">
        <v>26.481000000000002</v>
      </c>
      <c r="H18" s="65"/>
      <c r="I18" s="65" t="s">
        <v>48</v>
      </c>
      <c r="J18" s="64"/>
      <c r="K18" s="92"/>
    </row>
    <row r="19" spans="1:11" x14ac:dyDescent="0.25">
      <c r="A19" s="63">
        <v>45306.375960648147</v>
      </c>
      <c r="B19" s="64" t="s">
        <v>81</v>
      </c>
      <c r="C19" s="64" t="s">
        <v>82</v>
      </c>
      <c r="D19" s="64" t="s">
        <v>45</v>
      </c>
      <c r="E19" s="64" t="s">
        <v>46</v>
      </c>
      <c r="F19" s="64" t="s">
        <v>47</v>
      </c>
      <c r="G19" s="64">
        <v>4.2149999999999999</v>
      </c>
      <c r="H19" s="65"/>
      <c r="I19" s="65" t="s">
        <v>48</v>
      </c>
      <c r="J19" s="64"/>
      <c r="K19" s="92"/>
    </row>
    <row r="20" spans="1:11" x14ac:dyDescent="0.25">
      <c r="A20" s="63">
        <v>45306.742395833331</v>
      </c>
      <c r="B20" s="66" t="s">
        <v>83</v>
      </c>
      <c r="C20" s="64" t="s">
        <v>84</v>
      </c>
      <c r="D20" s="64" t="s">
        <v>45</v>
      </c>
      <c r="E20" s="64" t="s">
        <v>46</v>
      </c>
      <c r="F20" s="64" t="s">
        <v>47</v>
      </c>
      <c r="G20" s="66">
        <v>0</v>
      </c>
      <c r="H20" s="65"/>
      <c r="I20" s="65" t="s">
        <v>48</v>
      </c>
      <c r="J20" s="64"/>
      <c r="K20" s="92"/>
    </row>
    <row r="21" spans="1:11" x14ac:dyDescent="0.25">
      <c r="A21" s="63">
        <v>45307.358182870368</v>
      </c>
      <c r="B21" s="64" t="s">
        <v>85</v>
      </c>
      <c r="C21" s="64" t="s">
        <v>86</v>
      </c>
      <c r="D21" s="64" t="s">
        <v>45</v>
      </c>
      <c r="E21" s="64" t="s">
        <v>46</v>
      </c>
      <c r="F21" s="64" t="s">
        <v>47</v>
      </c>
      <c r="G21" s="64">
        <v>177.827</v>
      </c>
      <c r="H21" s="65"/>
      <c r="I21" s="65" t="s">
        <v>48</v>
      </c>
      <c r="J21" s="64"/>
      <c r="K21" s="92"/>
    </row>
    <row r="22" spans="1:11" x14ac:dyDescent="0.25">
      <c r="A22" s="63">
        <v>45307.610636574071</v>
      </c>
      <c r="B22" s="64" t="s">
        <v>87</v>
      </c>
      <c r="C22" s="64" t="s">
        <v>88</v>
      </c>
      <c r="D22" s="64" t="s">
        <v>45</v>
      </c>
      <c r="E22" s="64" t="s">
        <v>46</v>
      </c>
      <c r="F22" s="64" t="s">
        <v>47</v>
      </c>
      <c r="G22" s="64">
        <v>30</v>
      </c>
      <c r="H22" s="65"/>
      <c r="I22" s="65" t="s">
        <v>48</v>
      </c>
      <c r="J22" s="64"/>
      <c r="K22" s="92"/>
    </row>
    <row r="23" spans="1:11" x14ac:dyDescent="0.25">
      <c r="A23" s="63">
        <v>45307.6408912037</v>
      </c>
      <c r="B23" s="64" t="s">
        <v>89</v>
      </c>
      <c r="C23" s="64" t="s">
        <v>90</v>
      </c>
      <c r="D23" s="64" t="s">
        <v>45</v>
      </c>
      <c r="E23" s="64" t="s">
        <v>46</v>
      </c>
      <c r="F23" s="64" t="s">
        <v>47</v>
      </c>
      <c r="G23" s="64">
        <v>35.350999999999999</v>
      </c>
      <c r="H23" s="65"/>
      <c r="I23" s="65" t="s">
        <v>91</v>
      </c>
      <c r="J23" s="64"/>
      <c r="K23" s="92"/>
    </row>
    <row r="24" spans="1:11" x14ac:dyDescent="0.25">
      <c r="A24" s="63">
        <v>45309.413321759261</v>
      </c>
      <c r="B24" s="66" t="s">
        <v>92</v>
      </c>
      <c r="C24" s="64" t="s">
        <v>93</v>
      </c>
      <c r="D24" s="64" t="s">
        <v>45</v>
      </c>
      <c r="E24" s="64" t="s">
        <v>46</v>
      </c>
      <c r="F24" s="64" t="s">
        <v>47</v>
      </c>
      <c r="G24" s="66">
        <v>65.183000000000007</v>
      </c>
      <c r="H24" s="65"/>
      <c r="I24" s="65" t="s">
        <v>94</v>
      </c>
      <c r="J24" s="64"/>
      <c r="K24" s="92"/>
    </row>
    <row r="25" spans="1:11" x14ac:dyDescent="0.25">
      <c r="A25" s="63">
        <v>45310.90625</v>
      </c>
      <c r="B25" s="66" t="s">
        <v>95</v>
      </c>
      <c r="C25" s="64" t="s">
        <v>96</v>
      </c>
      <c r="D25" s="64" t="s">
        <v>45</v>
      </c>
      <c r="E25" s="64" t="s">
        <v>46</v>
      </c>
      <c r="F25" s="64" t="s">
        <v>47</v>
      </c>
      <c r="G25" s="66">
        <v>158.28899999999999</v>
      </c>
      <c r="H25" s="65"/>
      <c r="I25" s="65" t="s">
        <v>94</v>
      </c>
      <c r="J25" s="64"/>
      <c r="K25" s="92"/>
    </row>
    <row r="26" spans="1:11" x14ac:dyDescent="0.25">
      <c r="A26" s="63">
        <v>45312.041666666664</v>
      </c>
      <c r="B26" s="66" t="s">
        <v>97</v>
      </c>
      <c r="C26" s="64" t="s">
        <v>98</v>
      </c>
      <c r="D26" s="64" t="s">
        <v>45</v>
      </c>
      <c r="E26" s="64" t="s">
        <v>46</v>
      </c>
      <c r="F26" s="64" t="s">
        <v>47</v>
      </c>
      <c r="G26" s="66" t="s">
        <v>99</v>
      </c>
      <c r="H26" s="65"/>
      <c r="I26" s="65" t="s">
        <v>48</v>
      </c>
      <c r="J26" s="64"/>
      <c r="K26" s="92"/>
    </row>
    <row r="27" spans="1:11" x14ac:dyDescent="0.25">
      <c r="A27" s="63">
        <v>45312.238310185188</v>
      </c>
      <c r="B27" s="64" t="s">
        <v>100</v>
      </c>
      <c r="C27" s="64" t="s">
        <v>101</v>
      </c>
      <c r="D27" s="64" t="s">
        <v>45</v>
      </c>
      <c r="E27" s="64" t="s">
        <v>46</v>
      </c>
      <c r="F27" s="64" t="s">
        <v>47</v>
      </c>
      <c r="G27" s="64">
        <v>28.86</v>
      </c>
      <c r="H27" s="65"/>
      <c r="I27" s="65" t="s">
        <v>48</v>
      </c>
      <c r="J27" s="64"/>
      <c r="K27" s="92"/>
    </row>
    <row r="28" spans="1:11" x14ac:dyDescent="0.25">
      <c r="A28" s="63">
        <v>45312.280057870368</v>
      </c>
      <c r="B28" s="64" t="s">
        <v>102</v>
      </c>
      <c r="C28" s="64" t="s">
        <v>103</v>
      </c>
      <c r="D28" s="64" t="s">
        <v>45</v>
      </c>
      <c r="E28" s="64" t="s">
        <v>46</v>
      </c>
      <c r="F28" s="64" t="s">
        <v>47</v>
      </c>
      <c r="G28" s="64" t="s">
        <v>99</v>
      </c>
      <c r="H28" s="65"/>
      <c r="I28" s="65" t="s">
        <v>48</v>
      </c>
      <c r="J28" s="64"/>
      <c r="K28" s="92"/>
    </row>
    <row r="29" spans="1:11" x14ac:dyDescent="0.25">
      <c r="A29" s="63">
        <v>45312.879872685182</v>
      </c>
      <c r="B29" s="66" t="s">
        <v>104</v>
      </c>
      <c r="C29" s="64" t="s">
        <v>105</v>
      </c>
      <c r="D29" s="64" t="s">
        <v>45</v>
      </c>
      <c r="E29" s="64" t="s">
        <v>46</v>
      </c>
      <c r="F29" s="64" t="s">
        <v>47</v>
      </c>
      <c r="G29" s="66">
        <v>158.28899999999999</v>
      </c>
      <c r="H29" s="65"/>
      <c r="I29" s="65" t="s">
        <v>48</v>
      </c>
      <c r="J29" s="64"/>
      <c r="K29" s="92"/>
    </row>
    <row r="30" spans="1:11" x14ac:dyDescent="0.25">
      <c r="A30" s="63">
        <v>45313.294259259259</v>
      </c>
      <c r="B30" s="64" t="s">
        <v>106</v>
      </c>
      <c r="C30" s="64" t="s">
        <v>107</v>
      </c>
      <c r="D30" s="64" t="s">
        <v>45</v>
      </c>
      <c r="E30" s="64" t="s">
        <v>46</v>
      </c>
      <c r="F30" s="64" t="s">
        <v>47</v>
      </c>
      <c r="G30" s="64">
        <v>157.81100000000001</v>
      </c>
      <c r="H30" s="65"/>
      <c r="I30" s="65" t="s">
        <v>48</v>
      </c>
      <c r="J30" s="64"/>
      <c r="K30" s="92"/>
    </row>
    <row r="31" spans="1:11" x14ac:dyDescent="0.25">
      <c r="A31" s="63">
        <v>45315.121539351851</v>
      </c>
      <c r="B31" s="66" t="s">
        <v>108</v>
      </c>
      <c r="C31" s="64" t="s">
        <v>109</v>
      </c>
      <c r="D31" s="64" t="s">
        <v>45</v>
      </c>
      <c r="E31" s="64" t="s">
        <v>46</v>
      </c>
      <c r="F31" s="64" t="s">
        <v>47</v>
      </c>
      <c r="G31" s="66">
        <v>51.055</v>
      </c>
      <c r="H31" s="65"/>
      <c r="I31" s="65" t="s">
        <v>48</v>
      </c>
      <c r="J31" s="64"/>
      <c r="K31" s="92"/>
    </row>
    <row r="32" spans="1:11" x14ac:dyDescent="0.25">
      <c r="A32" s="63">
        <v>45315.436597222222</v>
      </c>
      <c r="B32" s="66" t="s">
        <v>110</v>
      </c>
      <c r="C32" s="64" t="s">
        <v>111</v>
      </c>
      <c r="D32" s="64" t="s">
        <v>45</v>
      </c>
      <c r="E32" s="64" t="s">
        <v>46</v>
      </c>
      <c r="F32" s="64" t="s">
        <v>47</v>
      </c>
      <c r="G32" s="66">
        <v>51.055</v>
      </c>
      <c r="H32" s="65"/>
      <c r="I32" s="65" t="s">
        <v>48</v>
      </c>
      <c r="J32" s="64"/>
      <c r="K32" s="92"/>
    </row>
    <row r="33" spans="1:11" x14ac:dyDescent="0.25">
      <c r="A33" s="63">
        <v>45315.640011574076</v>
      </c>
      <c r="B33" s="64" t="s">
        <v>112</v>
      </c>
      <c r="C33" s="64" t="s">
        <v>113</v>
      </c>
      <c r="D33" s="64" t="s">
        <v>45</v>
      </c>
      <c r="E33" s="64" t="s">
        <v>46</v>
      </c>
      <c r="F33" s="64" t="s">
        <v>47</v>
      </c>
      <c r="G33" s="64">
        <v>65.697000000000003</v>
      </c>
      <c r="H33" s="65"/>
      <c r="I33" s="65" t="s">
        <v>48</v>
      </c>
      <c r="J33" s="64"/>
      <c r="K33" s="92"/>
    </row>
    <row r="34" spans="1:11" x14ac:dyDescent="0.25">
      <c r="A34" s="63">
        <v>45315.813206018516</v>
      </c>
      <c r="B34" s="64" t="s">
        <v>114</v>
      </c>
      <c r="C34" s="64" t="s">
        <v>115</v>
      </c>
      <c r="D34" s="64" t="s">
        <v>45</v>
      </c>
      <c r="E34" s="64" t="s">
        <v>46</v>
      </c>
      <c r="F34" s="64" t="s">
        <v>47</v>
      </c>
      <c r="G34" s="64">
        <v>168.2</v>
      </c>
      <c r="H34" s="65"/>
      <c r="I34" s="65" t="s">
        <v>48</v>
      </c>
      <c r="J34" s="64"/>
      <c r="K34" s="92"/>
    </row>
    <row r="35" spans="1:11" x14ac:dyDescent="0.25">
      <c r="A35" s="63">
        <v>45317.131030092591</v>
      </c>
      <c r="B35" s="64" t="s">
        <v>116</v>
      </c>
      <c r="C35" s="64" t="s">
        <v>117</v>
      </c>
      <c r="D35" s="64" t="s">
        <v>45</v>
      </c>
      <c r="E35" s="64" t="s">
        <v>46</v>
      </c>
      <c r="F35" s="64" t="s">
        <v>47</v>
      </c>
      <c r="G35" s="64">
        <v>115.87</v>
      </c>
      <c r="H35" s="65"/>
      <c r="I35" s="65" t="s">
        <v>48</v>
      </c>
      <c r="J35" s="64"/>
      <c r="K35" s="92"/>
    </row>
    <row r="36" spans="1:11" x14ac:dyDescent="0.25">
      <c r="A36" s="63">
        <v>45317.297349537039</v>
      </c>
      <c r="B36" s="66" t="s">
        <v>118</v>
      </c>
      <c r="C36" s="64" t="s">
        <v>119</v>
      </c>
      <c r="D36" s="64" t="s">
        <v>45</v>
      </c>
      <c r="E36" s="64" t="s">
        <v>46</v>
      </c>
      <c r="F36" s="64" t="s">
        <v>47</v>
      </c>
      <c r="G36" s="66">
        <v>5.07</v>
      </c>
      <c r="H36" s="65"/>
      <c r="I36" s="65" t="s">
        <v>48</v>
      </c>
      <c r="J36" s="64"/>
      <c r="K36" s="92"/>
    </row>
    <row r="37" spans="1:11" x14ac:dyDescent="0.25">
      <c r="A37" s="63">
        <v>45317.674826388888</v>
      </c>
      <c r="B37" s="66" t="s">
        <v>120</v>
      </c>
      <c r="C37" s="64" t="s">
        <v>121</v>
      </c>
      <c r="D37" s="64" t="s">
        <v>45</v>
      </c>
      <c r="E37" s="64" t="s">
        <v>46</v>
      </c>
      <c r="F37" s="64" t="s">
        <v>47</v>
      </c>
      <c r="G37" s="66">
        <v>69.77</v>
      </c>
      <c r="H37" s="65"/>
      <c r="I37" s="65" t="s">
        <v>48</v>
      </c>
      <c r="J37" s="64"/>
      <c r="K37" s="92"/>
    </row>
    <row r="38" spans="1:11" x14ac:dyDescent="0.25">
      <c r="A38" s="63">
        <v>45320.299166666664</v>
      </c>
      <c r="B38" s="66" t="s">
        <v>122</v>
      </c>
      <c r="C38" s="64" t="s">
        <v>123</v>
      </c>
      <c r="D38" s="64" t="s">
        <v>45</v>
      </c>
      <c r="E38" s="64" t="s">
        <v>46</v>
      </c>
      <c r="F38" s="64" t="s">
        <v>47</v>
      </c>
      <c r="G38" s="66">
        <v>7.367</v>
      </c>
      <c r="H38" s="65"/>
      <c r="I38" s="65" t="s">
        <v>48</v>
      </c>
      <c r="J38" s="64"/>
      <c r="K38" s="92"/>
    </row>
    <row r="39" spans="1:11" x14ac:dyDescent="0.25">
      <c r="A39" s="63">
        <v>45320.377581018518</v>
      </c>
      <c r="B39" s="66" t="s">
        <v>124</v>
      </c>
      <c r="C39" s="64" t="s">
        <v>125</v>
      </c>
      <c r="D39" s="64" t="s">
        <v>45</v>
      </c>
      <c r="E39" s="64" t="s">
        <v>46</v>
      </c>
      <c r="F39" s="64" t="s">
        <v>47</v>
      </c>
      <c r="G39" s="66">
        <v>1.64</v>
      </c>
      <c r="H39" s="65"/>
      <c r="I39" s="65" t="s">
        <v>48</v>
      </c>
      <c r="J39" s="64"/>
      <c r="K39" s="92"/>
    </row>
    <row r="40" spans="1:11" x14ac:dyDescent="0.25">
      <c r="A40" s="63">
        <v>45320.402824074074</v>
      </c>
      <c r="B40" s="66" t="s">
        <v>126</v>
      </c>
      <c r="C40" s="64" t="s">
        <v>127</v>
      </c>
      <c r="D40" s="64" t="s">
        <v>45</v>
      </c>
      <c r="E40" s="64" t="s">
        <v>46</v>
      </c>
      <c r="F40" s="64" t="s">
        <v>47</v>
      </c>
      <c r="G40" s="66">
        <v>0</v>
      </c>
      <c r="H40" s="65"/>
      <c r="I40" s="65" t="s">
        <v>48</v>
      </c>
      <c r="J40" s="64"/>
      <c r="K40" s="92"/>
    </row>
    <row r="41" spans="1:11" x14ac:dyDescent="0.25">
      <c r="A41" s="63">
        <v>45321.486979166664</v>
      </c>
      <c r="B41" s="64" t="s">
        <v>128</v>
      </c>
      <c r="C41" s="64" t="s">
        <v>129</v>
      </c>
      <c r="D41" s="64" t="s">
        <v>45</v>
      </c>
      <c r="E41" s="64" t="s">
        <v>46</v>
      </c>
      <c r="F41" s="64" t="s">
        <v>47</v>
      </c>
      <c r="G41" s="64">
        <v>1.9510000000000001</v>
      </c>
      <c r="H41" s="65"/>
      <c r="I41" s="65" t="s">
        <v>48</v>
      </c>
      <c r="J41" s="64"/>
      <c r="K41" s="92"/>
    </row>
    <row r="42" spans="1:11" x14ac:dyDescent="0.25">
      <c r="A42" s="63">
        <v>45322.435729166667</v>
      </c>
      <c r="B42" s="66" t="s">
        <v>130</v>
      </c>
      <c r="C42" s="64" t="s">
        <v>131</v>
      </c>
      <c r="D42" s="64" t="s">
        <v>45</v>
      </c>
      <c r="E42" s="64" t="s">
        <v>46</v>
      </c>
      <c r="F42" s="64" t="s">
        <v>47</v>
      </c>
      <c r="G42" s="66">
        <v>29.425999999999998</v>
      </c>
      <c r="H42" s="65"/>
      <c r="I42" s="65" t="s">
        <v>48</v>
      </c>
      <c r="J42" s="64"/>
      <c r="K42" s="92"/>
    </row>
    <row r="43" spans="1:11" x14ac:dyDescent="0.25">
      <c r="A43" s="63">
        <v>45322.738495370373</v>
      </c>
      <c r="B43" s="64" t="s">
        <v>132</v>
      </c>
      <c r="C43" s="64" t="s">
        <v>133</v>
      </c>
      <c r="D43" s="64" t="s">
        <v>45</v>
      </c>
      <c r="E43" s="64" t="s">
        <v>46</v>
      </c>
      <c r="F43" s="64" t="s">
        <v>47</v>
      </c>
      <c r="G43" s="64">
        <v>75.05</v>
      </c>
      <c r="H43" s="65"/>
      <c r="I43" s="65" t="s">
        <v>48</v>
      </c>
      <c r="J43" s="64"/>
      <c r="K43" s="92"/>
    </row>
    <row r="44" spans="1:11" x14ac:dyDescent="0.25">
      <c r="A44" s="63">
        <v>45323.362581018519</v>
      </c>
      <c r="B44" s="64" t="s">
        <v>134</v>
      </c>
      <c r="C44" s="64" t="s">
        <v>135</v>
      </c>
      <c r="D44" s="64" t="s">
        <v>45</v>
      </c>
      <c r="E44" s="64" t="s">
        <v>46</v>
      </c>
      <c r="F44" s="64" t="s">
        <v>47</v>
      </c>
      <c r="G44" s="64">
        <v>0</v>
      </c>
      <c r="H44" s="65"/>
      <c r="I44" s="65" t="s">
        <v>48</v>
      </c>
      <c r="J44" s="64"/>
      <c r="K44" s="92"/>
    </row>
    <row r="45" spans="1:11" x14ac:dyDescent="0.25">
      <c r="A45" s="63">
        <v>45323.438136574077</v>
      </c>
      <c r="B45" s="64" t="s">
        <v>136</v>
      </c>
      <c r="C45" s="64" t="s">
        <v>137</v>
      </c>
      <c r="D45" s="64" t="s">
        <v>45</v>
      </c>
      <c r="E45" s="64" t="s">
        <v>46</v>
      </c>
      <c r="F45" s="64" t="s">
        <v>47</v>
      </c>
      <c r="G45" s="64">
        <v>0</v>
      </c>
      <c r="H45" s="65"/>
      <c r="I45" s="65" t="s">
        <v>48</v>
      </c>
      <c r="J45" s="64"/>
      <c r="K45" s="92"/>
    </row>
    <row r="46" spans="1:11" x14ac:dyDescent="0.25">
      <c r="A46" s="63">
        <v>45323.639988425923</v>
      </c>
      <c r="B46" s="64" t="s">
        <v>138</v>
      </c>
      <c r="C46" s="64" t="s">
        <v>139</v>
      </c>
      <c r="D46" s="64" t="s">
        <v>45</v>
      </c>
      <c r="E46" s="64" t="s">
        <v>46</v>
      </c>
      <c r="F46" s="64" t="s">
        <v>47</v>
      </c>
      <c r="G46" s="64">
        <v>69.685000000000002</v>
      </c>
      <c r="H46" s="65"/>
      <c r="I46" s="65" t="s">
        <v>48</v>
      </c>
      <c r="J46" s="64"/>
      <c r="K46" s="92"/>
    </row>
    <row r="47" spans="1:11" x14ac:dyDescent="0.25">
      <c r="A47" s="63">
        <v>45324.399027777778</v>
      </c>
      <c r="B47" s="66" t="s">
        <v>140</v>
      </c>
      <c r="C47" s="64" t="s">
        <v>141</v>
      </c>
      <c r="D47" s="64" t="s">
        <v>45</v>
      </c>
      <c r="E47" s="64" t="s">
        <v>46</v>
      </c>
      <c r="F47" s="64" t="s">
        <v>47</v>
      </c>
      <c r="G47" s="66">
        <v>6.6</v>
      </c>
      <c r="H47" s="65"/>
      <c r="I47" s="65" t="s">
        <v>48</v>
      </c>
      <c r="J47" s="64"/>
      <c r="K47" s="92"/>
    </row>
    <row r="48" spans="1:11" x14ac:dyDescent="0.25">
      <c r="A48" s="67">
        <v>45326.548750000002</v>
      </c>
      <c r="B48" s="66" t="s">
        <v>142</v>
      </c>
      <c r="C48" s="64" t="s">
        <v>143</v>
      </c>
      <c r="D48" s="64" t="s">
        <v>45</v>
      </c>
      <c r="E48" s="64" t="s">
        <v>46</v>
      </c>
      <c r="F48" s="64" t="s">
        <v>47</v>
      </c>
      <c r="G48" s="66">
        <v>2</v>
      </c>
      <c r="H48" s="65"/>
      <c r="I48" s="65" t="s">
        <v>48</v>
      </c>
      <c r="J48" s="64"/>
      <c r="K48" s="92"/>
    </row>
    <row r="49" spans="1:11" x14ac:dyDescent="0.25">
      <c r="A49" s="63">
        <v>45327.551296296297</v>
      </c>
      <c r="B49" s="64" t="s">
        <v>144</v>
      </c>
      <c r="C49" s="64" t="s">
        <v>145</v>
      </c>
      <c r="D49" s="64" t="s">
        <v>45</v>
      </c>
      <c r="E49" s="64" t="s">
        <v>46</v>
      </c>
      <c r="F49" s="64" t="s">
        <v>47</v>
      </c>
      <c r="G49" s="64">
        <v>65</v>
      </c>
      <c r="H49" s="65"/>
      <c r="I49" s="65" t="s">
        <v>48</v>
      </c>
      <c r="J49" s="64"/>
      <c r="K49" s="92"/>
    </row>
    <row r="50" spans="1:11" x14ac:dyDescent="0.25">
      <c r="A50" s="63">
        <v>45327.745787037034</v>
      </c>
      <c r="B50" s="66" t="s">
        <v>146</v>
      </c>
      <c r="C50" s="64" t="s">
        <v>147</v>
      </c>
      <c r="D50" s="64" t="s">
        <v>45</v>
      </c>
      <c r="E50" s="64" t="s">
        <v>46</v>
      </c>
      <c r="F50" s="64" t="s">
        <v>47</v>
      </c>
      <c r="G50" s="66">
        <v>5.298</v>
      </c>
      <c r="H50" s="65"/>
      <c r="I50" s="65" t="s">
        <v>48</v>
      </c>
      <c r="J50" s="64"/>
      <c r="K50" s="92"/>
    </row>
    <row r="51" spans="1:11" x14ac:dyDescent="0.25">
      <c r="A51" s="63">
        <v>45329.321863425925</v>
      </c>
      <c r="B51" s="64" t="s">
        <v>148</v>
      </c>
      <c r="C51" s="64" t="s">
        <v>149</v>
      </c>
      <c r="D51" s="64" t="s">
        <v>45</v>
      </c>
      <c r="E51" s="64" t="s">
        <v>46</v>
      </c>
      <c r="F51" s="64" t="s">
        <v>47</v>
      </c>
      <c r="G51" s="64">
        <v>54.2</v>
      </c>
      <c r="H51" s="65"/>
      <c r="I51" s="65" t="s">
        <v>48</v>
      </c>
      <c r="J51" s="64"/>
      <c r="K51" s="92"/>
    </row>
    <row r="52" spans="1:11" x14ac:dyDescent="0.25">
      <c r="A52" s="63">
        <v>45330.28466435185</v>
      </c>
      <c r="B52" s="66" t="s">
        <v>150</v>
      </c>
      <c r="C52" s="64" t="s">
        <v>151</v>
      </c>
      <c r="D52" s="64" t="s">
        <v>45</v>
      </c>
      <c r="E52" s="64" t="s">
        <v>46</v>
      </c>
      <c r="F52" s="64" t="s">
        <v>47</v>
      </c>
      <c r="G52" s="66">
        <v>28.86</v>
      </c>
      <c r="H52" s="65"/>
      <c r="I52" s="65" t="s">
        <v>48</v>
      </c>
      <c r="J52" s="64"/>
      <c r="K52" s="92"/>
    </row>
    <row r="53" spans="1:11" x14ac:dyDescent="0.25">
      <c r="A53" s="63">
        <v>45330.768993055557</v>
      </c>
      <c r="B53" s="64" t="s">
        <v>152</v>
      </c>
      <c r="C53" s="64" t="s">
        <v>153</v>
      </c>
      <c r="D53" s="64" t="s">
        <v>45</v>
      </c>
      <c r="E53" s="64" t="s">
        <v>46</v>
      </c>
      <c r="F53" s="64" t="s">
        <v>47</v>
      </c>
      <c r="G53" s="64">
        <v>0</v>
      </c>
      <c r="H53" s="65"/>
      <c r="I53" s="65" t="s">
        <v>48</v>
      </c>
      <c r="J53" s="64"/>
      <c r="K53" s="92"/>
    </row>
    <row r="54" spans="1:11" x14ac:dyDescent="0.25">
      <c r="A54" s="63">
        <v>45332.777025462965</v>
      </c>
      <c r="B54" s="66" t="s">
        <v>154</v>
      </c>
      <c r="C54" s="64" t="s">
        <v>155</v>
      </c>
      <c r="D54" s="64" t="s">
        <v>45</v>
      </c>
      <c r="E54" s="64" t="s">
        <v>46</v>
      </c>
      <c r="F54" s="64" t="s">
        <v>47</v>
      </c>
      <c r="G54" s="66">
        <v>129.08199999999999</v>
      </c>
      <c r="H54" s="65"/>
      <c r="I54" s="65" t="s">
        <v>48</v>
      </c>
      <c r="J54" s="64"/>
      <c r="K54" s="92"/>
    </row>
    <row r="55" spans="1:11" x14ac:dyDescent="0.25">
      <c r="A55" s="63">
        <v>45334.336493055554</v>
      </c>
      <c r="B55" s="66" t="s">
        <v>156</v>
      </c>
      <c r="C55" s="64" t="s">
        <v>157</v>
      </c>
      <c r="D55" s="64" t="s">
        <v>45</v>
      </c>
      <c r="E55" s="64" t="s">
        <v>46</v>
      </c>
      <c r="F55" s="64" t="s">
        <v>47</v>
      </c>
      <c r="G55" s="66">
        <v>1</v>
      </c>
      <c r="H55" s="65"/>
      <c r="I55" s="65" t="s">
        <v>48</v>
      </c>
      <c r="J55" s="64"/>
      <c r="K55" s="92"/>
    </row>
    <row r="56" spans="1:11" x14ac:dyDescent="0.25">
      <c r="A56" s="63">
        <v>45334.593425925923</v>
      </c>
      <c r="B56" s="66" t="s">
        <v>158</v>
      </c>
      <c r="C56" s="64" t="s">
        <v>159</v>
      </c>
      <c r="D56" s="64" t="s">
        <v>45</v>
      </c>
      <c r="E56" s="64" t="s">
        <v>46</v>
      </c>
      <c r="F56" s="64" t="s">
        <v>47</v>
      </c>
      <c r="G56" s="66">
        <v>1</v>
      </c>
      <c r="H56" s="65"/>
      <c r="I56" s="65" t="s">
        <v>48</v>
      </c>
      <c r="J56" s="64"/>
      <c r="K56" s="92"/>
    </row>
    <row r="57" spans="1:11" x14ac:dyDescent="0.25">
      <c r="A57" s="63">
        <v>45335.349976851852</v>
      </c>
      <c r="B57" s="64" t="s">
        <v>160</v>
      </c>
      <c r="C57" s="64" t="s">
        <v>161</v>
      </c>
      <c r="D57" s="64" t="s">
        <v>45</v>
      </c>
      <c r="E57" s="64" t="s">
        <v>46</v>
      </c>
      <c r="F57" s="64" t="s">
        <v>47</v>
      </c>
      <c r="G57" s="66">
        <v>1</v>
      </c>
      <c r="H57" s="65"/>
      <c r="I57" s="65" t="s">
        <v>48</v>
      </c>
      <c r="J57" s="64"/>
      <c r="K57" s="92"/>
    </row>
    <row r="58" spans="1:11" x14ac:dyDescent="0.25">
      <c r="A58" s="63">
        <v>45336.460138888891</v>
      </c>
      <c r="B58" s="64" t="s">
        <v>162</v>
      </c>
      <c r="C58" s="64" t="s">
        <v>163</v>
      </c>
      <c r="D58" s="64" t="s">
        <v>45</v>
      </c>
      <c r="E58" s="64" t="s">
        <v>46</v>
      </c>
      <c r="F58" s="64" t="s">
        <v>47</v>
      </c>
      <c r="G58" s="66">
        <v>1</v>
      </c>
      <c r="H58" s="65"/>
      <c r="I58" s="65" t="s">
        <v>48</v>
      </c>
      <c r="J58" s="64"/>
      <c r="K58" s="92"/>
    </row>
    <row r="59" spans="1:11" x14ac:dyDescent="0.25">
      <c r="A59" s="63">
        <v>45336.611655092594</v>
      </c>
      <c r="B59" s="64" t="s">
        <v>164</v>
      </c>
      <c r="C59" s="64" t="s">
        <v>165</v>
      </c>
      <c r="D59" s="64" t="s">
        <v>45</v>
      </c>
      <c r="E59" s="64" t="s">
        <v>46</v>
      </c>
      <c r="F59" s="64" t="s">
        <v>47</v>
      </c>
      <c r="G59" s="66">
        <v>1</v>
      </c>
      <c r="H59" s="65"/>
      <c r="I59" s="65" t="s">
        <v>48</v>
      </c>
      <c r="J59" s="64"/>
      <c r="K59" s="92"/>
    </row>
    <row r="60" spans="1:11" x14ac:dyDescent="0.25">
      <c r="A60" s="63">
        <v>45337.613194444442</v>
      </c>
      <c r="B60" s="66" t="s">
        <v>166</v>
      </c>
      <c r="C60" s="64" t="s">
        <v>167</v>
      </c>
      <c r="D60" s="64" t="s">
        <v>45</v>
      </c>
      <c r="E60" s="64" t="s">
        <v>46</v>
      </c>
      <c r="F60" s="64" t="s">
        <v>47</v>
      </c>
      <c r="G60" s="66">
        <v>1</v>
      </c>
      <c r="H60" s="65"/>
      <c r="I60" s="65" t="s">
        <v>48</v>
      </c>
      <c r="J60" s="64"/>
      <c r="K60" s="92"/>
    </row>
    <row r="61" spans="1:11" x14ac:dyDescent="0.25">
      <c r="A61" s="63">
        <v>45337.963194444441</v>
      </c>
      <c r="B61" s="66" t="s">
        <v>168</v>
      </c>
      <c r="C61" s="64" t="s">
        <v>169</v>
      </c>
      <c r="D61" s="64" t="s">
        <v>45</v>
      </c>
      <c r="E61" s="64" t="s">
        <v>46</v>
      </c>
      <c r="F61" s="64" t="s">
        <v>47</v>
      </c>
      <c r="G61" s="66">
        <v>1</v>
      </c>
      <c r="H61" s="65"/>
      <c r="I61" s="65" t="s">
        <v>48</v>
      </c>
      <c r="J61" s="64"/>
      <c r="K61" s="92"/>
    </row>
    <row r="62" spans="1:11" x14ac:dyDescent="0.25">
      <c r="A62" s="63">
        <v>45339.436805555553</v>
      </c>
      <c r="B62" s="64" t="s">
        <v>170</v>
      </c>
      <c r="C62" s="64" t="s">
        <v>171</v>
      </c>
      <c r="D62" s="64" t="s">
        <v>45</v>
      </c>
      <c r="E62" s="64" t="s">
        <v>46</v>
      </c>
      <c r="F62" s="64" t="s">
        <v>47</v>
      </c>
      <c r="G62" s="66">
        <v>1</v>
      </c>
      <c r="H62" s="65"/>
      <c r="I62" s="65" t="s">
        <v>48</v>
      </c>
      <c r="J62" s="64"/>
      <c r="K62" s="92"/>
    </row>
    <row r="63" spans="1:11" x14ac:dyDescent="0.25">
      <c r="A63" s="63">
        <v>45342.914571759262</v>
      </c>
      <c r="B63" s="64" t="s">
        <v>172</v>
      </c>
      <c r="C63" s="64" t="s">
        <v>173</v>
      </c>
      <c r="D63" s="64" t="s">
        <v>45</v>
      </c>
      <c r="E63" s="64" t="s">
        <v>46</v>
      </c>
      <c r="F63" s="64" t="s">
        <v>47</v>
      </c>
      <c r="G63" s="66">
        <v>1</v>
      </c>
      <c r="H63" s="65"/>
      <c r="I63" s="65" t="s">
        <v>48</v>
      </c>
      <c r="J63" s="64"/>
      <c r="K63" s="92"/>
    </row>
    <row r="64" spans="1:11" x14ac:dyDescent="0.25">
      <c r="A64" s="63">
        <v>45343.825497685182</v>
      </c>
      <c r="B64" s="66" t="s">
        <v>174</v>
      </c>
      <c r="C64" s="64" t="s">
        <v>175</v>
      </c>
      <c r="D64" s="64" t="s">
        <v>45</v>
      </c>
      <c r="E64" s="64" t="s">
        <v>46</v>
      </c>
      <c r="F64" s="64" t="s">
        <v>47</v>
      </c>
      <c r="G64" s="66">
        <v>1</v>
      </c>
      <c r="H64" s="65"/>
      <c r="I64" s="65" t="s">
        <v>48</v>
      </c>
      <c r="J64" s="64"/>
      <c r="K64" s="92"/>
    </row>
    <row r="65" spans="1:11" x14ac:dyDescent="0.25">
      <c r="A65" s="63">
        <v>45344.422025462962</v>
      </c>
      <c r="B65" s="66" t="s">
        <v>176</v>
      </c>
      <c r="C65" s="64" t="s">
        <v>177</v>
      </c>
      <c r="D65" s="64" t="s">
        <v>45</v>
      </c>
      <c r="E65" s="64" t="s">
        <v>46</v>
      </c>
      <c r="F65" s="64" t="s">
        <v>47</v>
      </c>
      <c r="G65" s="66">
        <v>1</v>
      </c>
      <c r="H65" s="65"/>
      <c r="I65" s="65" t="s">
        <v>48</v>
      </c>
      <c r="J65" s="64"/>
      <c r="K65" s="92"/>
    </row>
    <row r="66" spans="1:11" x14ac:dyDescent="0.25">
      <c r="A66" s="67">
        <v>45344.869155092594</v>
      </c>
      <c r="B66" s="66" t="s">
        <v>178</v>
      </c>
      <c r="C66" s="64" t="s">
        <v>179</v>
      </c>
      <c r="D66" s="64" t="s">
        <v>45</v>
      </c>
      <c r="E66" s="64" t="s">
        <v>46</v>
      </c>
      <c r="F66" s="64" t="s">
        <v>47</v>
      </c>
      <c r="G66" s="66">
        <v>1</v>
      </c>
      <c r="H66" s="65"/>
      <c r="I66" s="65" t="s">
        <v>48</v>
      </c>
      <c r="J66" s="64"/>
      <c r="K66" s="92"/>
    </row>
    <row r="67" spans="1:11" x14ac:dyDescent="0.25">
      <c r="A67" s="63">
        <v>45344.878981481481</v>
      </c>
      <c r="B67" s="64" t="s">
        <v>180</v>
      </c>
      <c r="C67" s="64" t="s">
        <v>181</v>
      </c>
      <c r="D67" s="64" t="s">
        <v>45</v>
      </c>
      <c r="E67" s="64" t="s">
        <v>46</v>
      </c>
      <c r="F67" s="64" t="s">
        <v>47</v>
      </c>
      <c r="G67" s="66">
        <v>1</v>
      </c>
      <c r="H67" s="65"/>
      <c r="I67" s="65" t="s">
        <v>48</v>
      </c>
      <c r="J67" s="64"/>
      <c r="K67" s="92"/>
    </row>
    <row r="68" spans="1:11" x14ac:dyDescent="0.25">
      <c r="A68" s="63">
        <v>45344.883368055554</v>
      </c>
      <c r="B68" s="66" t="s">
        <v>182</v>
      </c>
      <c r="C68" s="64" t="s">
        <v>183</v>
      </c>
      <c r="D68" s="64" t="s">
        <v>45</v>
      </c>
      <c r="E68" s="64" t="s">
        <v>46</v>
      </c>
      <c r="F68" s="64" t="s">
        <v>47</v>
      </c>
      <c r="G68" s="66">
        <v>1</v>
      </c>
      <c r="H68" s="65"/>
      <c r="I68" s="65" t="s">
        <v>48</v>
      </c>
      <c r="J68" s="64"/>
      <c r="K68" s="92"/>
    </row>
    <row r="69" spans="1:11" x14ac:dyDescent="0.25">
      <c r="A69" s="63">
        <v>45345.269328703704</v>
      </c>
      <c r="B69" s="64" t="s">
        <v>184</v>
      </c>
      <c r="C69" s="64" t="s">
        <v>185</v>
      </c>
      <c r="D69" s="64" t="s">
        <v>45</v>
      </c>
      <c r="E69" s="64" t="s">
        <v>46</v>
      </c>
      <c r="F69" s="64" t="s">
        <v>47</v>
      </c>
      <c r="G69" s="66">
        <v>1</v>
      </c>
      <c r="H69" s="65"/>
      <c r="I69" s="65" t="s">
        <v>48</v>
      </c>
      <c r="J69" s="64"/>
      <c r="K69" s="92"/>
    </row>
    <row r="70" spans="1:11" x14ac:dyDescent="0.25">
      <c r="A70" s="63">
        <v>45348.524317129632</v>
      </c>
      <c r="B70" s="66" t="s">
        <v>186</v>
      </c>
      <c r="C70" s="64" t="s">
        <v>187</v>
      </c>
      <c r="D70" s="64" t="s">
        <v>45</v>
      </c>
      <c r="E70" s="64" t="s">
        <v>46</v>
      </c>
      <c r="F70" s="64" t="s">
        <v>47</v>
      </c>
      <c r="G70" s="66">
        <v>1</v>
      </c>
      <c r="H70" s="65"/>
      <c r="I70" s="65" t="s">
        <v>48</v>
      </c>
      <c r="J70" s="64"/>
      <c r="K70" s="92"/>
    </row>
    <row r="71" spans="1:11" x14ac:dyDescent="0.25">
      <c r="A71" s="63">
        <v>45349.285937499997</v>
      </c>
      <c r="B71" s="66" t="s">
        <v>188</v>
      </c>
      <c r="C71" s="64" t="s">
        <v>189</v>
      </c>
      <c r="D71" s="64" t="s">
        <v>45</v>
      </c>
      <c r="E71" s="64" t="s">
        <v>46</v>
      </c>
      <c r="F71" s="64" t="s">
        <v>47</v>
      </c>
      <c r="G71" s="66">
        <v>1</v>
      </c>
      <c r="H71" s="65"/>
      <c r="I71" s="65" t="s">
        <v>48</v>
      </c>
      <c r="J71" s="64"/>
      <c r="K71" s="92"/>
    </row>
    <row r="72" spans="1:11" x14ac:dyDescent="0.25">
      <c r="A72" s="63">
        <v>45350.668553240743</v>
      </c>
      <c r="B72" s="66" t="s">
        <v>190</v>
      </c>
      <c r="C72" s="64" t="s">
        <v>191</v>
      </c>
      <c r="D72" s="64" t="s">
        <v>45</v>
      </c>
      <c r="E72" s="64" t="s">
        <v>46</v>
      </c>
      <c r="F72" s="64" t="s">
        <v>47</v>
      </c>
      <c r="G72" s="66">
        <v>1</v>
      </c>
      <c r="H72" s="65"/>
      <c r="I72" s="65" t="s">
        <v>48</v>
      </c>
      <c r="J72" s="64"/>
      <c r="K72" s="92"/>
    </row>
    <row r="73" spans="1:11" x14ac:dyDescent="0.25">
      <c r="A73" s="63">
        <v>45350.872141203705</v>
      </c>
      <c r="B73" s="66" t="s">
        <v>192</v>
      </c>
      <c r="C73" s="64" t="s">
        <v>193</v>
      </c>
      <c r="D73" s="64" t="s">
        <v>45</v>
      </c>
      <c r="E73" s="64" t="s">
        <v>46</v>
      </c>
      <c r="F73" s="64" t="s">
        <v>47</v>
      </c>
      <c r="G73" s="66">
        <v>1</v>
      </c>
      <c r="H73" s="65"/>
      <c r="I73" s="65" t="s">
        <v>48</v>
      </c>
      <c r="J73" s="64"/>
      <c r="K73" s="92"/>
    </row>
    <row r="74" spans="1:11" x14ac:dyDescent="0.25">
      <c r="A74" s="63">
        <v>45351.551886574074</v>
      </c>
      <c r="B74" s="66" t="s">
        <v>194</v>
      </c>
      <c r="C74" s="64" t="s">
        <v>195</v>
      </c>
      <c r="D74" s="64" t="s">
        <v>45</v>
      </c>
      <c r="E74" s="64" t="s">
        <v>46</v>
      </c>
      <c r="F74" s="64" t="s">
        <v>47</v>
      </c>
      <c r="G74" s="66">
        <v>1</v>
      </c>
      <c r="H74" s="65"/>
      <c r="I74" s="65" t="s">
        <v>48</v>
      </c>
      <c r="J74" s="64"/>
      <c r="K74" s="92"/>
    </row>
    <row r="75" spans="1:11" x14ac:dyDescent="0.25">
      <c r="A75" s="63">
        <v>45351.735011574077</v>
      </c>
      <c r="B75" s="66" t="s">
        <v>196</v>
      </c>
      <c r="C75" s="64" t="s">
        <v>197</v>
      </c>
      <c r="D75" s="64" t="s">
        <v>45</v>
      </c>
      <c r="E75" s="64" t="s">
        <v>46</v>
      </c>
      <c r="F75" s="64" t="s">
        <v>47</v>
      </c>
      <c r="G75" s="66">
        <v>1</v>
      </c>
      <c r="H75" s="65"/>
      <c r="I75" s="65" t="s">
        <v>48</v>
      </c>
      <c r="J75" s="64"/>
      <c r="K75" s="92"/>
    </row>
    <row r="76" spans="1:11" x14ac:dyDescent="0.25">
      <c r="A76" s="67">
        <v>45351.744618055556</v>
      </c>
      <c r="B76" s="66" t="s">
        <v>198</v>
      </c>
      <c r="C76" s="64" t="s">
        <v>199</v>
      </c>
      <c r="D76" s="64" t="s">
        <v>45</v>
      </c>
      <c r="E76" s="64" t="s">
        <v>46</v>
      </c>
      <c r="F76" s="64" t="s">
        <v>47</v>
      </c>
      <c r="G76" s="66">
        <v>1</v>
      </c>
      <c r="H76" s="65"/>
      <c r="I76" s="65" t="s">
        <v>48</v>
      </c>
      <c r="J76" s="64"/>
      <c r="K76" s="92"/>
    </row>
    <row r="77" spans="1:11" x14ac:dyDescent="0.25">
      <c r="A77" s="63">
        <v>45353.520833333336</v>
      </c>
      <c r="B77" s="64" t="s">
        <v>200</v>
      </c>
      <c r="C77" s="64" t="s">
        <v>201</v>
      </c>
      <c r="D77" s="64" t="s">
        <v>45</v>
      </c>
      <c r="E77" s="64" t="s">
        <v>46</v>
      </c>
      <c r="F77" s="64" t="s">
        <v>47</v>
      </c>
      <c r="G77" s="66">
        <v>1</v>
      </c>
      <c r="H77" s="65"/>
      <c r="I77" s="65" t="s">
        <v>48</v>
      </c>
      <c r="J77" s="64"/>
      <c r="K77" s="92"/>
    </row>
    <row r="78" spans="1:11" x14ac:dyDescent="0.25">
      <c r="A78" s="63">
        <v>45353.707268518519</v>
      </c>
      <c r="B78" s="64" t="s">
        <v>202</v>
      </c>
      <c r="C78" s="64" t="s">
        <v>203</v>
      </c>
      <c r="D78" s="64" t="s">
        <v>45</v>
      </c>
      <c r="E78" s="64" t="s">
        <v>46</v>
      </c>
      <c r="F78" s="64" t="s">
        <v>47</v>
      </c>
      <c r="G78" s="66">
        <v>1</v>
      </c>
      <c r="H78" s="65"/>
      <c r="I78" s="65" t="s">
        <v>48</v>
      </c>
      <c r="J78" s="64"/>
      <c r="K78" s="92"/>
    </row>
    <row r="79" spans="1:11" x14ac:dyDescent="0.25">
      <c r="A79" s="63">
        <v>45354.506805555553</v>
      </c>
      <c r="B79" s="66" t="s">
        <v>204</v>
      </c>
      <c r="C79" s="64" t="s">
        <v>205</v>
      </c>
      <c r="D79" s="64" t="s">
        <v>45</v>
      </c>
      <c r="E79" s="64" t="s">
        <v>46</v>
      </c>
      <c r="F79" s="64" t="s">
        <v>47</v>
      </c>
      <c r="G79" s="66">
        <v>1</v>
      </c>
      <c r="H79" s="65"/>
      <c r="I79" s="65" t="s">
        <v>48</v>
      </c>
      <c r="J79" s="64"/>
      <c r="K79" s="92"/>
    </row>
    <row r="80" spans="1:11" x14ac:dyDescent="0.25">
      <c r="A80" s="67">
        <v>45355.353773148148</v>
      </c>
      <c r="B80" s="66" t="s">
        <v>206</v>
      </c>
      <c r="C80" s="64" t="s">
        <v>207</v>
      </c>
      <c r="D80" s="64" t="s">
        <v>45</v>
      </c>
      <c r="E80" s="64" t="s">
        <v>46</v>
      </c>
      <c r="F80" s="64" t="s">
        <v>47</v>
      </c>
      <c r="G80" s="66">
        <v>1</v>
      </c>
      <c r="H80" s="65"/>
      <c r="I80" s="65" t="s">
        <v>48</v>
      </c>
      <c r="J80" s="64"/>
      <c r="K80" s="92"/>
    </row>
    <row r="81" spans="1:11" x14ac:dyDescent="0.25">
      <c r="A81" s="67">
        <v>45355.704861111109</v>
      </c>
      <c r="B81" s="66" t="s">
        <v>208</v>
      </c>
      <c r="C81" s="64" t="s">
        <v>209</v>
      </c>
      <c r="D81" s="64" t="s">
        <v>45</v>
      </c>
      <c r="E81" s="64" t="s">
        <v>46</v>
      </c>
      <c r="F81" s="64" t="s">
        <v>47</v>
      </c>
      <c r="G81" s="66">
        <v>1</v>
      </c>
      <c r="H81" s="65"/>
      <c r="I81" s="65" t="s">
        <v>48</v>
      </c>
      <c r="J81" s="64"/>
      <c r="K81" s="92"/>
    </row>
    <row r="82" spans="1:11" x14ac:dyDescent="0.25">
      <c r="A82" s="63">
        <v>45358.732349537036</v>
      </c>
      <c r="B82" s="66" t="s">
        <v>210</v>
      </c>
      <c r="C82" s="64" t="s">
        <v>211</v>
      </c>
      <c r="D82" s="64" t="s">
        <v>45</v>
      </c>
      <c r="E82" s="64" t="s">
        <v>46</v>
      </c>
      <c r="F82" s="64" t="s">
        <v>47</v>
      </c>
      <c r="G82" s="66">
        <v>1</v>
      </c>
      <c r="H82" s="65"/>
      <c r="I82" s="65" t="s">
        <v>48</v>
      </c>
      <c r="J82" s="64"/>
      <c r="K82" s="92"/>
    </row>
    <row r="83" spans="1:11" x14ac:dyDescent="0.25">
      <c r="A83" s="63">
        <v>45363.635578703703</v>
      </c>
      <c r="B83" s="66" t="s">
        <v>212</v>
      </c>
      <c r="C83" s="64" t="s">
        <v>213</v>
      </c>
      <c r="D83" s="64" t="s">
        <v>45</v>
      </c>
      <c r="E83" s="64" t="s">
        <v>46</v>
      </c>
      <c r="F83" s="64" t="s">
        <v>47</v>
      </c>
      <c r="G83" s="66">
        <v>1</v>
      </c>
      <c r="H83" s="65"/>
      <c r="I83" s="65" t="s">
        <v>48</v>
      </c>
      <c r="J83" s="64"/>
      <c r="K83" s="92"/>
    </row>
    <row r="84" spans="1:11" x14ac:dyDescent="0.25">
      <c r="A84" s="63">
        <v>45369.729166666664</v>
      </c>
      <c r="B84" s="66" t="s">
        <v>214</v>
      </c>
      <c r="C84" s="64" t="s">
        <v>215</v>
      </c>
      <c r="D84" s="64" t="s">
        <v>45</v>
      </c>
      <c r="E84" s="64" t="s">
        <v>46</v>
      </c>
      <c r="F84" s="64" t="s">
        <v>47</v>
      </c>
      <c r="G84" s="66">
        <v>1</v>
      </c>
      <c r="H84" s="65"/>
      <c r="I84" s="65" t="s">
        <v>48</v>
      </c>
      <c r="J84" s="64"/>
      <c r="K84" s="92"/>
    </row>
    <row r="85" spans="1:11" x14ac:dyDescent="0.25">
      <c r="A85" s="63">
        <v>45376.313726851855</v>
      </c>
      <c r="B85" s="64" t="s">
        <v>216</v>
      </c>
      <c r="C85" s="64" t="s">
        <v>217</v>
      </c>
      <c r="D85" s="64" t="s">
        <v>45</v>
      </c>
      <c r="E85" s="64" t="s">
        <v>46</v>
      </c>
      <c r="F85" s="64" t="s">
        <v>47</v>
      </c>
      <c r="G85" s="66">
        <v>1</v>
      </c>
      <c r="H85" s="65"/>
      <c r="I85" s="65" t="s">
        <v>48</v>
      </c>
      <c r="J85" s="64"/>
      <c r="K85" s="92"/>
    </row>
    <row r="86" spans="1:11" x14ac:dyDescent="0.25">
      <c r="A86" s="63">
        <v>45379.624456018515</v>
      </c>
      <c r="B86" s="64" t="s">
        <v>218</v>
      </c>
      <c r="C86" s="64" t="s">
        <v>219</v>
      </c>
      <c r="D86" s="64" t="s">
        <v>45</v>
      </c>
      <c r="E86" s="64" t="s">
        <v>46</v>
      </c>
      <c r="F86" s="64" t="s">
        <v>47</v>
      </c>
      <c r="G86" s="66">
        <v>1</v>
      </c>
      <c r="H86" s="65"/>
      <c r="I86" s="65" t="s">
        <v>48</v>
      </c>
      <c r="J86" s="64"/>
      <c r="K86" s="92"/>
    </row>
    <row r="87" spans="1:11" x14ac:dyDescent="0.25">
      <c r="A87" s="63">
        <v>45380.388194444444</v>
      </c>
      <c r="B87" s="66" t="s">
        <v>220</v>
      </c>
      <c r="C87" s="64" t="s">
        <v>221</v>
      </c>
      <c r="D87" s="64" t="s">
        <v>45</v>
      </c>
      <c r="E87" s="64" t="s">
        <v>46</v>
      </c>
      <c r="F87" s="64" t="s">
        <v>47</v>
      </c>
      <c r="G87" s="66">
        <v>1</v>
      </c>
      <c r="H87" s="65"/>
      <c r="I87" s="65" t="s">
        <v>48</v>
      </c>
      <c r="J87" s="64"/>
      <c r="K87" s="92"/>
    </row>
    <row r="88" spans="1:11" x14ac:dyDescent="0.25">
      <c r="A88" s="63">
        <v>45380.432129629633</v>
      </c>
      <c r="B88" s="66" t="s">
        <v>222</v>
      </c>
      <c r="C88" s="64" t="s">
        <v>223</v>
      </c>
      <c r="D88" s="64" t="s">
        <v>45</v>
      </c>
      <c r="E88" s="64" t="s">
        <v>46</v>
      </c>
      <c r="F88" s="64" t="s">
        <v>47</v>
      </c>
      <c r="G88" s="66">
        <v>1</v>
      </c>
      <c r="H88" s="65"/>
      <c r="I88" s="65" t="s">
        <v>48</v>
      </c>
      <c r="J88" s="64"/>
      <c r="K88" s="92"/>
    </row>
    <row r="89" spans="1:11" x14ac:dyDescent="0.25">
      <c r="A89" s="63">
        <v>45384.552083333336</v>
      </c>
      <c r="B89" s="64" t="s">
        <v>224</v>
      </c>
      <c r="C89" s="64" t="s">
        <v>225</v>
      </c>
      <c r="D89" s="64" t="s">
        <v>45</v>
      </c>
      <c r="E89" s="64" t="s">
        <v>46</v>
      </c>
      <c r="F89" s="64" t="s">
        <v>47</v>
      </c>
      <c r="G89" s="66">
        <v>1</v>
      </c>
      <c r="H89" s="65"/>
      <c r="I89" s="65" t="s">
        <v>48</v>
      </c>
      <c r="J89" s="64"/>
      <c r="K89" s="92"/>
    </row>
    <row r="90" spans="1:11" x14ac:dyDescent="0.25">
      <c r="A90" s="67">
        <v>45385.339375000003</v>
      </c>
      <c r="B90" s="66" t="s">
        <v>226</v>
      </c>
      <c r="C90" s="64" t="s">
        <v>227</v>
      </c>
      <c r="D90" s="64" t="s">
        <v>45</v>
      </c>
      <c r="E90" s="64" t="s">
        <v>46</v>
      </c>
      <c r="F90" s="64" t="s">
        <v>47</v>
      </c>
      <c r="G90" s="66">
        <v>1</v>
      </c>
      <c r="H90" s="65"/>
      <c r="I90" s="65" t="s">
        <v>48</v>
      </c>
      <c r="J90" s="64"/>
      <c r="K90" s="92"/>
    </row>
    <row r="91" spans="1:11" x14ac:dyDescent="0.25">
      <c r="A91" s="67">
        <v>45385.702245370368</v>
      </c>
      <c r="B91" s="66" t="s">
        <v>228</v>
      </c>
      <c r="C91" s="64" t="s">
        <v>229</v>
      </c>
      <c r="D91" s="64" t="s">
        <v>45</v>
      </c>
      <c r="E91" s="64" t="s">
        <v>46</v>
      </c>
      <c r="F91" s="64" t="s">
        <v>47</v>
      </c>
      <c r="G91" s="66">
        <v>1</v>
      </c>
      <c r="H91" s="65"/>
      <c r="I91" s="65" t="s">
        <v>48</v>
      </c>
      <c r="J91" s="64"/>
      <c r="K91" s="92"/>
    </row>
    <row r="92" spans="1:11" x14ac:dyDescent="0.25">
      <c r="A92" s="63">
        <v>45389.025636574072</v>
      </c>
      <c r="B92" s="66" t="s">
        <v>230</v>
      </c>
      <c r="C92" s="64" t="s">
        <v>231</v>
      </c>
      <c r="D92" s="64" t="s">
        <v>45</v>
      </c>
      <c r="E92" s="64" t="s">
        <v>46</v>
      </c>
      <c r="F92" s="64" t="s">
        <v>47</v>
      </c>
      <c r="G92" s="66">
        <v>1</v>
      </c>
      <c r="H92" s="65"/>
      <c r="I92" s="65" t="s">
        <v>48</v>
      </c>
      <c r="J92" s="64"/>
      <c r="K92" s="92"/>
    </row>
    <row r="93" spans="1:11" x14ac:dyDescent="0.25">
      <c r="A93" s="67">
        <v>45389.62164351852</v>
      </c>
      <c r="B93" s="66" t="s">
        <v>232</v>
      </c>
      <c r="C93" s="64" t="s">
        <v>233</v>
      </c>
      <c r="D93" s="64" t="s">
        <v>45</v>
      </c>
      <c r="E93" s="64" t="s">
        <v>46</v>
      </c>
      <c r="F93" s="64" t="s">
        <v>47</v>
      </c>
      <c r="G93" s="66">
        <v>1</v>
      </c>
      <c r="H93" s="65"/>
      <c r="I93" s="65" t="s">
        <v>48</v>
      </c>
      <c r="J93" s="64"/>
      <c r="K93" s="92"/>
    </row>
    <row r="94" spans="1:11" x14ac:dyDescent="0.25">
      <c r="A94" s="63">
        <v>45391.84447916667</v>
      </c>
      <c r="B94" s="64" t="s">
        <v>234</v>
      </c>
      <c r="C94" s="64" t="s">
        <v>235</v>
      </c>
      <c r="D94" s="64" t="s">
        <v>45</v>
      </c>
      <c r="E94" s="64" t="s">
        <v>46</v>
      </c>
      <c r="F94" s="64" t="s">
        <v>47</v>
      </c>
      <c r="G94" s="66">
        <v>1</v>
      </c>
      <c r="H94" s="65"/>
      <c r="I94" s="65" t="s">
        <v>48</v>
      </c>
      <c r="J94" s="64"/>
      <c r="K94" s="92"/>
    </row>
    <row r="95" spans="1:11" x14ac:dyDescent="0.25">
      <c r="A95" s="63">
        <v>45392.566504629627</v>
      </c>
      <c r="B95" s="64" t="s">
        <v>236</v>
      </c>
      <c r="C95" s="64" t="s">
        <v>237</v>
      </c>
      <c r="D95" s="64" t="s">
        <v>45</v>
      </c>
      <c r="E95" s="64" t="s">
        <v>46</v>
      </c>
      <c r="F95" s="64" t="s">
        <v>47</v>
      </c>
      <c r="G95" s="66">
        <v>1</v>
      </c>
      <c r="H95" s="65"/>
      <c r="I95" s="65" t="s">
        <v>48</v>
      </c>
      <c r="J95" s="64"/>
      <c r="K95" s="92"/>
    </row>
    <row r="96" spans="1:11" x14ac:dyDescent="0.25">
      <c r="A96" s="63">
        <v>45393.275613425925</v>
      </c>
      <c r="B96" s="66" t="s">
        <v>238</v>
      </c>
      <c r="C96" s="64" t="s">
        <v>239</v>
      </c>
      <c r="D96" s="64" t="s">
        <v>45</v>
      </c>
      <c r="E96" s="64" t="s">
        <v>46</v>
      </c>
      <c r="F96" s="64" t="s">
        <v>47</v>
      </c>
      <c r="G96" s="66">
        <v>1</v>
      </c>
      <c r="H96" s="65"/>
      <c r="I96" s="65" t="s">
        <v>48</v>
      </c>
      <c r="J96" s="64"/>
      <c r="K96" s="92"/>
    </row>
    <row r="97" spans="1:11" x14ac:dyDescent="0.25">
      <c r="A97" s="63">
        <v>45393.502314814818</v>
      </c>
      <c r="B97" s="64" t="s">
        <v>240</v>
      </c>
      <c r="C97" s="64" t="s">
        <v>241</v>
      </c>
      <c r="D97" s="64" t="s">
        <v>45</v>
      </c>
      <c r="E97" s="64" t="s">
        <v>46</v>
      </c>
      <c r="F97" s="64" t="s">
        <v>47</v>
      </c>
      <c r="G97" s="66">
        <v>1</v>
      </c>
      <c r="H97" s="65"/>
      <c r="I97" s="65" t="s">
        <v>48</v>
      </c>
      <c r="J97" s="64"/>
      <c r="K97" s="92"/>
    </row>
    <row r="98" spans="1:11" x14ac:dyDescent="0.25">
      <c r="A98" s="63">
        <v>45393.603113425925</v>
      </c>
      <c r="B98" s="64" t="s">
        <v>242</v>
      </c>
      <c r="C98" s="64" t="s">
        <v>243</v>
      </c>
      <c r="D98" s="64" t="s">
        <v>45</v>
      </c>
      <c r="E98" s="64" t="s">
        <v>46</v>
      </c>
      <c r="F98" s="64" t="s">
        <v>47</v>
      </c>
      <c r="G98" s="66">
        <v>1</v>
      </c>
      <c r="H98" s="65"/>
      <c r="I98" s="65" t="s">
        <v>48</v>
      </c>
      <c r="J98" s="64"/>
      <c r="K98" s="92"/>
    </row>
    <row r="99" spans="1:11" x14ac:dyDescent="0.25">
      <c r="A99" s="63">
        <v>45393.742314814815</v>
      </c>
      <c r="B99" s="66" t="s">
        <v>244</v>
      </c>
      <c r="C99" s="64" t="s">
        <v>245</v>
      </c>
      <c r="D99" s="64" t="s">
        <v>45</v>
      </c>
      <c r="E99" s="64" t="s">
        <v>46</v>
      </c>
      <c r="F99" s="64" t="s">
        <v>47</v>
      </c>
      <c r="G99" s="66">
        <v>1</v>
      </c>
      <c r="H99" s="65"/>
      <c r="I99" s="65" t="s">
        <v>48</v>
      </c>
      <c r="J99" s="64"/>
      <c r="K99" s="92"/>
    </row>
    <row r="100" spans="1:11" x14ac:dyDescent="0.25">
      <c r="A100" s="63">
        <v>45393.872569444444</v>
      </c>
      <c r="B100" s="66" t="s">
        <v>246</v>
      </c>
      <c r="C100" s="64" t="s">
        <v>247</v>
      </c>
      <c r="D100" s="64" t="s">
        <v>45</v>
      </c>
      <c r="E100" s="64" t="s">
        <v>46</v>
      </c>
      <c r="F100" s="64" t="s">
        <v>47</v>
      </c>
      <c r="G100" s="66">
        <v>1</v>
      </c>
      <c r="H100" s="65"/>
      <c r="I100" s="65" t="s">
        <v>48</v>
      </c>
      <c r="J100" s="64"/>
      <c r="K100" s="92"/>
    </row>
    <row r="101" spans="1:11" x14ac:dyDescent="0.25">
      <c r="A101" s="63">
        <v>45395.566805555558</v>
      </c>
      <c r="B101" s="66" t="s">
        <v>248</v>
      </c>
      <c r="C101" s="64" t="s">
        <v>249</v>
      </c>
      <c r="D101" s="64" t="s">
        <v>45</v>
      </c>
      <c r="E101" s="64" t="s">
        <v>46</v>
      </c>
      <c r="F101" s="64" t="s">
        <v>47</v>
      </c>
      <c r="G101" s="66">
        <v>1</v>
      </c>
      <c r="H101" s="65"/>
      <c r="I101" s="65" t="s">
        <v>48</v>
      </c>
      <c r="J101" s="64"/>
      <c r="K101" s="92"/>
    </row>
    <row r="102" spans="1:11" x14ac:dyDescent="0.25">
      <c r="A102" s="63">
        <v>45397.329513888886</v>
      </c>
      <c r="B102" s="64" t="s">
        <v>250</v>
      </c>
      <c r="C102" s="64" t="s">
        <v>251</v>
      </c>
      <c r="D102" s="64" t="s">
        <v>45</v>
      </c>
      <c r="E102" s="64" t="s">
        <v>46</v>
      </c>
      <c r="F102" s="64" t="s">
        <v>47</v>
      </c>
      <c r="G102" s="66">
        <v>1</v>
      </c>
      <c r="H102" s="65"/>
      <c r="I102" s="65" t="s">
        <v>48</v>
      </c>
      <c r="J102" s="64"/>
      <c r="K102" s="92"/>
    </row>
    <row r="103" spans="1:11" x14ac:dyDescent="0.25">
      <c r="A103" s="63">
        <v>45397.706006944441</v>
      </c>
      <c r="B103" s="66" t="s">
        <v>252</v>
      </c>
      <c r="C103" s="64" t="s">
        <v>253</v>
      </c>
      <c r="D103" s="64" t="s">
        <v>45</v>
      </c>
      <c r="E103" s="64" t="s">
        <v>46</v>
      </c>
      <c r="F103" s="64" t="s">
        <v>47</v>
      </c>
      <c r="G103" s="66">
        <v>1</v>
      </c>
      <c r="H103" s="65"/>
      <c r="I103" s="65" t="s">
        <v>48</v>
      </c>
      <c r="J103" s="64"/>
      <c r="K103" s="92"/>
    </row>
    <row r="104" spans="1:11" x14ac:dyDescent="0.25">
      <c r="A104" s="63">
        <v>45398.851782407408</v>
      </c>
      <c r="B104" s="64" t="s">
        <v>254</v>
      </c>
      <c r="C104" s="64" t="s">
        <v>255</v>
      </c>
      <c r="D104" s="64" t="s">
        <v>45</v>
      </c>
      <c r="E104" s="64" t="s">
        <v>46</v>
      </c>
      <c r="F104" s="64" t="s">
        <v>47</v>
      </c>
      <c r="G104" s="66">
        <v>1</v>
      </c>
      <c r="H104" s="65"/>
      <c r="I104" s="65" t="s">
        <v>48</v>
      </c>
      <c r="J104" s="64"/>
      <c r="K104" s="92"/>
    </row>
    <row r="105" spans="1:11" x14ac:dyDescent="0.25">
      <c r="A105" s="63">
        <v>45400.269490740742</v>
      </c>
      <c r="B105" s="64" t="s">
        <v>256</v>
      </c>
      <c r="C105" s="64" t="s">
        <v>257</v>
      </c>
      <c r="D105" s="64" t="s">
        <v>45</v>
      </c>
      <c r="E105" s="64" t="s">
        <v>46</v>
      </c>
      <c r="F105" s="64" t="s">
        <v>47</v>
      </c>
      <c r="G105" s="66">
        <v>1</v>
      </c>
      <c r="H105" s="65"/>
      <c r="I105" s="65" t="s">
        <v>48</v>
      </c>
      <c r="J105" s="64"/>
      <c r="K105" s="92"/>
    </row>
    <row r="106" spans="1:11" x14ac:dyDescent="0.25">
      <c r="A106" s="67">
        <v>45402.620138888888</v>
      </c>
      <c r="B106" s="66" t="s">
        <v>258</v>
      </c>
      <c r="C106" s="64" t="s">
        <v>259</v>
      </c>
      <c r="D106" s="64" t="s">
        <v>45</v>
      </c>
      <c r="E106" s="64" t="s">
        <v>46</v>
      </c>
      <c r="F106" s="64" t="s">
        <v>47</v>
      </c>
      <c r="G106" s="66">
        <v>1</v>
      </c>
      <c r="H106" s="65"/>
      <c r="I106" s="65" t="s">
        <v>48</v>
      </c>
      <c r="J106" s="64"/>
      <c r="K106" s="92"/>
    </row>
    <row r="107" spans="1:11" x14ac:dyDescent="0.25">
      <c r="A107" s="63">
        <v>45404.335115740738</v>
      </c>
      <c r="B107" s="66" t="s">
        <v>260</v>
      </c>
      <c r="C107" s="64" t="s">
        <v>261</v>
      </c>
      <c r="D107" s="64" t="s">
        <v>45</v>
      </c>
      <c r="E107" s="64" t="s">
        <v>46</v>
      </c>
      <c r="F107" s="64" t="s">
        <v>47</v>
      </c>
      <c r="G107" s="66">
        <v>1</v>
      </c>
      <c r="H107" s="65"/>
      <c r="I107" s="65" t="s">
        <v>48</v>
      </c>
      <c r="J107" s="64"/>
      <c r="K107" s="92"/>
    </row>
    <row r="108" spans="1:11" x14ac:dyDescent="0.25">
      <c r="A108" s="63">
        <v>45404.438206018516</v>
      </c>
      <c r="B108" s="64" t="s">
        <v>262</v>
      </c>
      <c r="C108" s="64" t="s">
        <v>263</v>
      </c>
      <c r="D108" s="64" t="s">
        <v>45</v>
      </c>
      <c r="E108" s="64" t="s">
        <v>46</v>
      </c>
      <c r="F108" s="64" t="s">
        <v>47</v>
      </c>
      <c r="G108" s="66">
        <v>1</v>
      </c>
      <c r="H108" s="65"/>
      <c r="I108" s="65" t="s">
        <v>48</v>
      </c>
      <c r="J108" s="64"/>
      <c r="K108" s="92"/>
    </row>
    <row r="109" spans="1:11" x14ac:dyDescent="0.25">
      <c r="A109" s="63">
        <v>45405.342847222222</v>
      </c>
      <c r="B109" s="64" t="s">
        <v>264</v>
      </c>
      <c r="C109" s="64" t="s">
        <v>265</v>
      </c>
      <c r="D109" s="64" t="s">
        <v>45</v>
      </c>
      <c r="E109" s="64" t="s">
        <v>46</v>
      </c>
      <c r="F109" s="64" t="s">
        <v>47</v>
      </c>
      <c r="G109" s="66">
        <v>1</v>
      </c>
      <c r="H109" s="65"/>
      <c r="I109" s="65" t="s">
        <v>48</v>
      </c>
      <c r="J109" s="64"/>
      <c r="K109" s="92"/>
    </row>
    <row r="110" spans="1:11" x14ac:dyDescent="0.25">
      <c r="A110" s="63">
        <v>45405.34646990741</v>
      </c>
      <c r="B110" s="66" t="s">
        <v>266</v>
      </c>
      <c r="C110" s="64" t="s">
        <v>267</v>
      </c>
      <c r="D110" s="64" t="s">
        <v>45</v>
      </c>
      <c r="E110" s="64" t="s">
        <v>46</v>
      </c>
      <c r="F110" s="64" t="s">
        <v>47</v>
      </c>
      <c r="G110" s="66">
        <v>1</v>
      </c>
      <c r="H110" s="65"/>
      <c r="I110" s="65" t="s">
        <v>48</v>
      </c>
      <c r="J110" s="64"/>
      <c r="K110" s="92"/>
    </row>
    <row r="111" spans="1:11" x14ac:dyDescent="0.25">
      <c r="A111" s="63">
        <v>45406.36378472222</v>
      </c>
      <c r="B111" s="64" t="s">
        <v>268</v>
      </c>
      <c r="C111" s="64" t="s">
        <v>269</v>
      </c>
      <c r="D111" s="64" t="s">
        <v>45</v>
      </c>
      <c r="E111" s="64" t="s">
        <v>46</v>
      </c>
      <c r="F111" s="64" t="s">
        <v>47</v>
      </c>
      <c r="G111" s="66">
        <v>1</v>
      </c>
      <c r="H111" s="65"/>
      <c r="I111" s="65" t="s">
        <v>48</v>
      </c>
      <c r="J111" s="64"/>
      <c r="K111" s="92"/>
    </row>
    <row r="112" spans="1:11" x14ac:dyDescent="0.25">
      <c r="A112" s="63">
        <v>45406.65347222222</v>
      </c>
      <c r="B112" s="64" t="s">
        <v>270</v>
      </c>
      <c r="C112" s="64" t="s">
        <v>271</v>
      </c>
      <c r="D112" s="64" t="s">
        <v>45</v>
      </c>
      <c r="E112" s="64" t="s">
        <v>46</v>
      </c>
      <c r="F112" s="64" t="s">
        <v>47</v>
      </c>
      <c r="G112" s="66">
        <v>1</v>
      </c>
      <c r="H112" s="65"/>
      <c r="I112" s="65" t="s">
        <v>48</v>
      </c>
      <c r="J112" s="64"/>
      <c r="K112" s="92"/>
    </row>
    <row r="113" spans="1:11" x14ac:dyDescent="0.25">
      <c r="A113" s="63">
        <v>45407.467731481483</v>
      </c>
      <c r="B113" s="66" t="s">
        <v>272</v>
      </c>
      <c r="C113" s="64" t="s">
        <v>273</v>
      </c>
      <c r="D113" s="64" t="s">
        <v>45</v>
      </c>
      <c r="E113" s="64" t="s">
        <v>46</v>
      </c>
      <c r="F113" s="64" t="s">
        <v>47</v>
      </c>
      <c r="G113" s="66">
        <v>1</v>
      </c>
      <c r="H113" s="65"/>
      <c r="I113" s="65" t="s">
        <v>48</v>
      </c>
      <c r="J113" s="64"/>
      <c r="K113" s="92"/>
    </row>
    <row r="114" spans="1:11" x14ac:dyDescent="0.25">
      <c r="A114" s="63">
        <v>45410.395833333336</v>
      </c>
      <c r="B114" s="66" t="s">
        <v>274</v>
      </c>
      <c r="C114" s="64" t="s">
        <v>275</v>
      </c>
      <c r="D114" s="64" t="s">
        <v>45</v>
      </c>
      <c r="E114" s="64" t="s">
        <v>46</v>
      </c>
      <c r="F114" s="64" t="s">
        <v>47</v>
      </c>
      <c r="G114" s="66">
        <v>1</v>
      </c>
      <c r="H114" s="65"/>
      <c r="I114" s="65" t="s">
        <v>48</v>
      </c>
      <c r="J114" s="64"/>
      <c r="K114" s="92"/>
    </row>
    <row r="115" spans="1:11" x14ac:dyDescent="0.25">
      <c r="A115" s="63">
        <v>45410.395833333336</v>
      </c>
      <c r="B115" s="64" t="s">
        <v>274</v>
      </c>
      <c r="C115" s="64" t="s">
        <v>276</v>
      </c>
      <c r="D115" s="64" t="s">
        <v>45</v>
      </c>
      <c r="E115" s="64" t="s">
        <v>46</v>
      </c>
      <c r="F115" s="64" t="s">
        <v>47</v>
      </c>
      <c r="G115" s="66">
        <v>1</v>
      </c>
      <c r="H115" s="65"/>
      <c r="I115" s="65" t="s">
        <v>48</v>
      </c>
      <c r="J115" s="64"/>
      <c r="K115" s="92"/>
    </row>
    <row r="116" spans="1:11" x14ac:dyDescent="0.25">
      <c r="A116" s="63">
        <v>45412.80704861111</v>
      </c>
      <c r="B116" s="66" t="s">
        <v>277</v>
      </c>
      <c r="C116" s="64" t="s">
        <v>278</v>
      </c>
      <c r="D116" s="64" t="s">
        <v>45</v>
      </c>
      <c r="E116" s="64" t="s">
        <v>46</v>
      </c>
      <c r="F116" s="64" t="s">
        <v>47</v>
      </c>
      <c r="G116" s="66">
        <v>1</v>
      </c>
      <c r="H116" s="65"/>
      <c r="I116" s="65" t="s">
        <v>48</v>
      </c>
      <c r="J116" s="64"/>
      <c r="K116" s="92"/>
    </row>
    <row r="117" spans="1:11" x14ac:dyDescent="0.25">
      <c r="A117" s="63">
        <v>45413.40289351852</v>
      </c>
      <c r="B117" s="66" t="s">
        <v>279</v>
      </c>
      <c r="C117" s="64" t="s">
        <v>280</v>
      </c>
      <c r="D117" s="64" t="s">
        <v>45</v>
      </c>
      <c r="E117" s="64" t="s">
        <v>46</v>
      </c>
      <c r="F117" s="64" t="s">
        <v>47</v>
      </c>
      <c r="G117" s="66">
        <v>1</v>
      </c>
      <c r="H117" s="65"/>
      <c r="I117" s="65" t="s">
        <v>48</v>
      </c>
      <c r="J117" s="64"/>
      <c r="K117" s="92"/>
    </row>
    <row r="118" spans="1:11" x14ac:dyDescent="0.25">
      <c r="A118" s="63">
        <v>45416.51295138889</v>
      </c>
      <c r="B118" s="66" t="s">
        <v>281</v>
      </c>
      <c r="C118" s="64" t="s">
        <v>282</v>
      </c>
      <c r="D118" s="64" t="s">
        <v>45</v>
      </c>
      <c r="E118" s="64" t="s">
        <v>46</v>
      </c>
      <c r="F118" s="64" t="s">
        <v>47</v>
      </c>
      <c r="G118" s="66">
        <v>1</v>
      </c>
      <c r="H118" s="65"/>
      <c r="I118" s="65" t="s">
        <v>48</v>
      </c>
      <c r="J118" s="64"/>
      <c r="K118" s="92"/>
    </row>
    <row r="119" spans="1:11" x14ac:dyDescent="0.25">
      <c r="A119" s="63">
        <v>45416.713703703703</v>
      </c>
      <c r="B119" s="64" t="s">
        <v>283</v>
      </c>
      <c r="C119" s="64" t="s">
        <v>284</v>
      </c>
      <c r="D119" s="64" t="s">
        <v>45</v>
      </c>
      <c r="E119" s="64" t="s">
        <v>46</v>
      </c>
      <c r="F119" s="64" t="s">
        <v>47</v>
      </c>
      <c r="G119" s="66">
        <v>1</v>
      </c>
      <c r="H119" s="65"/>
      <c r="I119" s="65" t="s">
        <v>48</v>
      </c>
      <c r="J119" s="64"/>
      <c r="K119" s="92"/>
    </row>
    <row r="120" spans="1:11" x14ac:dyDescent="0.25">
      <c r="A120" s="63">
        <v>45418.365370370368</v>
      </c>
      <c r="B120" s="66" t="s">
        <v>285</v>
      </c>
      <c r="C120" s="64" t="s">
        <v>286</v>
      </c>
      <c r="D120" s="64" t="s">
        <v>45</v>
      </c>
      <c r="E120" s="64" t="s">
        <v>46</v>
      </c>
      <c r="F120" s="64" t="s">
        <v>47</v>
      </c>
      <c r="G120" s="66">
        <v>1</v>
      </c>
      <c r="H120" s="65"/>
      <c r="I120" s="65" t="s">
        <v>48</v>
      </c>
      <c r="J120" s="64"/>
      <c r="K120" s="92"/>
    </row>
    <row r="121" spans="1:11" x14ac:dyDescent="0.25">
      <c r="A121" s="63">
        <v>45419.304259259261</v>
      </c>
      <c r="B121" s="66" t="s">
        <v>287</v>
      </c>
      <c r="C121" s="64" t="s">
        <v>288</v>
      </c>
      <c r="D121" s="64" t="s">
        <v>45</v>
      </c>
      <c r="E121" s="64" t="s">
        <v>46</v>
      </c>
      <c r="F121" s="64" t="s">
        <v>47</v>
      </c>
      <c r="G121" s="66">
        <v>1</v>
      </c>
      <c r="H121" s="65"/>
      <c r="I121" s="65" t="s">
        <v>48</v>
      </c>
      <c r="J121" s="64"/>
      <c r="K121" s="92"/>
    </row>
    <row r="122" spans="1:11" x14ac:dyDescent="0.25">
      <c r="A122" s="63">
        <v>45419.609849537039</v>
      </c>
      <c r="B122" s="66" t="s">
        <v>289</v>
      </c>
      <c r="C122" s="64" t="s">
        <v>290</v>
      </c>
      <c r="D122" s="64" t="s">
        <v>45</v>
      </c>
      <c r="E122" s="64" t="s">
        <v>46</v>
      </c>
      <c r="F122" s="64" t="s">
        <v>47</v>
      </c>
      <c r="G122" s="66">
        <v>1</v>
      </c>
      <c r="H122" s="65"/>
      <c r="I122" s="65" t="s">
        <v>48</v>
      </c>
      <c r="J122" s="64"/>
      <c r="K122" s="92"/>
    </row>
    <row r="123" spans="1:11" x14ac:dyDescent="0.25">
      <c r="A123" s="63">
        <v>45419.668692129628</v>
      </c>
      <c r="B123" s="64" t="s">
        <v>291</v>
      </c>
      <c r="C123" s="64" t="s">
        <v>292</v>
      </c>
      <c r="D123" s="64" t="s">
        <v>45</v>
      </c>
      <c r="E123" s="64" t="s">
        <v>46</v>
      </c>
      <c r="F123" s="64" t="s">
        <v>47</v>
      </c>
      <c r="G123" s="66">
        <v>1</v>
      </c>
      <c r="H123" s="65"/>
      <c r="I123" s="65" t="s">
        <v>48</v>
      </c>
      <c r="J123" s="64"/>
      <c r="K123" s="92"/>
    </row>
    <row r="124" spans="1:11" x14ac:dyDescent="0.25">
      <c r="A124" s="63">
        <v>45419.833333333336</v>
      </c>
      <c r="B124" s="64" t="s">
        <v>293</v>
      </c>
      <c r="C124" s="64" t="s">
        <v>294</v>
      </c>
      <c r="D124" s="64" t="s">
        <v>45</v>
      </c>
      <c r="E124" s="64" t="s">
        <v>46</v>
      </c>
      <c r="F124" s="64" t="s">
        <v>47</v>
      </c>
      <c r="G124" s="66">
        <v>1</v>
      </c>
      <c r="H124" s="65"/>
      <c r="I124" s="65" t="s">
        <v>48</v>
      </c>
      <c r="J124" s="64"/>
      <c r="K124" s="92"/>
    </row>
    <row r="125" spans="1:11" x14ac:dyDescent="0.25">
      <c r="A125" s="63">
        <v>45421.473483796297</v>
      </c>
      <c r="B125" s="64" t="s">
        <v>295</v>
      </c>
      <c r="C125" s="64" t="s">
        <v>296</v>
      </c>
      <c r="D125" s="64" t="s">
        <v>45</v>
      </c>
      <c r="E125" s="64" t="s">
        <v>46</v>
      </c>
      <c r="F125" s="64" t="s">
        <v>47</v>
      </c>
      <c r="G125" s="66">
        <v>1</v>
      </c>
      <c r="H125" s="65"/>
      <c r="I125" s="65" t="s">
        <v>48</v>
      </c>
      <c r="J125" s="64"/>
      <c r="K125" s="92"/>
    </row>
    <row r="126" spans="1:11" x14ac:dyDescent="0.25">
      <c r="A126" s="63">
        <v>45422.39707175926</v>
      </c>
      <c r="B126" s="66" t="s">
        <v>297</v>
      </c>
      <c r="C126" s="64" t="s">
        <v>298</v>
      </c>
      <c r="D126" s="64" t="s">
        <v>45</v>
      </c>
      <c r="E126" s="64" t="s">
        <v>46</v>
      </c>
      <c r="F126" s="64" t="s">
        <v>47</v>
      </c>
      <c r="G126" s="66">
        <v>1</v>
      </c>
      <c r="H126" s="65"/>
      <c r="I126" s="65" t="s">
        <v>48</v>
      </c>
      <c r="J126" s="64"/>
      <c r="K126" s="92"/>
    </row>
    <row r="127" spans="1:11" x14ac:dyDescent="0.25">
      <c r="A127" s="63">
        <v>45423.677083333336</v>
      </c>
      <c r="B127" s="66" t="s">
        <v>299</v>
      </c>
      <c r="C127" s="64" t="s">
        <v>300</v>
      </c>
      <c r="D127" s="64" t="s">
        <v>45</v>
      </c>
      <c r="E127" s="64" t="s">
        <v>46</v>
      </c>
      <c r="F127" s="64" t="s">
        <v>47</v>
      </c>
      <c r="G127" s="66">
        <v>1</v>
      </c>
      <c r="H127" s="65"/>
      <c r="I127" s="65" t="s">
        <v>48</v>
      </c>
      <c r="J127" s="64"/>
      <c r="K127" s="92"/>
    </row>
    <row r="128" spans="1:11" x14ac:dyDescent="0.25">
      <c r="A128" s="63">
        <v>45425.320127314815</v>
      </c>
      <c r="B128" s="64" t="s">
        <v>301</v>
      </c>
      <c r="C128" s="64" t="s">
        <v>302</v>
      </c>
      <c r="D128" s="64" t="s">
        <v>45</v>
      </c>
      <c r="E128" s="64" t="s">
        <v>46</v>
      </c>
      <c r="F128" s="64" t="s">
        <v>47</v>
      </c>
      <c r="G128" s="66">
        <v>1</v>
      </c>
      <c r="H128" s="65"/>
      <c r="I128" s="65" t="s">
        <v>48</v>
      </c>
      <c r="J128" s="64"/>
      <c r="K128" s="92"/>
    </row>
    <row r="129" spans="1:11" x14ac:dyDescent="0.25">
      <c r="A129" s="63">
        <v>45425.863495370373</v>
      </c>
      <c r="B129" s="64" t="s">
        <v>303</v>
      </c>
      <c r="C129" s="64" t="s">
        <v>304</v>
      </c>
      <c r="D129" s="64" t="s">
        <v>45</v>
      </c>
      <c r="E129" s="64" t="s">
        <v>46</v>
      </c>
      <c r="F129" s="64" t="s">
        <v>47</v>
      </c>
      <c r="G129" s="66">
        <v>1</v>
      </c>
      <c r="H129" s="65"/>
      <c r="I129" s="65" t="s">
        <v>48</v>
      </c>
      <c r="J129" s="64"/>
      <c r="K129" s="92"/>
    </row>
    <row r="130" spans="1:11" x14ac:dyDescent="0.25">
      <c r="A130" s="63">
        <v>45428.361666666664</v>
      </c>
      <c r="B130" s="64" t="s">
        <v>305</v>
      </c>
      <c r="C130" s="64" t="s">
        <v>306</v>
      </c>
      <c r="D130" s="64" t="s">
        <v>45</v>
      </c>
      <c r="E130" s="64" t="s">
        <v>46</v>
      </c>
      <c r="F130" s="64" t="s">
        <v>47</v>
      </c>
      <c r="G130" s="66">
        <v>1</v>
      </c>
      <c r="H130" s="65"/>
      <c r="I130" s="65" t="s">
        <v>48</v>
      </c>
      <c r="J130" s="64"/>
      <c r="K130" s="92"/>
    </row>
    <row r="131" spans="1:11" x14ac:dyDescent="0.25">
      <c r="A131" s="63">
        <v>45428.364999999998</v>
      </c>
      <c r="B131" s="64" t="s">
        <v>307</v>
      </c>
      <c r="C131" s="64" t="s">
        <v>308</v>
      </c>
      <c r="D131" s="64" t="s">
        <v>45</v>
      </c>
      <c r="E131" s="64" t="s">
        <v>46</v>
      </c>
      <c r="F131" s="64" t="s">
        <v>47</v>
      </c>
      <c r="G131" s="66">
        <v>1</v>
      </c>
      <c r="H131" s="65"/>
      <c r="I131" s="65" t="s">
        <v>48</v>
      </c>
      <c r="J131" s="64"/>
      <c r="K131" s="92"/>
    </row>
    <row r="132" spans="1:11" x14ac:dyDescent="0.25">
      <c r="A132" s="63">
        <v>45429.337164351855</v>
      </c>
      <c r="B132" s="64" t="s">
        <v>309</v>
      </c>
      <c r="C132" s="64" t="s">
        <v>310</v>
      </c>
      <c r="D132" s="64" t="s">
        <v>45</v>
      </c>
      <c r="E132" s="64" t="s">
        <v>46</v>
      </c>
      <c r="F132" s="64" t="s">
        <v>47</v>
      </c>
      <c r="G132" s="66">
        <v>1</v>
      </c>
      <c r="H132" s="65"/>
      <c r="I132" s="65" t="s">
        <v>48</v>
      </c>
      <c r="J132" s="64"/>
      <c r="K132" s="92"/>
    </row>
    <row r="133" spans="1:11" x14ac:dyDescent="0.25">
      <c r="A133" s="63">
        <v>45431.918749999997</v>
      </c>
      <c r="B133" s="64" t="s">
        <v>311</v>
      </c>
      <c r="C133" s="64" t="s">
        <v>312</v>
      </c>
      <c r="D133" s="64" t="s">
        <v>45</v>
      </c>
      <c r="E133" s="64" t="s">
        <v>46</v>
      </c>
      <c r="F133" s="64" t="s">
        <v>47</v>
      </c>
      <c r="G133" s="66">
        <v>1</v>
      </c>
      <c r="H133" s="65"/>
      <c r="I133" s="65" t="s">
        <v>48</v>
      </c>
      <c r="J133" s="64"/>
      <c r="K133" s="92"/>
    </row>
    <row r="134" spans="1:11" x14ac:dyDescent="0.25">
      <c r="A134" s="63">
        <v>45432.840497685182</v>
      </c>
      <c r="B134" s="66" t="s">
        <v>313</v>
      </c>
      <c r="C134" s="64" t="s">
        <v>314</v>
      </c>
      <c r="D134" s="64" t="s">
        <v>45</v>
      </c>
      <c r="E134" s="64" t="s">
        <v>46</v>
      </c>
      <c r="F134" s="64" t="s">
        <v>47</v>
      </c>
      <c r="G134" s="66">
        <v>1</v>
      </c>
      <c r="H134" s="65"/>
      <c r="I134" s="65" t="s">
        <v>48</v>
      </c>
      <c r="J134" s="64"/>
      <c r="K134" s="92"/>
    </row>
    <row r="135" spans="1:11" x14ac:dyDescent="0.25">
      <c r="A135" s="63">
        <v>45433.555902777778</v>
      </c>
      <c r="B135" s="64" t="s">
        <v>315</v>
      </c>
      <c r="C135" s="64" t="s">
        <v>316</v>
      </c>
      <c r="D135" s="64" t="s">
        <v>45</v>
      </c>
      <c r="E135" s="64" t="s">
        <v>46</v>
      </c>
      <c r="F135" s="64" t="s">
        <v>47</v>
      </c>
      <c r="G135" s="66">
        <v>1</v>
      </c>
      <c r="H135" s="65"/>
      <c r="I135" s="65" t="s">
        <v>48</v>
      </c>
      <c r="J135" s="64"/>
      <c r="K135" s="92"/>
    </row>
    <row r="136" spans="1:11" x14ac:dyDescent="0.25">
      <c r="A136" s="63">
        <v>45433.816574074073</v>
      </c>
      <c r="B136" s="64" t="s">
        <v>317</v>
      </c>
      <c r="C136" s="64" t="s">
        <v>318</v>
      </c>
      <c r="D136" s="64" t="s">
        <v>45</v>
      </c>
      <c r="E136" s="64" t="s">
        <v>46</v>
      </c>
      <c r="F136" s="64" t="s">
        <v>47</v>
      </c>
      <c r="G136" s="66">
        <v>1</v>
      </c>
      <c r="H136" s="65"/>
      <c r="I136" s="65" t="s">
        <v>48</v>
      </c>
      <c r="J136" s="64"/>
      <c r="K136" s="92"/>
    </row>
    <row r="137" spans="1:11" x14ac:dyDescent="0.25">
      <c r="A137" s="63">
        <v>45434.478067129632</v>
      </c>
      <c r="B137" s="66" t="s">
        <v>319</v>
      </c>
      <c r="C137" s="64" t="s">
        <v>320</v>
      </c>
      <c r="D137" s="64" t="s">
        <v>45</v>
      </c>
      <c r="E137" s="64" t="s">
        <v>46</v>
      </c>
      <c r="F137" s="64" t="s">
        <v>47</v>
      </c>
      <c r="G137" s="66">
        <v>1</v>
      </c>
      <c r="H137" s="65"/>
      <c r="I137" s="65" t="s">
        <v>48</v>
      </c>
      <c r="J137" s="64"/>
      <c r="K137" s="92"/>
    </row>
    <row r="138" spans="1:11" x14ac:dyDescent="0.25">
      <c r="A138" s="63">
        <v>45434.829872685186</v>
      </c>
      <c r="B138" s="64" t="s">
        <v>321</v>
      </c>
      <c r="C138" s="64" t="s">
        <v>322</v>
      </c>
      <c r="D138" s="64" t="s">
        <v>45</v>
      </c>
      <c r="E138" s="64" t="s">
        <v>46</v>
      </c>
      <c r="F138" s="64" t="s">
        <v>47</v>
      </c>
      <c r="G138" s="66">
        <v>1</v>
      </c>
      <c r="H138" s="65"/>
      <c r="I138" s="65" t="s">
        <v>48</v>
      </c>
      <c r="J138" s="64"/>
      <c r="K138" s="92"/>
    </row>
    <row r="139" spans="1:11" x14ac:dyDescent="0.25">
      <c r="A139" s="63">
        <v>45434.852916666663</v>
      </c>
      <c r="B139" s="66" t="s">
        <v>323</v>
      </c>
      <c r="C139" s="64" t="s">
        <v>324</v>
      </c>
      <c r="D139" s="64" t="s">
        <v>45</v>
      </c>
      <c r="E139" s="64" t="s">
        <v>46</v>
      </c>
      <c r="F139" s="64" t="s">
        <v>47</v>
      </c>
      <c r="G139" s="66">
        <v>1</v>
      </c>
      <c r="H139" s="65"/>
      <c r="I139" s="65" t="s">
        <v>48</v>
      </c>
      <c r="J139" s="64"/>
      <c r="K139" s="92"/>
    </row>
    <row r="140" spans="1:11" x14ac:dyDescent="0.25">
      <c r="A140" s="63">
        <v>45435.432280092595</v>
      </c>
      <c r="B140" s="64" t="s">
        <v>325</v>
      </c>
      <c r="C140" s="64" t="s">
        <v>326</v>
      </c>
      <c r="D140" s="64" t="s">
        <v>45</v>
      </c>
      <c r="E140" s="64" t="s">
        <v>46</v>
      </c>
      <c r="F140" s="64" t="s">
        <v>47</v>
      </c>
      <c r="G140" s="66">
        <v>1</v>
      </c>
      <c r="H140" s="65"/>
      <c r="I140" s="65" t="s">
        <v>48</v>
      </c>
      <c r="J140" s="64"/>
      <c r="K140" s="92"/>
    </row>
    <row r="141" spans="1:11" x14ac:dyDescent="0.25">
      <c r="A141" s="63">
        <v>45436.476759259262</v>
      </c>
      <c r="B141" s="64" t="s">
        <v>327</v>
      </c>
      <c r="C141" s="64" t="s">
        <v>328</v>
      </c>
      <c r="D141" s="64" t="s">
        <v>45</v>
      </c>
      <c r="E141" s="64" t="s">
        <v>46</v>
      </c>
      <c r="F141" s="64" t="s">
        <v>47</v>
      </c>
      <c r="G141" s="66">
        <v>1</v>
      </c>
      <c r="H141" s="65"/>
      <c r="I141" s="65" t="s">
        <v>48</v>
      </c>
      <c r="J141" s="64"/>
      <c r="K141" s="92"/>
    </row>
    <row r="142" spans="1:11" x14ac:dyDescent="0.25">
      <c r="A142" s="63">
        <v>45436.628472222219</v>
      </c>
      <c r="B142" s="66" t="s">
        <v>329</v>
      </c>
      <c r="C142" s="64" t="s">
        <v>330</v>
      </c>
      <c r="D142" s="64" t="s">
        <v>45</v>
      </c>
      <c r="E142" s="64" t="s">
        <v>46</v>
      </c>
      <c r="F142" s="64" t="s">
        <v>47</v>
      </c>
      <c r="G142" s="66">
        <v>1</v>
      </c>
      <c r="H142" s="65"/>
      <c r="I142" s="65" t="s">
        <v>48</v>
      </c>
      <c r="J142" s="64"/>
      <c r="K142" s="92"/>
    </row>
    <row r="143" spans="1:11" x14ac:dyDescent="0.25">
      <c r="A143" s="63">
        <v>45436.874386574076</v>
      </c>
      <c r="B143" s="64" t="s">
        <v>331</v>
      </c>
      <c r="C143" s="64" t="s">
        <v>332</v>
      </c>
      <c r="D143" s="64" t="s">
        <v>45</v>
      </c>
      <c r="E143" s="64" t="s">
        <v>46</v>
      </c>
      <c r="F143" s="64" t="s">
        <v>47</v>
      </c>
      <c r="G143" s="66">
        <v>1</v>
      </c>
      <c r="H143" s="65"/>
      <c r="I143" s="65" t="s">
        <v>48</v>
      </c>
      <c r="J143" s="64"/>
      <c r="K143" s="92"/>
    </row>
    <row r="144" spans="1:11" x14ac:dyDescent="0.25">
      <c r="A144" s="63">
        <v>45438.398680555554</v>
      </c>
      <c r="B144" s="66" t="s">
        <v>333</v>
      </c>
      <c r="C144" s="64" t="s">
        <v>334</v>
      </c>
      <c r="D144" s="64" t="s">
        <v>45</v>
      </c>
      <c r="E144" s="64" t="s">
        <v>46</v>
      </c>
      <c r="F144" s="64" t="s">
        <v>47</v>
      </c>
      <c r="G144" s="66">
        <v>1</v>
      </c>
      <c r="H144" s="65"/>
      <c r="I144" s="65" t="s">
        <v>48</v>
      </c>
      <c r="J144" s="64"/>
      <c r="K144" s="92"/>
    </row>
    <row r="145" spans="1:11" x14ac:dyDescent="0.25">
      <c r="A145" s="67">
        <v>45438.914675925924</v>
      </c>
      <c r="B145" s="66" t="s">
        <v>335</v>
      </c>
      <c r="C145" s="64" t="s">
        <v>336</v>
      </c>
      <c r="D145" s="64" t="s">
        <v>45</v>
      </c>
      <c r="E145" s="64" t="s">
        <v>46</v>
      </c>
      <c r="F145" s="64" t="s">
        <v>47</v>
      </c>
      <c r="G145" s="66">
        <v>1</v>
      </c>
      <c r="H145" s="65"/>
      <c r="I145" s="65" t="s">
        <v>48</v>
      </c>
      <c r="J145" s="64"/>
      <c r="K145" s="92"/>
    </row>
    <row r="146" spans="1:11" x14ac:dyDescent="0.25">
      <c r="A146" s="63">
        <v>45439.168333333335</v>
      </c>
      <c r="B146" s="64" t="s">
        <v>337</v>
      </c>
      <c r="C146" s="64" t="s">
        <v>338</v>
      </c>
      <c r="D146" s="64" t="s">
        <v>45</v>
      </c>
      <c r="E146" s="64" t="s">
        <v>46</v>
      </c>
      <c r="F146" s="64" t="s">
        <v>47</v>
      </c>
      <c r="G146" s="66">
        <v>1</v>
      </c>
      <c r="H146" s="65"/>
      <c r="I146" s="65" t="s">
        <v>48</v>
      </c>
      <c r="J146" s="64"/>
      <c r="K146" s="92"/>
    </row>
    <row r="147" spans="1:11" x14ac:dyDescent="0.25">
      <c r="A147" s="63">
        <v>45439.400775462964</v>
      </c>
      <c r="B147" s="66" t="s">
        <v>339</v>
      </c>
      <c r="C147" s="64" t="s">
        <v>340</v>
      </c>
      <c r="D147" s="64" t="s">
        <v>45</v>
      </c>
      <c r="E147" s="64" t="s">
        <v>46</v>
      </c>
      <c r="F147" s="64" t="s">
        <v>47</v>
      </c>
      <c r="G147" s="66">
        <v>1</v>
      </c>
      <c r="H147" s="65"/>
      <c r="I147" s="65" t="s">
        <v>48</v>
      </c>
      <c r="J147" s="64"/>
      <c r="K147" s="92"/>
    </row>
    <row r="148" spans="1:11" x14ac:dyDescent="0.25">
      <c r="A148" s="63">
        <v>45439.413078703707</v>
      </c>
      <c r="B148" s="66" t="s">
        <v>341</v>
      </c>
      <c r="C148" s="64" t="s">
        <v>342</v>
      </c>
      <c r="D148" s="64" t="s">
        <v>45</v>
      </c>
      <c r="E148" s="64" t="s">
        <v>46</v>
      </c>
      <c r="F148" s="64" t="s">
        <v>47</v>
      </c>
      <c r="G148" s="66">
        <v>1</v>
      </c>
      <c r="H148" s="65"/>
      <c r="I148" s="65" t="s">
        <v>48</v>
      </c>
      <c r="J148" s="64"/>
      <c r="K148" s="92"/>
    </row>
    <row r="149" spans="1:11" x14ac:dyDescent="0.25">
      <c r="A149" s="63">
        <v>45439.419062499997</v>
      </c>
      <c r="B149" s="66" t="s">
        <v>343</v>
      </c>
      <c r="C149" s="64" t="s">
        <v>344</v>
      </c>
      <c r="D149" s="64" t="s">
        <v>45</v>
      </c>
      <c r="E149" s="64" t="s">
        <v>46</v>
      </c>
      <c r="F149" s="64" t="s">
        <v>47</v>
      </c>
      <c r="G149" s="66">
        <v>1</v>
      </c>
      <c r="H149" s="65"/>
      <c r="I149" s="65" t="s">
        <v>48</v>
      </c>
      <c r="J149" s="64"/>
      <c r="K149" s="92"/>
    </row>
    <row r="150" spans="1:11" x14ac:dyDescent="0.25">
      <c r="A150" s="63">
        <v>45439.505277777775</v>
      </c>
      <c r="B150" s="66" t="s">
        <v>345</v>
      </c>
      <c r="C150" s="64" t="s">
        <v>346</v>
      </c>
      <c r="D150" s="64" t="s">
        <v>45</v>
      </c>
      <c r="E150" s="64" t="s">
        <v>46</v>
      </c>
      <c r="F150" s="64" t="s">
        <v>47</v>
      </c>
      <c r="G150" s="66">
        <v>1</v>
      </c>
      <c r="H150" s="65"/>
      <c r="I150" s="65" t="s">
        <v>48</v>
      </c>
      <c r="J150" s="64"/>
      <c r="K150" s="92"/>
    </row>
    <row r="151" spans="1:11" x14ac:dyDescent="0.25">
      <c r="A151" s="63">
        <v>45440.375833333332</v>
      </c>
      <c r="B151" s="64" t="s">
        <v>347</v>
      </c>
      <c r="C151" s="64" t="s">
        <v>348</v>
      </c>
      <c r="D151" s="64" t="s">
        <v>45</v>
      </c>
      <c r="E151" s="64" t="s">
        <v>46</v>
      </c>
      <c r="F151" s="64" t="s">
        <v>47</v>
      </c>
      <c r="G151" s="66">
        <v>1</v>
      </c>
      <c r="H151" s="65"/>
      <c r="I151" s="65" t="s">
        <v>48</v>
      </c>
      <c r="J151" s="64"/>
      <c r="K151" s="92"/>
    </row>
    <row r="152" spans="1:11" x14ac:dyDescent="0.25">
      <c r="A152" s="63">
        <v>45442.516493055555</v>
      </c>
      <c r="B152" s="64" t="s">
        <v>349</v>
      </c>
      <c r="C152" s="64" t="s">
        <v>350</v>
      </c>
      <c r="D152" s="64" t="s">
        <v>45</v>
      </c>
      <c r="E152" s="64" t="s">
        <v>46</v>
      </c>
      <c r="F152" s="64" t="s">
        <v>47</v>
      </c>
      <c r="G152" s="66">
        <v>1</v>
      </c>
      <c r="H152" s="65"/>
      <c r="I152" s="65" t="s">
        <v>48</v>
      </c>
      <c r="J152" s="64"/>
      <c r="K152" s="92"/>
    </row>
    <row r="153" spans="1:11" x14ac:dyDescent="0.25">
      <c r="A153" s="63">
        <v>45443.318229166667</v>
      </c>
      <c r="B153" s="64" t="s">
        <v>351</v>
      </c>
      <c r="C153" s="64" t="s">
        <v>352</v>
      </c>
      <c r="D153" s="64" t="s">
        <v>45</v>
      </c>
      <c r="E153" s="64" t="s">
        <v>46</v>
      </c>
      <c r="F153" s="64" t="s">
        <v>47</v>
      </c>
      <c r="G153" s="66">
        <v>1</v>
      </c>
      <c r="H153" s="65"/>
      <c r="I153" s="65" t="s">
        <v>48</v>
      </c>
      <c r="J153" s="64"/>
      <c r="K153" s="92"/>
    </row>
    <row r="154" spans="1:11" x14ac:dyDescent="0.25">
      <c r="A154" s="63">
        <v>45443.370381944442</v>
      </c>
      <c r="B154" s="64" t="s">
        <v>353</v>
      </c>
      <c r="C154" s="64" t="s">
        <v>354</v>
      </c>
      <c r="D154" s="64" t="s">
        <v>45</v>
      </c>
      <c r="E154" s="64" t="s">
        <v>46</v>
      </c>
      <c r="F154" s="64" t="s">
        <v>47</v>
      </c>
      <c r="G154" s="66">
        <v>1</v>
      </c>
      <c r="H154" s="65"/>
      <c r="I154" s="65" t="s">
        <v>48</v>
      </c>
      <c r="J154" s="64"/>
      <c r="K154" s="92"/>
    </row>
    <row r="155" spans="1:11" x14ac:dyDescent="0.25">
      <c r="A155" s="63">
        <v>45445.364490740743</v>
      </c>
      <c r="B155" s="64" t="s">
        <v>355</v>
      </c>
      <c r="C155" s="64" t="s">
        <v>356</v>
      </c>
      <c r="D155" s="64" t="s">
        <v>45</v>
      </c>
      <c r="E155" s="64" t="s">
        <v>46</v>
      </c>
      <c r="F155" s="64" t="s">
        <v>47</v>
      </c>
      <c r="G155" s="66">
        <v>1</v>
      </c>
      <c r="H155" s="65"/>
      <c r="I155" s="65" t="s">
        <v>48</v>
      </c>
      <c r="J155" s="64"/>
      <c r="K155" s="92"/>
    </row>
    <row r="156" spans="1:11" x14ac:dyDescent="0.25">
      <c r="A156" s="63">
        <v>45447.317916666667</v>
      </c>
      <c r="B156" s="66" t="s">
        <v>357</v>
      </c>
      <c r="C156" s="64" t="s">
        <v>358</v>
      </c>
      <c r="D156" s="64" t="s">
        <v>45</v>
      </c>
      <c r="E156" s="64" t="s">
        <v>46</v>
      </c>
      <c r="F156" s="64" t="s">
        <v>47</v>
      </c>
      <c r="G156" s="66">
        <v>1</v>
      </c>
      <c r="H156" s="65"/>
      <c r="I156" s="65" t="s">
        <v>48</v>
      </c>
      <c r="J156" s="64"/>
      <c r="K156" s="92"/>
    </row>
    <row r="157" spans="1:11" x14ac:dyDescent="0.25">
      <c r="A157" s="63">
        <v>45450.268935185188</v>
      </c>
      <c r="B157" s="64" t="s">
        <v>359</v>
      </c>
      <c r="C157" s="64" t="s">
        <v>360</v>
      </c>
      <c r="D157" s="64" t="s">
        <v>45</v>
      </c>
      <c r="E157" s="64" t="s">
        <v>46</v>
      </c>
      <c r="F157" s="64" t="s">
        <v>47</v>
      </c>
      <c r="G157" s="66">
        <v>1</v>
      </c>
      <c r="H157" s="65"/>
      <c r="I157" s="65" t="s">
        <v>48</v>
      </c>
      <c r="J157" s="64"/>
      <c r="K157" s="92"/>
    </row>
    <row r="158" spans="1:11" x14ac:dyDescent="0.25">
      <c r="A158" s="63">
        <v>45450.651701388888</v>
      </c>
      <c r="B158" s="66" t="s">
        <v>361</v>
      </c>
      <c r="C158" s="64" t="s">
        <v>362</v>
      </c>
      <c r="D158" s="64" t="s">
        <v>45</v>
      </c>
      <c r="E158" s="64" t="s">
        <v>46</v>
      </c>
      <c r="F158" s="64" t="s">
        <v>47</v>
      </c>
      <c r="G158" s="66">
        <v>1</v>
      </c>
      <c r="H158" s="65"/>
      <c r="I158" s="65" t="s">
        <v>48</v>
      </c>
      <c r="J158" s="64"/>
      <c r="K158" s="92"/>
    </row>
    <row r="159" spans="1:11" x14ac:dyDescent="0.25">
      <c r="A159" s="63">
        <v>45451.586273148147</v>
      </c>
      <c r="B159" s="64" t="s">
        <v>363</v>
      </c>
      <c r="C159" s="64" t="s">
        <v>364</v>
      </c>
      <c r="D159" s="64" t="s">
        <v>45</v>
      </c>
      <c r="E159" s="64" t="s">
        <v>46</v>
      </c>
      <c r="F159" s="64" t="s">
        <v>47</v>
      </c>
      <c r="G159" s="66">
        <v>1</v>
      </c>
      <c r="H159" s="65"/>
      <c r="I159" s="65" t="s">
        <v>48</v>
      </c>
      <c r="J159" s="64"/>
      <c r="K159" s="92"/>
    </row>
    <row r="160" spans="1:11" x14ac:dyDescent="0.25">
      <c r="A160" s="67">
        <v>45453.314733796295</v>
      </c>
      <c r="B160" s="66" t="s">
        <v>365</v>
      </c>
      <c r="C160" s="64" t="s">
        <v>366</v>
      </c>
      <c r="D160" s="64" t="s">
        <v>45</v>
      </c>
      <c r="E160" s="64" t="s">
        <v>46</v>
      </c>
      <c r="F160" s="64" t="s">
        <v>47</v>
      </c>
      <c r="G160" s="66">
        <v>1</v>
      </c>
      <c r="H160" s="65"/>
      <c r="I160" s="65" t="s">
        <v>48</v>
      </c>
      <c r="J160" s="64"/>
      <c r="K160" s="92"/>
    </row>
    <row r="161" spans="1:11" x14ac:dyDescent="0.25">
      <c r="A161" s="67">
        <v>45456.339212962965</v>
      </c>
      <c r="B161" s="66" t="s">
        <v>367</v>
      </c>
      <c r="C161" s="64" t="s">
        <v>368</v>
      </c>
      <c r="D161" s="64" t="s">
        <v>45</v>
      </c>
      <c r="E161" s="64" t="s">
        <v>46</v>
      </c>
      <c r="F161" s="64" t="s">
        <v>47</v>
      </c>
      <c r="G161" s="66">
        <v>1</v>
      </c>
      <c r="H161" s="65"/>
      <c r="I161" s="65" t="s">
        <v>48</v>
      </c>
      <c r="J161" s="64"/>
      <c r="K161" s="92"/>
    </row>
    <row r="162" spans="1:11" x14ac:dyDescent="0.25">
      <c r="A162" s="63">
        <v>45460.31832175926</v>
      </c>
      <c r="B162" s="64" t="s">
        <v>369</v>
      </c>
      <c r="C162" s="64" t="s">
        <v>370</v>
      </c>
      <c r="D162" s="64" t="s">
        <v>45</v>
      </c>
      <c r="E162" s="64" t="s">
        <v>46</v>
      </c>
      <c r="F162" s="64" t="s">
        <v>47</v>
      </c>
      <c r="G162" s="66">
        <v>1</v>
      </c>
      <c r="H162" s="65"/>
      <c r="I162" s="65" t="s">
        <v>48</v>
      </c>
      <c r="J162" s="64"/>
      <c r="K162" s="92"/>
    </row>
    <row r="163" spans="1:11" x14ac:dyDescent="0.25">
      <c r="A163" s="63">
        <v>45463.6093287037</v>
      </c>
      <c r="B163" s="64" t="s">
        <v>371</v>
      </c>
      <c r="C163" s="64" t="s">
        <v>372</v>
      </c>
      <c r="D163" s="64" t="s">
        <v>45</v>
      </c>
      <c r="E163" s="64" t="s">
        <v>46</v>
      </c>
      <c r="F163" s="64" t="s">
        <v>47</v>
      </c>
      <c r="G163" s="66">
        <v>1</v>
      </c>
      <c r="H163" s="65"/>
      <c r="I163" s="65" t="s">
        <v>48</v>
      </c>
      <c r="J163" s="64"/>
      <c r="K163" s="92"/>
    </row>
    <row r="164" spans="1:11" x14ac:dyDescent="0.25">
      <c r="A164" s="63">
        <v>45465.489085648151</v>
      </c>
      <c r="B164" s="66" t="s">
        <v>373</v>
      </c>
      <c r="C164" s="64" t="s">
        <v>374</v>
      </c>
      <c r="D164" s="64" t="s">
        <v>45</v>
      </c>
      <c r="E164" s="64" t="s">
        <v>46</v>
      </c>
      <c r="F164" s="64" t="s">
        <v>47</v>
      </c>
      <c r="G164" s="66">
        <v>1</v>
      </c>
      <c r="H164" s="65"/>
      <c r="I164" s="65" t="s">
        <v>48</v>
      </c>
      <c r="J164" s="64"/>
      <c r="K164" s="92"/>
    </row>
    <row r="165" spans="1:11" x14ac:dyDescent="0.25">
      <c r="A165" s="63">
        <v>45467.276145833333</v>
      </c>
      <c r="B165" s="64" t="s">
        <v>375</v>
      </c>
      <c r="C165" s="64" t="s">
        <v>376</v>
      </c>
      <c r="D165" s="64" t="s">
        <v>45</v>
      </c>
      <c r="E165" s="64" t="s">
        <v>46</v>
      </c>
      <c r="F165" s="64" t="s">
        <v>47</v>
      </c>
      <c r="G165" s="66">
        <v>1</v>
      </c>
      <c r="H165" s="65"/>
      <c r="I165" s="65" t="s">
        <v>48</v>
      </c>
      <c r="J165" s="64"/>
      <c r="K165" s="92"/>
    </row>
    <row r="166" spans="1:11" x14ac:dyDescent="0.25">
      <c r="A166" s="63">
        <v>45467.295474537037</v>
      </c>
      <c r="B166" s="64" t="s">
        <v>377</v>
      </c>
      <c r="C166" s="64" t="s">
        <v>378</v>
      </c>
      <c r="D166" s="64" t="s">
        <v>45</v>
      </c>
      <c r="E166" s="64" t="s">
        <v>46</v>
      </c>
      <c r="F166" s="64" t="s">
        <v>47</v>
      </c>
      <c r="G166" s="66">
        <v>1</v>
      </c>
      <c r="H166" s="65"/>
      <c r="I166" s="65" t="s">
        <v>48</v>
      </c>
      <c r="J166" s="64"/>
      <c r="K166" s="92"/>
    </row>
    <row r="167" spans="1:11" x14ac:dyDescent="0.25">
      <c r="A167" s="63">
        <v>45467.304155092592</v>
      </c>
      <c r="B167" s="66" t="s">
        <v>379</v>
      </c>
      <c r="C167" s="64" t="s">
        <v>380</v>
      </c>
      <c r="D167" s="64" t="s">
        <v>45</v>
      </c>
      <c r="E167" s="64" t="s">
        <v>46</v>
      </c>
      <c r="F167" s="64" t="s">
        <v>47</v>
      </c>
      <c r="G167" s="66">
        <v>1</v>
      </c>
      <c r="H167" s="65"/>
      <c r="I167" s="65" t="s">
        <v>48</v>
      </c>
      <c r="J167" s="64"/>
      <c r="K167" s="92"/>
    </row>
    <row r="168" spans="1:11" x14ac:dyDescent="0.25">
      <c r="A168" s="67">
        <v>45468.668726851851</v>
      </c>
      <c r="B168" s="66" t="s">
        <v>381</v>
      </c>
      <c r="C168" s="64" t="s">
        <v>382</v>
      </c>
      <c r="D168" s="64" t="s">
        <v>45</v>
      </c>
      <c r="E168" s="64" t="s">
        <v>46</v>
      </c>
      <c r="F168" s="64" t="s">
        <v>47</v>
      </c>
      <c r="G168" s="66">
        <v>1</v>
      </c>
      <c r="H168" s="65"/>
      <c r="I168" s="65" t="s">
        <v>48</v>
      </c>
      <c r="J168" s="64"/>
      <c r="K168" s="92"/>
    </row>
    <row r="169" spans="1:11" x14ac:dyDescent="0.25">
      <c r="A169" s="63">
        <v>45470.271956018521</v>
      </c>
      <c r="B169" s="64" t="s">
        <v>383</v>
      </c>
      <c r="C169" s="64" t="s">
        <v>384</v>
      </c>
      <c r="D169" s="64" t="s">
        <v>45</v>
      </c>
      <c r="E169" s="64" t="s">
        <v>46</v>
      </c>
      <c r="F169" s="64" t="s">
        <v>47</v>
      </c>
      <c r="G169" s="66">
        <v>1</v>
      </c>
      <c r="H169" s="65"/>
      <c r="I169" s="65" t="s">
        <v>48</v>
      </c>
      <c r="J169" s="64"/>
      <c r="K169" s="92"/>
    </row>
    <row r="170" spans="1:11" x14ac:dyDescent="0.25">
      <c r="A170" s="63">
        <v>45470.373368055552</v>
      </c>
      <c r="B170" s="66" t="s">
        <v>385</v>
      </c>
      <c r="C170" s="64" t="s">
        <v>386</v>
      </c>
      <c r="D170" s="64" t="s">
        <v>45</v>
      </c>
      <c r="E170" s="64" t="s">
        <v>46</v>
      </c>
      <c r="F170" s="64" t="s">
        <v>47</v>
      </c>
      <c r="G170" s="66">
        <v>1</v>
      </c>
      <c r="H170" s="65"/>
      <c r="I170" s="65" t="s">
        <v>48</v>
      </c>
      <c r="J170" s="64"/>
      <c r="K170" s="92"/>
    </row>
    <row r="171" spans="1:11" x14ac:dyDescent="0.25">
      <c r="A171" s="63">
        <v>45470.814074074071</v>
      </c>
      <c r="B171" s="66" t="s">
        <v>387</v>
      </c>
      <c r="C171" s="64" t="s">
        <v>388</v>
      </c>
      <c r="D171" s="64" t="s">
        <v>45</v>
      </c>
      <c r="E171" s="64" t="s">
        <v>46</v>
      </c>
      <c r="F171" s="64" t="s">
        <v>47</v>
      </c>
      <c r="G171" s="66">
        <v>1</v>
      </c>
      <c r="H171" s="65"/>
      <c r="I171" s="65" t="s">
        <v>48</v>
      </c>
      <c r="J171" s="64"/>
      <c r="K171" s="92"/>
    </row>
    <row r="172" spans="1:11" x14ac:dyDescent="0.25">
      <c r="A172" s="63">
        <v>45474.31145833333</v>
      </c>
      <c r="B172" s="64" t="s">
        <v>389</v>
      </c>
      <c r="C172" s="64" t="s">
        <v>390</v>
      </c>
      <c r="D172" s="64" t="s">
        <v>45</v>
      </c>
      <c r="E172" s="64" t="s">
        <v>46</v>
      </c>
      <c r="F172" s="64" t="s">
        <v>47</v>
      </c>
      <c r="G172" s="66">
        <v>1</v>
      </c>
      <c r="H172" s="65"/>
      <c r="I172" s="65" t="s">
        <v>48</v>
      </c>
      <c r="J172" s="64"/>
      <c r="K172" s="92"/>
    </row>
    <row r="173" spans="1:11" x14ac:dyDescent="0.25">
      <c r="A173" s="63">
        <v>45476.308645833335</v>
      </c>
      <c r="B173" s="64" t="s">
        <v>391</v>
      </c>
      <c r="C173" s="64" t="s">
        <v>392</v>
      </c>
      <c r="D173" s="64" t="s">
        <v>45</v>
      </c>
      <c r="E173" s="64" t="s">
        <v>46</v>
      </c>
      <c r="F173" s="64" t="s">
        <v>47</v>
      </c>
      <c r="G173" s="66">
        <v>1</v>
      </c>
      <c r="H173" s="65"/>
      <c r="I173" s="65" t="s">
        <v>48</v>
      </c>
      <c r="J173" s="64"/>
      <c r="K173" s="92"/>
    </row>
    <row r="174" spans="1:11" x14ac:dyDescent="0.25">
      <c r="A174" s="63">
        <v>45478.328321759262</v>
      </c>
      <c r="B174" s="64" t="s">
        <v>393</v>
      </c>
      <c r="C174" s="64" t="s">
        <v>394</v>
      </c>
      <c r="D174" s="64" t="s">
        <v>45</v>
      </c>
      <c r="E174" s="64" t="s">
        <v>46</v>
      </c>
      <c r="F174" s="64" t="s">
        <v>47</v>
      </c>
      <c r="G174" s="66">
        <v>1</v>
      </c>
      <c r="H174" s="65"/>
      <c r="I174" s="65" t="s">
        <v>48</v>
      </c>
      <c r="J174" s="64"/>
      <c r="K174" s="92"/>
    </row>
    <row r="175" spans="1:11" x14ac:dyDescent="0.25">
      <c r="A175" s="63">
        <v>45478.394282407404</v>
      </c>
      <c r="B175" s="66" t="s">
        <v>395</v>
      </c>
      <c r="C175" s="64" t="s">
        <v>396</v>
      </c>
      <c r="D175" s="64" t="s">
        <v>45</v>
      </c>
      <c r="E175" s="64" t="s">
        <v>46</v>
      </c>
      <c r="F175" s="64" t="s">
        <v>47</v>
      </c>
      <c r="G175" s="66">
        <v>1</v>
      </c>
      <c r="H175" s="65"/>
      <c r="I175" s="65" t="s">
        <v>48</v>
      </c>
      <c r="J175" s="64"/>
      <c r="K175" s="92"/>
    </row>
    <row r="176" spans="1:11" x14ac:dyDescent="0.25">
      <c r="A176" s="63">
        <v>45478.534918981481</v>
      </c>
      <c r="B176" s="66" t="s">
        <v>397</v>
      </c>
      <c r="C176" s="64" t="s">
        <v>398</v>
      </c>
      <c r="D176" s="64" t="s">
        <v>45</v>
      </c>
      <c r="E176" s="64" t="s">
        <v>46</v>
      </c>
      <c r="F176" s="64" t="s">
        <v>47</v>
      </c>
      <c r="G176" s="66">
        <v>1</v>
      </c>
      <c r="H176" s="65"/>
      <c r="I176" s="65" t="s">
        <v>48</v>
      </c>
      <c r="J176" s="64"/>
      <c r="K176" s="92"/>
    </row>
    <row r="177" spans="1:11" x14ac:dyDescent="0.25">
      <c r="A177" s="63">
        <v>45478.74931712963</v>
      </c>
      <c r="B177" s="66" t="s">
        <v>399</v>
      </c>
      <c r="C177" s="64" t="s">
        <v>400</v>
      </c>
      <c r="D177" s="64" t="s">
        <v>45</v>
      </c>
      <c r="E177" s="64" t="s">
        <v>46</v>
      </c>
      <c r="F177" s="64" t="s">
        <v>47</v>
      </c>
      <c r="G177" s="66">
        <v>1</v>
      </c>
      <c r="H177" s="65"/>
      <c r="I177" s="65" t="s">
        <v>48</v>
      </c>
      <c r="J177" s="64"/>
      <c r="K177" s="92"/>
    </row>
    <row r="178" spans="1:11" x14ac:dyDescent="0.25">
      <c r="A178" s="63">
        <v>45478.794756944444</v>
      </c>
      <c r="B178" s="66" t="s">
        <v>401</v>
      </c>
      <c r="C178" s="64" t="s">
        <v>402</v>
      </c>
      <c r="D178" s="64" t="s">
        <v>45</v>
      </c>
      <c r="E178" s="64" t="s">
        <v>46</v>
      </c>
      <c r="F178" s="64" t="s">
        <v>47</v>
      </c>
      <c r="G178" s="66">
        <v>1</v>
      </c>
      <c r="H178" s="65"/>
      <c r="I178" s="65" t="s">
        <v>48</v>
      </c>
      <c r="J178" s="64"/>
      <c r="K178" s="92"/>
    </row>
    <row r="179" spans="1:11" x14ac:dyDescent="0.25">
      <c r="A179" s="63">
        <v>45482.506412037037</v>
      </c>
      <c r="B179" s="64" t="s">
        <v>403</v>
      </c>
      <c r="C179" s="64" t="s">
        <v>404</v>
      </c>
      <c r="D179" s="64" t="s">
        <v>45</v>
      </c>
      <c r="E179" s="64" t="s">
        <v>46</v>
      </c>
      <c r="F179" s="64" t="s">
        <v>47</v>
      </c>
      <c r="G179" s="66">
        <v>1</v>
      </c>
      <c r="H179" s="65"/>
      <c r="I179" s="65" t="s">
        <v>48</v>
      </c>
      <c r="J179" s="64"/>
      <c r="K179" s="92"/>
    </row>
    <row r="180" spans="1:11" x14ac:dyDescent="0.25">
      <c r="A180" s="63">
        <v>45482.605833333335</v>
      </c>
      <c r="B180" s="64" t="s">
        <v>405</v>
      </c>
      <c r="C180" s="64" t="s">
        <v>406</v>
      </c>
      <c r="D180" s="64" t="s">
        <v>45</v>
      </c>
      <c r="E180" s="64" t="s">
        <v>46</v>
      </c>
      <c r="F180" s="64" t="s">
        <v>47</v>
      </c>
      <c r="G180" s="66">
        <v>1</v>
      </c>
      <c r="H180" s="65"/>
      <c r="I180" s="65" t="s">
        <v>48</v>
      </c>
      <c r="J180" s="64"/>
      <c r="K180" s="92"/>
    </row>
    <row r="181" spans="1:11" x14ac:dyDescent="0.25">
      <c r="A181" s="67">
        <v>45482.60864583333</v>
      </c>
      <c r="B181" s="66" t="s">
        <v>407</v>
      </c>
      <c r="C181" s="64" t="s">
        <v>408</v>
      </c>
      <c r="D181" s="64" t="s">
        <v>45</v>
      </c>
      <c r="E181" s="64" t="s">
        <v>46</v>
      </c>
      <c r="F181" s="64" t="s">
        <v>47</v>
      </c>
      <c r="G181" s="66">
        <v>1</v>
      </c>
      <c r="H181" s="65"/>
      <c r="I181" s="65" t="s">
        <v>48</v>
      </c>
      <c r="J181" s="64"/>
      <c r="K181" s="92"/>
    </row>
    <row r="182" spans="1:11" x14ac:dyDescent="0.25">
      <c r="A182" s="63">
        <v>45482.803379629629</v>
      </c>
      <c r="B182" s="66" t="s">
        <v>409</v>
      </c>
      <c r="C182" s="64" t="s">
        <v>410</v>
      </c>
      <c r="D182" s="64" t="s">
        <v>45</v>
      </c>
      <c r="E182" s="64" t="s">
        <v>46</v>
      </c>
      <c r="F182" s="64" t="s">
        <v>47</v>
      </c>
      <c r="G182" s="66">
        <v>1</v>
      </c>
      <c r="H182" s="65"/>
      <c r="I182" s="65" t="s">
        <v>48</v>
      </c>
      <c r="J182" s="64"/>
      <c r="K182" s="92"/>
    </row>
    <row r="183" spans="1:11" x14ac:dyDescent="0.25">
      <c r="A183" s="63">
        <v>45483.725393518522</v>
      </c>
      <c r="B183" s="66" t="s">
        <v>411</v>
      </c>
      <c r="C183" s="64" t="s">
        <v>412</v>
      </c>
      <c r="D183" s="64" t="s">
        <v>45</v>
      </c>
      <c r="E183" s="64" t="s">
        <v>46</v>
      </c>
      <c r="F183" s="64" t="s">
        <v>47</v>
      </c>
      <c r="G183" s="66">
        <v>1</v>
      </c>
      <c r="H183" s="65"/>
      <c r="I183" s="65" t="s">
        <v>48</v>
      </c>
      <c r="J183" s="64"/>
      <c r="K183" s="92"/>
    </row>
    <row r="184" spans="1:11" x14ac:dyDescent="0.25">
      <c r="A184" s="63">
        <v>45484.527743055558</v>
      </c>
      <c r="B184" s="66" t="s">
        <v>413</v>
      </c>
      <c r="C184" s="64" t="s">
        <v>414</v>
      </c>
      <c r="D184" s="64" t="s">
        <v>45</v>
      </c>
      <c r="E184" s="64" t="s">
        <v>46</v>
      </c>
      <c r="F184" s="64" t="s">
        <v>47</v>
      </c>
      <c r="G184" s="66">
        <v>1</v>
      </c>
      <c r="H184" s="65"/>
      <c r="I184" s="65" t="s">
        <v>48</v>
      </c>
      <c r="J184" s="64"/>
      <c r="K184" s="92"/>
    </row>
    <row r="185" spans="1:11" x14ac:dyDescent="0.25">
      <c r="A185" s="63">
        <v>45484.849236111113</v>
      </c>
      <c r="B185" s="64" t="s">
        <v>415</v>
      </c>
      <c r="C185" s="64" t="s">
        <v>416</v>
      </c>
      <c r="D185" s="64" t="s">
        <v>45</v>
      </c>
      <c r="E185" s="64" t="s">
        <v>46</v>
      </c>
      <c r="F185" s="64" t="s">
        <v>47</v>
      </c>
      <c r="G185" s="66">
        <v>1</v>
      </c>
      <c r="H185" s="65"/>
      <c r="I185" s="65" t="s">
        <v>48</v>
      </c>
      <c r="J185" s="64"/>
      <c r="K185" s="92"/>
    </row>
    <row r="186" spans="1:11" x14ac:dyDescent="0.25">
      <c r="A186" s="63">
        <v>45485.325358796297</v>
      </c>
      <c r="B186" s="66" t="s">
        <v>417</v>
      </c>
      <c r="C186" s="64" t="s">
        <v>418</v>
      </c>
      <c r="D186" s="64" t="s">
        <v>45</v>
      </c>
      <c r="E186" s="64" t="s">
        <v>46</v>
      </c>
      <c r="F186" s="64" t="s">
        <v>47</v>
      </c>
      <c r="G186" s="66">
        <v>1</v>
      </c>
      <c r="H186" s="65"/>
      <c r="I186" s="65" t="s">
        <v>48</v>
      </c>
      <c r="J186" s="64"/>
      <c r="K186" s="92"/>
    </row>
    <row r="187" spans="1:11" x14ac:dyDescent="0.25">
      <c r="A187" s="63">
        <v>45485.45107638889</v>
      </c>
      <c r="B187" s="64" t="s">
        <v>419</v>
      </c>
      <c r="C187" s="64" t="s">
        <v>420</v>
      </c>
      <c r="D187" s="64" t="s">
        <v>45</v>
      </c>
      <c r="E187" s="64" t="s">
        <v>46</v>
      </c>
      <c r="F187" s="64" t="s">
        <v>47</v>
      </c>
      <c r="G187" s="66">
        <v>1</v>
      </c>
      <c r="H187" s="65"/>
      <c r="I187" s="65" t="s">
        <v>48</v>
      </c>
      <c r="J187" s="64"/>
      <c r="K187" s="92"/>
    </row>
    <row r="188" spans="1:11" x14ac:dyDescent="0.25">
      <c r="A188" s="63">
        <v>45485.523773148147</v>
      </c>
      <c r="B188" s="64" t="s">
        <v>421</v>
      </c>
      <c r="C188" s="64" t="s">
        <v>422</v>
      </c>
      <c r="D188" s="64" t="s">
        <v>45</v>
      </c>
      <c r="E188" s="64" t="s">
        <v>46</v>
      </c>
      <c r="F188" s="64" t="s">
        <v>47</v>
      </c>
      <c r="G188" s="66">
        <v>1</v>
      </c>
      <c r="H188" s="65"/>
      <c r="I188" s="65" t="s">
        <v>48</v>
      </c>
      <c r="J188" s="64"/>
      <c r="K188" s="92"/>
    </row>
    <row r="189" spans="1:11" x14ac:dyDescent="0.25">
      <c r="A189" s="67">
        <v>45488.376851851855</v>
      </c>
      <c r="B189" s="66" t="s">
        <v>423</v>
      </c>
      <c r="C189" s="64" t="s">
        <v>424</v>
      </c>
      <c r="D189" s="64" t="s">
        <v>45</v>
      </c>
      <c r="E189" s="64" t="s">
        <v>46</v>
      </c>
      <c r="F189" s="64" t="s">
        <v>47</v>
      </c>
      <c r="G189" s="66">
        <v>1</v>
      </c>
      <c r="H189" s="65"/>
      <c r="I189" s="65" t="s">
        <v>48</v>
      </c>
      <c r="J189" s="64"/>
      <c r="K189" s="92"/>
    </row>
    <row r="190" spans="1:11" x14ac:dyDescent="0.25">
      <c r="A190" s="67">
        <v>45488.558333333334</v>
      </c>
      <c r="B190" s="66" t="s">
        <v>425</v>
      </c>
      <c r="C190" s="64" t="s">
        <v>426</v>
      </c>
      <c r="D190" s="64" t="s">
        <v>45</v>
      </c>
      <c r="E190" s="64" t="s">
        <v>46</v>
      </c>
      <c r="F190" s="64" t="s">
        <v>47</v>
      </c>
      <c r="G190" s="66">
        <v>1</v>
      </c>
      <c r="H190" s="65"/>
      <c r="I190" s="65" t="s">
        <v>48</v>
      </c>
      <c r="J190" s="64"/>
      <c r="K190" s="92"/>
    </row>
    <row r="191" spans="1:11" x14ac:dyDescent="0.25">
      <c r="A191" s="63">
        <v>45491.447280092594</v>
      </c>
      <c r="B191" s="64" t="s">
        <v>427</v>
      </c>
      <c r="C191" s="64" t="s">
        <v>428</v>
      </c>
      <c r="D191" s="64" t="s">
        <v>45</v>
      </c>
      <c r="E191" s="64" t="s">
        <v>46</v>
      </c>
      <c r="F191" s="64" t="s">
        <v>47</v>
      </c>
      <c r="G191" s="66">
        <v>1</v>
      </c>
      <c r="H191" s="65"/>
      <c r="I191" s="65" t="s">
        <v>48</v>
      </c>
      <c r="J191" s="64"/>
      <c r="K191" s="92"/>
    </row>
    <row r="192" spans="1:11" x14ac:dyDescent="0.25">
      <c r="A192" s="67">
        <v>45492.34033564815</v>
      </c>
      <c r="B192" s="66" t="s">
        <v>429</v>
      </c>
      <c r="C192" s="64" t="s">
        <v>430</v>
      </c>
      <c r="D192" s="64" t="s">
        <v>45</v>
      </c>
      <c r="E192" s="64" t="s">
        <v>46</v>
      </c>
      <c r="F192" s="64" t="s">
        <v>47</v>
      </c>
      <c r="G192" s="66">
        <v>1</v>
      </c>
      <c r="H192" s="65"/>
      <c r="I192" s="65" t="s">
        <v>48</v>
      </c>
      <c r="J192" s="64"/>
      <c r="K192" s="92"/>
    </row>
    <row r="193" spans="1:11" x14ac:dyDescent="0.25">
      <c r="A193" s="63">
        <v>45494.850671296299</v>
      </c>
      <c r="B193" s="64" t="s">
        <v>431</v>
      </c>
      <c r="C193" s="64" t="s">
        <v>432</v>
      </c>
      <c r="D193" s="64" t="s">
        <v>45</v>
      </c>
      <c r="E193" s="64" t="s">
        <v>46</v>
      </c>
      <c r="F193" s="64" t="s">
        <v>47</v>
      </c>
      <c r="G193" s="66">
        <v>1</v>
      </c>
      <c r="H193" s="65"/>
      <c r="I193" s="65" t="s">
        <v>48</v>
      </c>
      <c r="J193" s="64"/>
      <c r="K193" s="92"/>
    </row>
    <row r="194" spans="1:11" x14ac:dyDescent="0.25">
      <c r="A194" s="63">
        <v>45494.860590277778</v>
      </c>
      <c r="B194" s="66" t="s">
        <v>433</v>
      </c>
      <c r="C194" s="64" t="s">
        <v>434</v>
      </c>
      <c r="D194" s="64" t="s">
        <v>45</v>
      </c>
      <c r="E194" s="64" t="s">
        <v>46</v>
      </c>
      <c r="F194" s="64" t="s">
        <v>47</v>
      </c>
      <c r="G194" s="66">
        <v>1</v>
      </c>
      <c r="H194" s="65"/>
      <c r="I194" s="65" t="s">
        <v>48</v>
      </c>
      <c r="J194" s="64"/>
      <c r="K194" s="92"/>
    </row>
    <row r="195" spans="1:11" x14ac:dyDescent="0.25">
      <c r="A195" s="63">
        <v>45495.360486111109</v>
      </c>
      <c r="B195" s="64" t="s">
        <v>435</v>
      </c>
      <c r="C195" s="64" t="s">
        <v>436</v>
      </c>
      <c r="D195" s="64" t="s">
        <v>45</v>
      </c>
      <c r="E195" s="64" t="s">
        <v>46</v>
      </c>
      <c r="F195" s="64" t="s">
        <v>47</v>
      </c>
      <c r="G195" s="66">
        <v>1</v>
      </c>
      <c r="H195" s="65"/>
      <c r="I195" s="65" t="s">
        <v>48</v>
      </c>
      <c r="J195" s="64"/>
      <c r="K195" s="92"/>
    </row>
    <row r="196" spans="1:11" x14ac:dyDescent="0.25">
      <c r="A196" s="63">
        <v>45495.371932870374</v>
      </c>
      <c r="B196" s="66" t="s">
        <v>437</v>
      </c>
      <c r="C196" s="64" t="s">
        <v>438</v>
      </c>
      <c r="D196" s="64" t="s">
        <v>45</v>
      </c>
      <c r="E196" s="64" t="s">
        <v>46</v>
      </c>
      <c r="F196" s="64" t="s">
        <v>47</v>
      </c>
      <c r="G196" s="66">
        <v>1</v>
      </c>
      <c r="H196" s="65"/>
      <c r="I196" s="65" t="s">
        <v>48</v>
      </c>
      <c r="J196" s="64"/>
      <c r="K196" s="92"/>
    </row>
    <row r="197" spans="1:11" x14ac:dyDescent="0.25">
      <c r="A197" s="63">
        <v>45496.845092592594</v>
      </c>
      <c r="B197" s="64" t="s">
        <v>439</v>
      </c>
      <c r="C197" s="64" t="s">
        <v>440</v>
      </c>
      <c r="D197" s="64" t="s">
        <v>45</v>
      </c>
      <c r="E197" s="64" t="s">
        <v>46</v>
      </c>
      <c r="F197" s="64" t="s">
        <v>47</v>
      </c>
      <c r="G197" s="66">
        <v>1</v>
      </c>
      <c r="H197" s="65"/>
      <c r="I197" s="65" t="s">
        <v>48</v>
      </c>
      <c r="J197" s="64"/>
      <c r="K197" s="92"/>
    </row>
    <row r="198" spans="1:11" x14ac:dyDescent="0.25">
      <c r="A198" s="67">
        <v>45498.859953703701</v>
      </c>
      <c r="B198" s="66" t="s">
        <v>441</v>
      </c>
      <c r="C198" s="64" t="s">
        <v>442</v>
      </c>
      <c r="D198" s="64" t="s">
        <v>45</v>
      </c>
      <c r="E198" s="64" t="s">
        <v>46</v>
      </c>
      <c r="F198" s="64" t="s">
        <v>47</v>
      </c>
      <c r="G198" s="66">
        <v>1</v>
      </c>
      <c r="H198" s="65"/>
      <c r="I198" s="65" t="s">
        <v>48</v>
      </c>
      <c r="J198" s="64"/>
      <c r="K198" s="92"/>
    </row>
    <row r="199" spans="1:11" x14ac:dyDescent="0.25">
      <c r="A199" s="63">
        <v>45501.75167824074</v>
      </c>
      <c r="B199" s="64" t="s">
        <v>443</v>
      </c>
      <c r="C199" s="64" t="s">
        <v>444</v>
      </c>
      <c r="D199" s="64" t="s">
        <v>45</v>
      </c>
      <c r="E199" s="64" t="s">
        <v>46</v>
      </c>
      <c r="F199" s="64" t="s">
        <v>47</v>
      </c>
      <c r="G199" s="66">
        <v>1</v>
      </c>
      <c r="H199" s="65"/>
      <c r="I199" s="65" t="s">
        <v>48</v>
      </c>
      <c r="J199" s="64"/>
      <c r="K199" s="92"/>
    </row>
    <row r="200" spans="1:11" x14ac:dyDescent="0.25">
      <c r="A200" s="63">
        <v>45502.60119212963</v>
      </c>
      <c r="B200" s="64" t="s">
        <v>445</v>
      </c>
      <c r="C200" s="64" t="s">
        <v>446</v>
      </c>
      <c r="D200" s="64" t="s">
        <v>45</v>
      </c>
      <c r="E200" s="64" t="s">
        <v>46</v>
      </c>
      <c r="F200" s="64" t="s">
        <v>47</v>
      </c>
      <c r="G200" s="66">
        <v>1</v>
      </c>
      <c r="H200" s="65"/>
      <c r="I200" s="65" t="s">
        <v>48</v>
      </c>
      <c r="J200" s="64"/>
      <c r="K200" s="92"/>
    </row>
    <row r="201" spans="1:11" x14ac:dyDescent="0.25">
      <c r="A201" s="63">
        <v>45502.644293981481</v>
      </c>
      <c r="B201" s="64" t="s">
        <v>447</v>
      </c>
      <c r="C201" s="64" t="s">
        <v>448</v>
      </c>
      <c r="D201" s="64" t="s">
        <v>45</v>
      </c>
      <c r="E201" s="64" t="s">
        <v>46</v>
      </c>
      <c r="F201" s="64" t="s">
        <v>47</v>
      </c>
      <c r="G201" s="66">
        <v>1</v>
      </c>
      <c r="H201" s="65"/>
      <c r="I201" s="65" t="s">
        <v>48</v>
      </c>
      <c r="J201" s="64"/>
      <c r="K201" s="92"/>
    </row>
    <row r="202" spans="1:11" x14ac:dyDescent="0.25">
      <c r="A202" s="63">
        <v>45502.688622685186</v>
      </c>
      <c r="B202" s="66" t="s">
        <v>449</v>
      </c>
      <c r="C202" s="64" t="s">
        <v>450</v>
      </c>
      <c r="D202" s="64" t="s">
        <v>45</v>
      </c>
      <c r="E202" s="64" t="s">
        <v>46</v>
      </c>
      <c r="F202" s="64" t="s">
        <v>47</v>
      </c>
      <c r="G202" s="66">
        <v>1</v>
      </c>
      <c r="H202" s="65"/>
      <c r="I202" s="65" t="s">
        <v>48</v>
      </c>
      <c r="J202" s="64"/>
      <c r="K202" s="92"/>
    </row>
    <row r="203" spans="1:11" x14ac:dyDescent="0.25">
      <c r="A203" s="63">
        <v>45503.559502314813</v>
      </c>
      <c r="B203" s="64" t="s">
        <v>451</v>
      </c>
      <c r="C203" s="64" t="s">
        <v>452</v>
      </c>
      <c r="D203" s="64" t="s">
        <v>45</v>
      </c>
      <c r="E203" s="64" t="s">
        <v>46</v>
      </c>
      <c r="F203" s="64" t="s">
        <v>47</v>
      </c>
      <c r="G203" s="66">
        <v>1</v>
      </c>
      <c r="H203" s="65"/>
      <c r="I203" s="65" t="s">
        <v>48</v>
      </c>
      <c r="J203" s="64"/>
      <c r="K203" s="92"/>
    </row>
    <row r="204" spans="1:11" x14ac:dyDescent="0.25">
      <c r="A204" s="63">
        <v>45504.564652777779</v>
      </c>
      <c r="B204" s="64" t="s">
        <v>453</v>
      </c>
      <c r="C204" s="64" t="s">
        <v>454</v>
      </c>
      <c r="D204" s="64" t="s">
        <v>45</v>
      </c>
      <c r="E204" s="64" t="s">
        <v>46</v>
      </c>
      <c r="F204" s="64" t="s">
        <v>47</v>
      </c>
      <c r="G204" s="66">
        <v>1</v>
      </c>
      <c r="H204" s="65"/>
      <c r="I204" s="65" t="s">
        <v>48</v>
      </c>
      <c r="J204" s="64"/>
      <c r="K204" s="92"/>
    </row>
    <row r="205" spans="1:11" x14ac:dyDescent="0.25">
      <c r="A205" s="63">
        <v>45504.680474537039</v>
      </c>
      <c r="B205" s="66" t="s">
        <v>455</v>
      </c>
      <c r="C205" s="64" t="s">
        <v>456</v>
      </c>
      <c r="D205" s="64" t="s">
        <v>45</v>
      </c>
      <c r="E205" s="64" t="s">
        <v>46</v>
      </c>
      <c r="F205" s="64" t="s">
        <v>47</v>
      </c>
      <c r="G205" s="66">
        <v>1</v>
      </c>
      <c r="H205" s="65"/>
      <c r="I205" s="65" t="s">
        <v>48</v>
      </c>
      <c r="J205" s="64"/>
      <c r="K205" s="92"/>
    </row>
    <row r="206" spans="1:11" x14ac:dyDescent="0.25">
      <c r="A206" s="63">
        <v>45504.857430555552</v>
      </c>
      <c r="B206" s="64" t="s">
        <v>457</v>
      </c>
      <c r="C206" s="64" t="s">
        <v>458</v>
      </c>
      <c r="D206" s="64" t="s">
        <v>45</v>
      </c>
      <c r="E206" s="64" t="s">
        <v>46</v>
      </c>
      <c r="F206" s="64" t="s">
        <v>47</v>
      </c>
      <c r="G206" s="66">
        <v>1</v>
      </c>
      <c r="H206" s="65"/>
      <c r="I206" s="65" t="s">
        <v>48</v>
      </c>
      <c r="J206" s="64"/>
      <c r="K206" s="92"/>
    </row>
    <row r="207" spans="1:11" x14ac:dyDescent="0.25">
      <c r="A207" s="63">
        <v>45505.7343287037</v>
      </c>
      <c r="B207" s="66" t="s">
        <v>459</v>
      </c>
      <c r="C207" s="64" t="s">
        <v>460</v>
      </c>
      <c r="D207" s="64" t="s">
        <v>45</v>
      </c>
      <c r="E207" s="64" t="s">
        <v>46</v>
      </c>
      <c r="F207" s="64" t="s">
        <v>47</v>
      </c>
      <c r="G207" s="66">
        <v>1</v>
      </c>
      <c r="H207" s="65"/>
      <c r="I207" s="65" t="s">
        <v>48</v>
      </c>
      <c r="J207" s="64"/>
      <c r="K207" s="92"/>
    </row>
    <row r="208" spans="1:11" x14ac:dyDescent="0.25">
      <c r="A208" s="67">
        <v>45506.510706018518</v>
      </c>
      <c r="B208" s="66" t="s">
        <v>461</v>
      </c>
      <c r="C208" s="64" t="s">
        <v>462</v>
      </c>
      <c r="D208" s="64" t="s">
        <v>45</v>
      </c>
      <c r="E208" s="64" t="s">
        <v>46</v>
      </c>
      <c r="F208" s="64" t="s">
        <v>47</v>
      </c>
      <c r="G208" s="66">
        <v>1</v>
      </c>
      <c r="H208" s="65"/>
      <c r="I208" s="65" t="s">
        <v>48</v>
      </c>
      <c r="J208" s="64"/>
      <c r="K208" s="92"/>
    </row>
    <row r="209" spans="1:11" x14ac:dyDescent="0.25">
      <c r="A209" s="63">
        <v>45506.592476851853</v>
      </c>
      <c r="B209" s="66" t="s">
        <v>463</v>
      </c>
      <c r="C209" s="64" t="s">
        <v>464</v>
      </c>
      <c r="D209" s="64" t="s">
        <v>45</v>
      </c>
      <c r="E209" s="64" t="s">
        <v>46</v>
      </c>
      <c r="F209" s="64" t="s">
        <v>47</v>
      </c>
      <c r="G209" s="66">
        <v>1</v>
      </c>
      <c r="H209" s="65"/>
      <c r="I209" s="65" t="s">
        <v>48</v>
      </c>
      <c r="J209" s="64"/>
      <c r="K209" s="92"/>
    </row>
    <row r="210" spans="1:11" x14ac:dyDescent="0.25">
      <c r="A210" s="63">
        <v>45506.742928240739</v>
      </c>
      <c r="B210" s="64" t="s">
        <v>465</v>
      </c>
      <c r="C210" s="64" t="s">
        <v>466</v>
      </c>
      <c r="D210" s="64" t="s">
        <v>45</v>
      </c>
      <c r="E210" s="64" t="s">
        <v>46</v>
      </c>
      <c r="F210" s="64" t="s">
        <v>47</v>
      </c>
      <c r="G210" s="66">
        <v>1</v>
      </c>
      <c r="H210" s="65"/>
      <c r="I210" s="65" t="s">
        <v>48</v>
      </c>
      <c r="J210" s="64"/>
      <c r="K210" s="92"/>
    </row>
    <row r="211" spans="1:11" x14ac:dyDescent="0.25">
      <c r="A211" s="63">
        <v>45507.385150462964</v>
      </c>
      <c r="B211" s="66" t="s">
        <v>467</v>
      </c>
      <c r="C211" s="64" t="s">
        <v>468</v>
      </c>
      <c r="D211" s="64" t="s">
        <v>45</v>
      </c>
      <c r="E211" s="64" t="s">
        <v>46</v>
      </c>
      <c r="F211" s="64" t="s">
        <v>47</v>
      </c>
      <c r="G211" s="66">
        <v>1</v>
      </c>
      <c r="H211" s="65"/>
      <c r="I211" s="65" t="s">
        <v>48</v>
      </c>
      <c r="J211" s="64"/>
      <c r="K211" s="92"/>
    </row>
    <row r="212" spans="1:11" x14ac:dyDescent="0.25">
      <c r="A212" s="63">
        <v>45509.615601851852</v>
      </c>
      <c r="B212" s="64" t="s">
        <v>469</v>
      </c>
      <c r="C212" s="64" t="s">
        <v>470</v>
      </c>
      <c r="D212" s="64" t="s">
        <v>45</v>
      </c>
      <c r="E212" s="64" t="s">
        <v>46</v>
      </c>
      <c r="F212" s="64" t="s">
        <v>47</v>
      </c>
      <c r="G212" s="66">
        <v>1</v>
      </c>
      <c r="H212" s="65"/>
      <c r="I212" s="65" t="s">
        <v>48</v>
      </c>
      <c r="J212" s="64"/>
      <c r="K212" s="92"/>
    </row>
    <row r="213" spans="1:11" x14ac:dyDescent="0.25">
      <c r="A213" s="63">
        <v>45509.844467592593</v>
      </c>
      <c r="B213" s="64" t="s">
        <v>471</v>
      </c>
      <c r="C213" s="64" t="s">
        <v>472</v>
      </c>
      <c r="D213" s="64" t="s">
        <v>45</v>
      </c>
      <c r="E213" s="64" t="s">
        <v>46</v>
      </c>
      <c r="F213" s="64" t="s">
        <v>47</v>
      </c>
      <c r="G213" s="66">
        <v>1</v>
      </c>
      <c r="H213" s="65"/>
      <c r="I213" s="65" t="s">
        <v>48</v>
      </c>
      <c r="J213" s="64"/>
      <c r="K213" s="92"/>
    </row>
    <row r="214" spans="1:11" x14ac:dyDescent="0.25">
      <c r="A214" s="67">
        <v>45511.46125</v>
      </c>
      <c r="B214" s="66" t="s">
        <v>473</v>
      </c>
      <c r="C214" s="64" t="s">
        <v>474</v>
      </c>
      <c r="D214" s="64" t="s">
        <v>45</v>
      </c>
      <c r="E214" s="64" t="s">
        <v>46</v>
      </c>
      <c r="F214" s="64" t="s">
        <v>47</v>
      </c>
      <c r="G214" s="66">
        <v>1</v>
      </c>
      <c r="H214" s="65"/>
      <c r="I214" s="65" t="s">
        <v>48</v>
      </c>
      <c r="J214" s="64"/>
      <c r="K214" s="92"/>
    </row>
    <row r="215" spans="1:11" x14ac:dyDescent="0.25">
      <c r="A215" s="67">
        <v>45512.805590277778</v>
      </c>
      <c r="B215" s="66" t="s">
        <v>475</v>
      </c>
      <c r="C215" s="64" t="s">
        <v>476</v>
      </c>
      <c r="D215" s="64" t="s">
        <v>45</v>
      </c>
      <c r="E215" s="64" t="s">
        <v>46</v>
      </c>
      <c r="F215" s="64" t="s">
        <v>47</v>
      </c>
      <c r="G215" s="66">
        <v>1</v>
      </c>
      <c r="H215" s="65"/>
      <c r="I215" s="65" t="s">
        <v>48</v>
      </c>
      <c r="J215" s="64"/>
      <c r="K215" s="92"/>
    </row>
    <row r="216" spans="1:11" x14ac:dyDescent="0.25">
      <c r="A216" s="63">
        <v>45515.735763888886</v>
      </c>
      <c r="B216" s="66" t="s">
        <v>477</v>
      </c>
      <c r="C216" s="64" t="s">
        <v>478</v>
      </c>
      <c r="D216" s="64" t="s">
        <v>45</v>
      </c>
      <c r="E216" s="64" t="s">
        <v>46</v>
      </c>
      <c r="F216" s="64" t="s">
        <v>47</v>
      </c>
      <c r="G216" s="66">
        <v>1</v>
      </c>
      <c r="H216" s="65"/>
      <c r="I216" s="65" t="s">
        <v>48</v>
      </c>
      <c r="J216" s="64"/>
      <c r="K216" s="92"/>
    </row>
    <row r="217" spans="1:11" x14ac:dyDescent="0.25">
      <c r="A217" s="63">
        <v>45516.311469907407</v>
      </c>
      <c r="B217" s="66" t="s">
        <v>479</v>
      </c>
      <c r="C217" s="64" t="s">
        <v>480</v>
      </c>
      <c r="D217" s="64" t="s">
        <v>45</v>
      </c>
      <c r="E217" s="64" t="s">
        <v>46</v>
      </c>
      <c r="F217" s="64" t="s">
        <v>47</v>
      </c>
      <c r="G217" s="66">
        <v>1</v>
      </c>
      <c r="H217" s="65"/>
      <c r="I217" s="65" t="s">
        <v>48</v>
      </c>
      <c r="J217" s="64"/>
      <c r="K217" s="92"/>
    </row>
    <row r="218" spans="1:11" x14ac:dyDescent="0.25">
      <c r="A218" s="63">
        <v>45516.445694444446</v>
      </c>
      <c r="B218" s="64" t="s">
        <v>481</v>
      </c>
      <c r="C218" s="64" t="s">
        <v>482</v>
      </c>
      <c r="D218" s="64" t="s">
        <v>45</v>
      </c>
      <c r="E218" s="64" t="s">
        <v>46</v>
      </c>
      <c r="F218" s="64" t="s">
        <v>47</v>
      </c>
      <c r="G218" s="66">
        <v>1</v>
      </c>
      <c r="H218" s="65"/>
      <c r="I218" s="65" t="s">
        <v>48</v>
      </c>
      <c r="J218" s="64"/>
      <c r="K218" s="92"/>
    </row>
    <row r="219" spans="1:11" x14ac:dyDescent="0.25">
      <c r="A219" s="63">
        <v>45517.399212962962</v>
      </c>
      <c r="B219" s="64" t="s">
        <v>483</v>
      </c>
      <c r="C219" s="64" t="s">
        <v>484</v>
      </c>
      <c r="D219" s="64" t="s">
        <v>45</v>
      </c>
      <c r="E219" s="64" t="s">
        <v>46</v>
      </c>
      <c r="F219" s="64" t="s">
        <v>47</v>
      </c>
      <c r="G219" s="66">
        <v>1</v>
      </c>
      <c r="H219" s="65"/>
      <c r="I219" s="65" t="s">
        <v>48</v>
      </c>
      <c r="J219" s="64"/>
      <c r="K219" s="92"/>
    </row>
    <row r="220" spans="1:11" x14ac:dyDescent="0.25">
      <c r="A220" s="63">
        <v>45518.666666666664</v>
      </c>
      <c r="B220" s="66" t="s">
        <v>485</v>
      </c>
      <c r="C220" s="64" t="s">
        <v>486</v>
      </c>
      <c r="D220" s="64" t="s">
        <v>45</v>
      </c>
      <c r="E220" s="64" t="s">
        <v>46</v>
      </c>
      <c r="F220" s="64" t="s">
        <v>47</v>
      </c>
      <c r="G220" s="66">
        <v>1</v>
      </c>
      <c r="H220" s="65"/>
      <c r="I220" s="65" t="s">
        <v>48</v>
      </c>
      <c r="J220" s="64"/>
      <c r="K220" s="92"/>
    </row>
    <row r="221" spans="1:11" x14ac:dyDescent="0.25">
      <c r="A221" s="63">
        <v>45519.967858796299</v>
      </c>
      <c r="B221" s="64" t="s">
        <v>487</v>
      </c>
      <c r="C221" s="64" t="s">
        <v>488</v>
      </c>
      <c r="D221" s="64" t="s">
        <v>45</v>
      </c>
      <c r="E221" s="64" t="s">
        <v>46</v>
      </c>
      <c r="F221" s="64" t="s">
        <v>47</v>
      </c>
      <c r="G221" s="66">
        <v>1</v>
      </c>
      <c r="H221" s="65"/>
      <c r="I221" s="65" t="s">
        <v>48</v>
      </c>
      <c r="J221" s="64"/>
      <c r="K221" s="92"/>
    </row>
    <row r="222" spans="1:11" x14ac:dyDescent="0.25">
      <c r="A222" s="63">
        <v>45523.380787037036</v>
      </c>
      <c r="B222" s="66" t="s">
        <v>489</v>
      </c>
      <c r="C222" s="64" t="s">
        <v>490</v>
      </c>
      <c r="D222" s="64" t="s">
        <v>45</v>
      </c>
      <c r="E222" s="64" t="s">
        <v>46</v>
      </c>
      <c r="F222" s="64" t="s">
        <v>47</v>
      </c>
      <c r="G222" s="66">
        <v>1</v>
      </c>
      <c r="H222" s="65"/>
      <c r="I222" s="65" t="s">
        <v>48</v>
      </c>
      <c r="J222" s="64"/>
      <c r="K222" s="92"/>
    </row>
    <row r="223" spans="1:11" x14ac:dyDescent="0.25">
      <c r="A223" s="63">
        <v>45524.1875</v>
      </c>
      <c r="B223" s="66" t="s">
        <v>491</v>
      </c>
      <c r="C223" s="64" t="s">
        <v>492</v>
      </c>
      <c r="D223" s="64" t="s">
        <v>45</v>
      </c>
      <c r="E223" s="64" t="s">
        <v>46</v>
      </c>
      <c r="F223" s="64" t="s">
        <v>47</v>
      </c>
      <c r="G223" s="66">
        <v>1</v>
      </c>
      <c r="H223" s="65"/>
      <c r="I223" s="65" t="s">
        <v>48</v>
      </c>
      <c r="J223" s="64"/>
      <c r="K223" s="92"/>
    </row>
    <row r="224" spans="1:11" x14ac:dyDescent="0.25">
      <c r="A224" s="63">
        <v>45527.358391203707</v>
      </c>
      <c r="B224" s="64" t="s">
        <v>493</v>
      </c>
      <c r="C224" s="64" t="s">
        <v>494</v>
      </c>
      <c r="D224" s="64" t="s">
        <v>45</v>
      </c>
      <c r="E224" s="64" t="s">
        <v>46</v>
      </c>
      <c r="F224" s="64" t="s">
        <v>47</v>
      </c>
      <c r="G224" s="66">
        <v>1</v>
      </c>
      <c r="H224" s="65"/>
      <c r="I224" s="65" t="s">
        <v>48</v>
      </c>
      <c r="J224" s="64"/>
      <c r="K224" s="92"/>
    </row>
    <row r="225" spans="1:11" x14ac:dyDescent="0.25">
      <c r="A225" s="63">
        <v>45527.420578703706</v>
      </c>
      <c r="B225" s="66" t="s">
        <v>495</v>
      </c>
      <c r="C225" s="64" t="s">
        <v>496</v>
      </c>
      <c r="D225" s="64" t="s">
        <v>45</v>
      </c>
      <c r="E225" s="64" t="s">
        <v>46</v>
      </c>
      <c r="F225" s="64" t="s">
        <v>47</v>
      </c>
      <c r="G225" s="66">
        <v>1</v>
      </c>
      <c r="H225" s="65"/>
      <c r="I225" s="65" t="s">
        <v>48</v>
      </c>
      <c r="J225" s="64"/>
      <c r="K225" s="92"/>
    </row>
    <row r="226" spans="1:11" x14ac:dyDescent="0.25">
      <c r="A226" s="63">
        <v>45527.755347222221</v>
      </c>
      <c r="B226" s="66" t="s">
        <v>497</v>
      </c>
      <c r="C226" s="64" t="s">
        <v>498</v>
      </c>
      <c r="D226" s="64" t="s">
        <v>45</v>
      </c>
      <c r="E226" s="64" t="s">
        <v>46</v>
      </c>
      <c r="F226" s="64" t="s">
        <v>47</v>
      </c>
      <c r="G226" s="66">
        <v>1</v>
      </c>
      <c r="H226" s="65"/>
      <c r="I226" s="65" t="s">
        <v>48</v>
      </c>
      <c r="J226" s="64"/>
      <c r="K226" s="92"/>
    </row>
    <row r="227" spans="1:11" x14ac:dyDescent="0.25">
      <c r="A227" s="63">
        <v>45530.480393518519</v>
      </c>
      <c r="B227" s="66" t="s">
        <v>499</v>
      </c>
      <c r="C227" s="64" t="s">
        <v>500</v>
      </c>
      <c r="D227" s="64" t="s">
        <v>45</v>
      </c>
      <c r="E227" s="64" t="s">
        <v>46</v>
      </c>
      <c r="F227" s="64" t="s">
        <v>47</v>
      </c>
      <c r="G227" s="66">
        <v>1</v>
      </c>
      <c r="H227" s="65"/>
      <c r="I227" s="65" t="s">
        <v>48</v>
      </c>
      <c r="J227" s="64"/>
      <c r="K227" s="92"/>
    </row>
    <row r="228" spans="1:11" x14ac:dyDescent="0.25">
      <c r="A228" s="63">
        <v>45532.339548611111</v>
      </c>
      <c r="B228" s="64" t="s">
        <v>501</v>
      </c>
      <c r="C228" s="64" t="s">
        <v>502</v>
      </c>
      <c r="D228" s="64" t="s">
        <v>45</v>
      </c>
      <c r="E228" s="64" t="s">
        <v>46</v>
      </c>
      <c r="F228" s="64" t="s">
        <v>47</v>
      </c>
      <c r="G228" s="66">
        <v>1</v>
      </c>
      <c r="H228" s="65"/>
      <c r="I228" s="65" t="s">
        <v>48</v>
      </c>
      <c r="J228" s="64"/>
      <c r="K228" s="92"/>
    </row>
    <row r="229" spans="1:11" x14ac:dyDescent="0.25">
      <c r="A229" s="63">
        <v>45532.400775462964</v>
      </c>
      <c r="B229" s="64" t="s">
        <v>503</v>
      </c>
      <c r="C229" s="64" t="s">
        <v>504</v>
      </c>
      <c r="D229" s="64" t="s">
        <v>45</v>
      </c>
      <c r="E229" s="64" t="s">
        <v>46</v>
      </c>
      <c r="F229" s="64" t="s">
        <v>47</v>
      </c>
      <c r="G229" s="66">
        <v>1</v>
      </c>
      <c r="H229" s="65"/>
      <c r="I229" s="65" t="s">
        <v>48</v>
      </c>
      <c r="J229" s="64"/>
      <c r="K229" s="92"/>
    </row>
    <row r="230" spans="1:11" x14ac:dyDescent="0.25">
      <c r="A230" s="63">
        <v>45533.283668981479</v>
      </c>
      <c r="B230" s="64" t="s">
        <v>505</v>
      </c>
      <c r="C230" s="64" t="s">
        <v>506</v>
      </c>
      <c r="D230" s="64" t="s">
        <v>45</v>
      </c>
      <c r="E230" s="64" t="s">
        <v>46</v>
      </c>
      <c r="F230" s="64" t="s">
        <v>47</v>
      </c>
      <c r="G230" s="66">
        <v>1</v>
      </c>
      <c r="H230" s="65"/>
      <c r="I230" s="65" t="s">
        <v>48</v>
      </c>
      <c r="J230" s="64"/>
      <c r="K230" s="92"/>
    </row>
    <row r="231" spans="1:11" x14ac:dyDescent="0.25">
      <c r="A231" s="63">
        <v>45533.542210648149</v>
      </c>
      <c r="B231" s="66" t="s">
        <v>507</v>
      </c>
      <c r="C231" s="64" t="s">
        <v>508</v>
      </c>
      <c r="D231" s="64" t="s">
        <v>45</v>
      </c>
      <c r="E231" s="64" t="s">
        <v>46</v>
      </c>
      <c r="F231" s="64" t="s">
        <v>47</v>
      </c>
      <c r="G231" s="66">
        <v>1</v>
      </c>
      <c r="H231" s="65"/>
      <c r="I231" s="65" t="s">
        <v>48</v>
      </c>
      <c r="J231" s="64"/>
      <c r="K231" s="92"/>
    </row>
    <row r="232" spans="1:11" x14ac:dyDescent="0.25">
      <c r="A232" s="63">
        <v>45533.686574074076</v>
      </c>
      <c r="B232" s="64" t="s">
        <v>509</v>
      </c>
      <c r="C232" s="64" t="s">
        <v>510</v>
      </c>
      <c r="D232" s="64" t="s">
        <v>45</v>
      </c>
      <c r="E232" s="64" t="s">
        <v>46</v>
      </c>
      <c r="F232" s="64" t="s">
        <v>47</v>
      </c>
      <c r="G232" s="66">
        <v>1</v>
      </c>
      <c r="H232" s="65"/>
      <c r="I232" s="65" t="s">
        <v>48</v>
      </c>
      <c r="J232" s="64"/>
      <c r="K232" s="92"/>
    </row>
    <row r="233" spans="1:11" x14ac:dyDescent="0.25">
      <c r="A233" s="63">
        <v>45534.535763888889</v>
      </c>
      <c r="B233" s="64" t="s">
        <v>511</v>
      </c>
      <c r="C233" s="64" t="s">
        <v>512</v>
      </c>
      <c r="D233" s="64" t="s">
        <v>45</v>
      </c>
      <c r="E233" s="64" t="s">
        <v>46</v>
      </c>
      <c r="F233" s="64" t="s">
        <v>47</v>
      </c>
      <c r="G233" s="66">
        <v>1</v>
      </c>
      <c r="H233" s="65"/>
      <c r="I233" s="65" t="s">
        <v>48</v>
      </c>
      <c r="J233" s="64"/>
      <c r="K233" s="92"/>
    </row>
    <row r="234" spans="1:11" x14ac:dyDescent="0.25">
      <c r="A234" s="63">
        <v>45535.8747337963</v>
      </c>
      <c r="B234" s="64" t="s">
        <v>513</v>
      </c>
      <c r="C234" s="64" t="s">
        <v>514</v>
      </c>
      <c r="D234" s="64" t="s">
        <v>45</v>
      </c>
      <c r="E234" s="64" t="s">
        <v>46</v>
      </c>
      <c r="F234" s="64" t="s">
        <v>47</v>
      </c>
      <c r="G234" s="66">
        <v>1</v>
      </c>
      <c r="H234" s="65"/>
      <c r="I234" s="65" t="s">
        <v>48</v>
      </c>
      <c r="J234" s="64"/>
      <c r="K234" s="92"/>
    </row>
    <row r="235" spans="1:11" x14ac:dyDescent="0.25">
      <c r="A235" s="63">
        <v>45536.724027777775</v>
      </c>
      <c r="B235" s="64" t="s">
        <v>515</v>
      </c>
      <c r="C235" s="64" t="s">
        <v>516</v>
      </c>
      <c r="D235" s="64" t="s">
        <v>45</v>
      </c>
      <c r="E235" s="64" t="s">
        <v>46</v>
      </c>
      <c r="F235" s="64" t="s">
        <v>47</v>
      </c>
      <c r="G235" s="66">
        <v>1</v>
      </c>
      <c r="H235" s="65"/>
      <c r="I235" s="65" t="s">
        <v>48</v>
      </c>
      <c r="J235" s="64"/>
      <c r="K235" s="92"/>
    </row>
    <row r="236" spans="1:11" x14ac:dyDescent="0.25">
      <c r="A236" s="63">
        <v>45539.353125000001</v>
      </c>
      <c r="B236" s="66" t="s">
        <v>517</v>
      </c>
      <c r="C236" s="64" t="s">
        <v>518</v>
      </c>
      <c r="D236" s="64" t="s">
        <v>45</v>
      </c>
      <c r="E236" s="64" t="s">
        <v>46</v>
      </c>
      <c r="F236" s="64" t="s">
        <v>47</v>
      </c>
      <c r="G236" s="66">
        <v>1</v>
      </c>
      <c r="H236" s="65"/>
      <c r="I236" s="65" t="s">
        <v>48</v>
      </c>
      <c r="J236" s="64"/>
      <c r="K236" s="92"/>
    </row>
    <row r="237" spans="1:11" x14ac:dyDescent="0.25">
      <c r="A237" s="63">
        <v>45539.585520833331</v>
      </c>
      <c r="B237" s="64" t="s">
        <v>519</v>
      </c>
      <c r="C237" s="64" t="s">
        <v>520</v>
      </c>
      <c r="D237" s="64" t="s">
        <v>45</v>
      </c>
      <c r="E237" s="64" t="s">
        <v>46</v>
      </c>
      <c r="F237" s="64" t="s">
        <v>47</v>
      </c>
      <c r="G237" s="66">
        <v>1</v>
      </c>
      <c r="H237" s="65"/>
      <c r="I237" s="65" t="s">
        <v>48</v>
      </c>
      <c r="J237" s="64"/>
      <c r="K237" s="92"/>
    </row>
    <row r="238" spans="1:11" x14ac:dyDescent="0.25">
      <c r="A238" s="63">
        <v>45539.708333333336</v>
      </c>
      <c r="B238" s="66" t="s">
        <v>521</v>
      </c>
      <c r="C238" s="64" t="s">
        <v>522</v>
      </c>
      <c r="D238" s="64" t="s">
        <v>45</v>
      </c>
      <c r="E238" s="64" t="s">
        <v>46</v>
      </c>
      <c r="F238" s="64" t="s">
        <v>47</v>
      </c>
      <c r="G238" s="66">
        <v>1</v>
      </c>
      <c r="H238" s="65"/>
      <c r="I238" s="65" t="s">
        <v>48</v>
      </c>
      <c r="J238" s="64"/>
      <c r="K238" s="92"/>
    </row>
    <row r="239" spans="1:11" x14ac:dyDescent="0.25">
      <c r="A239" s="63">
        <v>45539.794768518521</v>
      </c>
      <c r="B239" s="66" t="s">
        <v>523</v>
      </c>
      <c r="C239" s="64" t="s">
        <v>524</v>
      </c>
      <c r="D239" s="64" t="s">
        <v>45</v>
      </c>
      <c r="E239" s="64" t="s">
        <v>46</v>
      </c>
      <c r="F239" s="64" t="s">
        <v>47</v>
      </c>
      <c r="G239" s="66">
        <v>1</v>
      </c>
      <c r="H239" s="65"/>
      <c r="I239" s="65" t="s">
        <v>48</v>
      </c>
      <c r="J239" s="64"/>
      <c r="K239" s="92"/>
    </row>
    <row r="240" spans="1:11" x14ac:dyDescent="0.25">
      <c r="A240" s="63">
        <v>45541.294710648152</v>
      </c>
      <c r="B240" s="64" t="s">
        <v>525</v>
      </c>
      <c r="C240" s="64" t="s">
        <v>526</v>
      </c>
      <c r="D240" s="64" t="s">
        <v>45</v>
      </c>
      <c r="E240" s="64" t="s">
        <v>46</v>
      </c>
      <c r="F240" s="64" t="s">
        <v>47</v>
      </c>
      <c r="G240" s="66">
        <v>1</v>
      </c>
      <c r="H240" s="65"/>
      <c r="I240" s="65" t="s">
        <v>48</v>
      </c>
      <c r="J240" s="64"/>
      <c r="K240" s="92"/>
    </row>
    <row r="241" spans="1:11" x14ac:dyDescent="0.25">
      <c r="A241" s="63">
        <v>45543.409722222219</v>
      </c>
      <c r="B241" s="66" t="s">
        <v>527</v>
      </c>
      <c r="C241" s="64" t="s">
        <v>528</v>
      </c>
      <c r="D241" s="64" t="s">
        <v>45</v>
      </c>
      <c r="E241" s="64" t="s">
        <v>46</v>
      </c>
      <c r="F241" s="64" t="s">
        <v>47</v>
      </c>
      <c r="G241" s="66">
        <v>1</v>
      </c>
      <c r="H241" s="65"/>
      <c r="I241" s="65" t="s">
        <v>48</v>
      </c>
      <c r="J241" s="64"/>
      <c r="K241" s="92"/>
    </row>
    <row r="242" spans="1:11" x14ac:dyDescent="0.25">
      <c r="A242" s="67">
        <v>45544.71371527778</v>
      </c>
      <c r="B242" s="66" t="s">
        <v>529</v>
      </c>
      <c r="C242" s="64" t="s">
        <v>530</v>
      </c>
      <c r="D242" s="64" t="s">
        <v>45</v>
      </c>
      <c r="E242" s="64" t="s">
        <v>46</v>
      </c>
      <c r="F242" s="64" t="s">
        <v>47</v>
      </c>
      <c r="G242" s="66">
        <v>1</v>
      </c>
      <c r="H242" s="65"/>
      <c r="I242" s="65" t="s">
        <v>48</v>
      </c>
      <c r="J242" s="64"/>
      <c r="K242" s="92"/>
    </row>
    <row r="243" spans="1:11" x14ac:dyDescent="0.25">
      <c r="A243" s="63">
        <v>45544.74895833333</v>
      </c>
      <c r="B243" s="64" t="s">
        <v>531</v>
      </c>
      <c r="C243" s="64" t="s">
        <v>532</v>
      </c>
      <c r="D243" s="64" t="s">
        <v>45</v>
      </c>
      <c r="E243" s="64" t="s">
        <v>46</v>
      </c>
      <c r="F243" s="64" t="s">
        <v>47</v>
      </c>
      <c r="G243" s="66">
        <v>1</v>
      </c>
      <c r="H243" s="65"/>
      <c r="I243" s="65" t="s">
        <v>48</v>
      </c>
      <c r="J243" s="64"/>
      <c r="K243" s="92"/>
    </row>
    <row r="244" spans="1:11" x14ac:dyDescent="0.25">
      <c r="A244" s="67">
        <v>45544.779976851853</v>
      </c>
      <c r="B244" s="66" t="s">
        <v>533</v>
      </c>
      <c r="C244" s="64" t="s">
        <v>534</v>
      </c>
      <c r="D244" s="64" t="s">
        <v>45</v>
      </c>
      <c r="E244" s="64" t="s">
        <v>46</v>
      </c>
      <c r="F244" s="64" t="s">
        <v>47</v>
      </c>
      <c r="G244" s="66">
        <v>1</v>
      </c>
      <c r="H244" s="65"/>
      <c r="I244" s="65" t="s">
        <v>48</v>
      </c>
      <c r="J244" s="64"/>
      <c r="K244" s="92"/>
    </row>
    <row r="245" spans="1:11" x14ac:dyDescent="0.25">
      <c r="A245" s="67">
        <v>45545.410416666666</v>
      </c>
      <c r="B245" s="66" t="s">
        <v>535</v>
      </c>
      <c r="C245" s="64" t="s">
        <v>536</v>
      </c>
      <c r="D245" s="64" t="s">
        <v>45</v>
      </c>
      <c r="E245" s="64" t="s">
        <v>46</v>
      </c>
      <c r="F245" s="64" t="s">
        <v>47</v>
      </c>
      <c r="G245" s="66">
        <v>1</v>
      </c>
      <c r="H245" s="65"/>
      <c r="I245" s="65" t="s">
        <v>48</v>
      </c>
      <c r="J245" s="64"/>
      <c r="K245" s="92"/>
    </row>
    <row r="246" spans="1:11" x14ac:dyDescent="0.25">
      <c r="A246" s="63">
        <v>45546.427303240744</v>
      </c>
      <c r="B246" s="66" t="s">
        <v>537</v>
      </c>
      <c r="C246" s="64" t="s">
        <v>538</v>
      </c>
      <c r="D246" s="64" t="s">
        <v>45</v>
      </c>
      <c r="E246" s="64" t="s">
        <v>46</v>
      </c>
      <c r="F246" s="64" t="s">
        <v>47</v>
      </c>
      <c r="G246" s="66">
        <v>1</v>
      </c>
      <c r="H246" s="65"/>
      <c r="I246" s="65" t="s">
        <v>48</v>
      </c>
      <c r="J246" s="64"/>
      <c r="K246" s="92"/>
    </row>
    <row r="247" spans="1:11" x14ac:dyDescent="0.25">
      <c r="A247" s="63">
        <v>45546.563020833331</v>
      </c>
      <c r="B247" s="64" t="s">
        <v>539</v>
      </c>
      <c r="C247" s="64" t="s">
        <v>540</v>
      </c>
      <c r="D247" s="64" t="s">
        <v>45</v>
      </c>
      <c r="E247" s="64" t="s">
        <v>46</v>
      </c>
      <c r="F247" s="64" t="s">
        <v>47</v>
      </c>
      <c r="G247" s="66">
        <v>1</v>
      </c>
      <c r="H247" s="65"/>
      <c r="I247" s="65" t="s">
        <v>48</v>
      </c>
      <c r="J247" s="64"/>
      <c r="K247" s="92"/>
    </row>
    <row r="248" spans="1:11" x14ac:dyDescent="0.25">
      <c r="A248" s="63">
        <v>45547.432268518518</v>
      </c>
      <c r="B248" s="66" t="s">
        <v>541</v>
      </c>
      <c r="C248" s="64" t="s">
        <v>542</v>
      </c>
      <c r="D248" s="64" t="s">
        <v>45</v>
      </c>
      <c r="E248" s="64" t="s">
        <v>46</v>
      </c>
      <c r="F248" s="64" t="s">
        <v>47</v>
      </c>
      <c r="G248" s="66">
        <v>1</v>
      </c>
      <c r="H248" s="65"/>
      <c r="I248" s="65" t="s">
        <v>48</v>
      </c>
      <c r="J248" s="64"/>
      <c r="K248" s="92"/>
    </row>
    <row r="249" spans="1:11" x14ac:dyDescent="0.25">
      <c r="A249" s="63">
        <v>45548.601076388892</v>
      </c>
      <c r="B249" s="66" t="s">
        <v>543</v>
      </c>
      <c r="C249" s="64" t="s">
        <v>544</v>
      </c>
      <c r="D249" s="64" t="s">
        <v>45</v>
      </c>
      <c r="E249" s="64" t="s">
        <v>46</v>
      </c>
      <c r="F249" s="64" t="s">
        <v>47</v>
      </c>
      <c r="G249" s="66">
        <v>1</v>
      </c>
      <c r="H249" s="65"/>
      <c r="I249" s="65" t="s">
        <v>48</v>
      </c>
      <c r="J249" s="64"/>
      <c r="K249" s="92"/>
    </row>
    <row r="250" spans="1:11" x14ac:dyDescent="0.25">
      <c r="A250" s="63">
        <v>45552.390856481485</v>
      </c>
      <c r="B250" s="64" t="s">
        <v>545</v>
      </c>
      <c r="C250" s="64" t="s">
        <v>546</v>
      </c>
      <c r="D250" s="64" t="s">
        <v>45</v>
      </c>
      <c r="E250" s="64" t="s">
        <v>46</v>
      </c>
      <c r="F250" s="64" t="s">
        <v>47</v>
      </c>
      <c r="G250" s="66">
        <v>1</v>
      </c>
      <c r="H250" s="65"/>
      <c r="I250" s="65" t="s">
        <v>48</v>
      </c>
      <c r="J250" s="64"/>
      <c r="K250" s="92"/>
    </row>
    <row r="251" spans="1:11" x14ac:dyDescent="0.25">
      <c r="A251" s="63">
        <v>45553.447592592594</v>
      </c>
      <c r="B251" s="66" t="s">
        <v>547</v>
      </c>
      <c r="C251" s="64" t="s">
        <v>548</v>
      </c>
      <c r="D251" s="64" t="s">
        <v>45</v>
      </c>
      <c r="E251" s="64" t="s">
        <v>46</v>
      </c>
      <c r="F251" s="64" t="s">
        <v>47</v>
      </c>
      <c r="G251" s="66">
        <v>1</v>
      </c>
      <c r="H251" s="65"/>
      <c r="I251" s="65" t="s">
        <v>48</v>
      </c>
      <c r="J251" s="64"/>
      <c r="K251" s="92"/>
    </row>
    <row r="252" spans="1:11" x14ac:dyDescent="0.25">
      <c r="A252" s="63">
        <v>45553.695752314816</v>
      </c>
      <c r="B252" s="64" t="s">
        <v>549</v>
      </c>
      <c r="C252" s="64" t="s">
        <v>550</v>
      </c>
      <c r="D252" s="64" t="s">
        <v>45</v>
      </c>
      <c r="E252" s="64" t="s">
        <v>46</v>
      </c>
      <c r="F252" s="64" t="s">
        <v>47</v>
      </c>
      <c r="G252" s="66">
        <v>1</v>
      </c>
      <c r="H252" s="65"/>
      <c r="I252" s="65" t="s">
        <v>48</v>
      </c>
      <c r="J252" s="64"/>
      <c r="K252" s="92"/>
    </row>
    <row r="253" spans="1:11" x14ac:dyDescent="0.25">
      <c r="A253" s="63">
        <v>45553.864525462966</v>
      </c>
      <c r="B253" s="66" t="s">
        <v>551</v>
      </c>
      <c r="C253" s="64" t="s">
        <v>552</v>
      </c>
      <c r="D253" s="64" t="s">
        <v>45</v>
      </c>
      <c r="E253" s="64" t="s">
        <v>46</v>
      </c>
      <c r="F253" s="64" t="s">
        <v>47</v>
      </c>
      <c r="G253" s="66">
        <v>1</v>
      </c>
      <c r="H253" s="65"/>
      <c r="I253" s="65" t="s">
        <v>48</v>
      </c>
      <c r="J253" s="64"/>
      <c r="K253" s="92"/>
    </row>
    <row r="254" spans="1:11" x14ac:dyDescent="0.25">
      <c r="A254" s="67">
        <v>45557.979166666664</v>
      </c>
      <c r="B254" s="66" t="s">
        <v>553</v>
      </c>
      <c r="C254" s="64" t="s">
        <v>554</v>
      </c>
      <c r="D254" s="64" t="s">
        <v>45</v>
      </c>
      <c r="E254" s="64" t="s">
        <v>46</v>
      </c>
      <c r="F254" s="64" t="s">
        <v>47</v>
      </c>
      <c r="G254" s="66">
        <v>1</v>
      </c>
      <c r="H254" s="65"/>
      <c r="I254" s="65" t="s">
        <v>48</v>
      </c>
      <c r="J254" s="64"/>
      <c r="K254" s="92"/>
    </row>
    <row r="255" spans="1:11" x14ac:dyDescent="0.25">
      <c r="A255" s="63">
        <v>45558.702650462961</v>
      </c>
      <c r="B255" s="64" t="s">
        <v>555</v>
      </c>
      <c r="C255" s="64" t="s">
        <v>556</v>
      </c>
      <c r="D255" s="64" t="s">
        <v>45</v>
      </c>
      <c r="E255" s="64" t="s">
        <v>46</v>
      </c>
      <c r="F255" s="64" t="s">
        <v>47</v>
      </c>
      <c r="G255" s="66">
        <v>1</v>
      </c>
      <c r="H255" s="65"/>
      <c r="I255" s="65" t="s">
        <v>48</v>
      </c>
      <c r="J255" s="64"/>
      <c r="K255" s="92"/>
    </row>
    <row r="256" spans="1:11" x14ac:dyDescent="0.25">
      <c r="A256" s="63">
        <v>45558.862314814818</v>
      </c>
      <c r="B256" s="66" t="s">
        <v>557</v>
      </c>
      <c r="C256" s="64" t="s">
        <v>558</v>
      </c>
      <c r="D256" s="64" t="s">
        <v>45</v>
      </c>
      <c r="E256" s="64" t="s">
        <v>46</v>
      </c>
      <c r="F256" s="64" t="s">
        <v>47</v>
      </c>
      <c r="G256" s="66">
        <v>1</v>
      </c>
      <c r="H256" s="65"/>
      <c r="I256" s="65" t="s">
        <v>48</v>
      </c>
      <c r="J256" s="64"/>
      <c r="K256" s="92"/>
    </row>
    <row r="257" spans="1:11" x14ac:dyDescent="0.25">
      <c r="A257" s="63">
        <v>45559.383217592593</v>
      </c>
      <c r="B257" s="66" t="s">
        <v>559</v>
      </c>
      <c r="C257" s="64" t="s">
        <v>560</v>
      </c>
      <c r="D257" s="64" t="s">
        <v>45</v>
      </c>
      <c r="E257" s="64" t="s">
        <v>46</v>
      </c>
      <c r="F257" s="64" t="s">
        <v>47</v>
      </c>
      <c r="G257" s="66">
        <v>1</v>
      </c>
      <c r="H257" s="65"/>
      <c r="I257" s="65" t="s">
        <v>48</v>
      </c>
      <c r="J257" s="64"/>
      <c r="K257" s="92"/>
    </row>
    <row r="258" spans="1:11" x14ac:dyDescent="0.25">
      <c r="A258" s="63">
        <v>45559.473020833335</v>
      </c>
      <c r="B258" s="66" t="s">
        <v>561</v>
      </c>
      <c r="C258" s="64" t="s">
        <v>562</v>
      </c>
      <c r="D258" s="64" t="s">
        <v>45</v>
      </c>
      <c r="E258" s="64" t="s">
        <v>46</v>
      </c>
      <c r="F258" s="64" t="s">
        <v>47</v>
      </c>
      <c r="G258" s="66">
        <v>1</v>
      </c>
      <c r="H258" s="65" t="s">
        <v>563</v>
      </c>
      <c r="I258" s="65" t="s">
        <v>48</v>
      </c>
      <c r="J258" s="64" t="s">
        <v>12</v>
      </c>
      <c r="K258" s="92"/>
    </row>
    <row r="259" spans="1:11" x14ac:dyDescent="0.25">
      <c r="A259" s="63">
        <v>45561.464039351849</v>
      </c>
      <c r="B259" s="66" t="s">
        <v>564</v>
      </c>
      <c r="C259" s="64" t="s">
        <v>565</v>
      </c>
      <c r="D259" s="64" t="s">
        <v>45</v>
      </c>
      <c r="E259" s="64" t="s">
        <v>46</v>
      </c>
      <c r="F259" s="64" t="s">
        <v>47</v>
      </c>
      <c r="G259" s="66">
        <v>1</v>
      </c>
      <c r="H259" s="65"/>
      <c r="I259" s="65" t="s">
        <v>48</v>
      </c>
      <c r="J259" s="64"/>
      <c r="K259" s="92"/>
    </row>
    <row r="260" spans="1:11" x14ac:dyDescent="0.25">
      <c r="A260" s="63">
        <v>45562.359456018516</v>
      </c>
      <c r="B260" s="64" t="s">
        <v>566</v>
      </c>
      <c r="C260" s="64" t="s">
        <v>567</v>
      </c>
      <c r="D260" s="64" t="s">
        <v>45</v>
      </c>
      <c r="E260" s="64" t="s">
        <v>46</v>
      </c>
      <c r="F260" s="64" t="s">
        <v>47</v>
      </c>
      <c r="G260" s="66">
        <v>1</v>
      </c>
      <c r="H260" s="65"/>
      <c r="I260" s="65" t="s">
        <v>48</v>
      </c>
      <c r="J260" s="64"/>
      <c r="K260" s="92"/>
    </row>
    <row r="261" spans="1:11" x14ac:dyDescent="0.25">
      <c r="A261" s="63">
        <v>45564.377870370372</v>
      </c>
      <c r="B261" s="66" t="s">
        <v>568</v>
      </c>
      <c r="C261" s="64" t="s">
        <v>569</v>
      </c>
      <c r="D261" s="64" t="s">
        <v>45</v>
      </c>
      <c r="E261" s="64" t="s">
        <v>46</v>
      </c>
      <c r="F261" s="64" t="s">
        <v>47</v>
      </c>
      <c r="G261" s="66">
        <v>1</v>
      </c>
      <c r="H261" s="65"/>
      <c r="I261" s="65" t="s">
        <v>48</v>
      </c>
      <c r="J261" s="64"/>
      <c r="K261" s="92"/>
    </row>
    <row r="262" spans="1:11" x14ac:dyDescent="0.25">
      <c r="A262" s="63">
        <v>45565.391712962963</v>
      </c>
      <c r="B262" s="64" t="s">
        <v>570</v>
      </c>
      <c r="C262" s="64" t="s">
        <v>571</v>
      </c>
      <c r="D262" s="64" t="s">
        <v>45</v>
      </c>
      <c r="E262" s="64" t="s">
        <v>46</v>
      </c>
      <c r="F262" s="64" t="s">
        <v>47</v>
      </c>
      <c r="G262" s="66">
        <v>1</v>
      </c>
      <c r="H262" s="65"/>
      <c r="I262" s="65" t="s">
        <v>48</v>
      </c>
      <c r="J262" s="64"/>
      <c r="K262" s="92"/>
    </row>
    <row r="263" spans="1:11" x14ac:dyDescent="0.25">
      <c r="A263" s="63">
        <v>45565.415405092594</v>
      </c>
      <c r="B263" s="66" t="s">
        <v>572</v>
      </c>
      <c r="C263" s="64" t="s">
        <v>573</v>
      </c>
      <c r="D263" s="64" t="s">
        <v>45</v>
      </c>
      <c r="E263" s="64" t="s">
        <v>46</v>
      </c>
      <c r="F263" s="64" t="s">
        <v>47</v>
      </c>
      <c r="G263" s="66">
        <v>1</v>
      </c>
      <c r="H263" s="65"/>
      <c r="I263" s="65" t="s">
        <v>48</v>
      </c>
      <c r="J263" s="64"/>
      <c r="K263" s="92"/>
    </row>
    <row r="264" spans="1:11" x14ac:dyDescent="0.25">
      <c r="A264" s="63">
        <v>45565.537349537037</v>
      </c>
      <c r="B264" s="64" t="s">
        <v>574</v>
      </c>
      <c r="C264" s="64" t="s">
        <v>575</v>
      </c>
      <c r="D264" s="64" t="s">
        <v>45</v>
      </c>
      <c r="E264" s="64" t="s">
        <v>46</v>
      </c>
      <c r="F264" s="64" t="s">
        <v>47</v>
      </c>
      <c r="G264" s="66">
        <v>1</v>
      </c>
      <c r="H264" s="65"/>
      <c r="I264" s="65" t="s">
        <v>48</v>
      </c>
      <c r="J264" s="64"/>
      <c r="K264" s="92"/>
    </row>
    <row r="265" spans="1:11" x14ac:dyDescent="0.25">
      <c r="A265" s="68">
        <v>45567.84920138889</v>
      </c>
      <c r="B265" s="69" t="s">
        <v>576</v>
      </c>
      <c r="C265" s="64" t="s">
        <v>577</v>
      </c>
      <c r="D265" s="64" t="s">
        <v>45</v>
      </c>
      <c r="E265" s="64" t="s">
        <v>46</v>
      </c>
      <c r="F265" s="64" t="s">
        <v>47</v>
      </c>
      <c r="G265" s="66">
        <v>1</v>
      </c>
      <c r="H265" s="70"/>
      <c r="I265" s="65" t="s">
        <v>48</v>
      </c>
      <c r="J265" s="71"/>
      <c r="K265" s="92"/>
    </row>
    <row r="266" spans="1:11" x14ac:dyDescent="0.25">
      <c r="A266" s="63">
        <v>45568.285486111112</v>
      </c>
      <c r="B266" s="66" t="s">
        <v>578</v>
      </c>
      <c r="C266" s="64" t="s">
        <v>579</v>
      </c>
      <c r="D266" s="64" t="s">
        <v>45</v>
      </c>
      <c r="E266" s="64" t="s">
        <v>46</v>
      </c>
      <c r="F266" s="64" t="s">
        <v>47</v>
      </c>
      <c r="G266" s="66">
        <v>1</v>
      </c>
      <c r="H266" s="65"/>
      <c r="I266" s="65" t="s">
        <v>48</v>
      </c>
      <c r="J266" s="64"/>
      <c r="K266" s="92"/>
    </row>
    <row r="267" spans="1:11" x14ac:dyDescent="0.25">
      <c r="A267" s="72">
        <v>45570.50503472222</v>
      </c>
      <c r="B267" s="73" t="s">
        <v>580</v>
      </c>
      <c r="C267" s="64" t="s">
        <v>581</v>
      </c>
      <c r="D267" s="64" t="s">
        <v>45</v>
      </c>
      <c r="E267" s="64" t="s">
        <v>46</v>
      </c>
      <c r="F267" s="64" t="s">
        <v>47</v>
      </c>
      <c r="G267" s="66">
        <v>1</v>
      </c>
      <c r="H267" s="74"/>
      <c r="I267" s="65" t="s">
        <v>48</v>
      </c>
      <c r="J267" s="73"/>
      <c r="K267" s="92"/>
    </row>
    <row r="268" spans="1:11" x14ac:dyDescent="0.25">
      <c r="A268" s="63">
        <v>45571.085185185184</v>
      </c>
      <c r="B268" s="66" t="s">
        <v>582</v>
      </c>
      <c r="C268" s="64" t="s">
        <v>583</v>
      </c>
      <c r="D268" s="64" t="s">
        <v>45</v>
      </c>
      <c r="E268" s="64" t="s">
        <v>46</v>
      </c>
      <c r="F268" s="64" t="s">
        <v>47</v>
      </c>
      <c r="G268" s="66">
        <v>1</v>
      </c>
      <c r="H268" s="65"/>
      <c r="I268" s="65" t="s">
        <v>48</v>
      </c>
      <c r="J268" s="64"/>
      <c r="K268" s="92"/>
    </row>
    <row r="269" spans="1:11" x14ac:dyDescent="0.25">
      <c r="A269" s="63">
        <v>45571.842974537038</v>
      </c>
      <c r="B269" s="64" t="s">
        <v>584</v>
      </c>
      <c r="C269" s="64" t="s">
        <v>585</v>
      </c>
      <c r="D269" s="64" t="s">
        <v>45</v>
      </c>
      <c r="E269" s="64" t="s">
        <v>46</v>
      </c>
      <c r="F269" s="64" t="s">
        <v>47</v>
      </c>
      <c r="G269" s="66">
        <v>1</v>
      </c>
      <c r="H269" s="65"/>
      <c r="I269" s="65" t="s">
        <v>48</v>
      </c>
      <c r="J269" s="64"/>
      <c r="K269" s="92"/>
    </row>
    <row r="270" spans="1:11" x14ac:dyDescent="0.25">
      <c r="A270" s="63">
        <v>45572.350578703707</v>
      </c>
      <c r="B270" s="64" t="s">
        <v>586</v>
      </c>
      <c r="C270" s="64" t="s">
        <v>587</v>
      </c>
      <c r="D270" s="64" t="s">
        <v>45</v>
      </c>
      <c r="E270" s="64" t="s">
        <v>46</v>
      </c>
      <c r="F270" s="64" t="s">
        <v>47</v>
      </c>
      <c r="G270" s="66">
        <v>1</v>
      </c>
      <c r="H270" s="65"/>
      <c r="I270" s="65" t="s">
        <v>48</v>
      </c>
      <c r="J270" s="64"/>
      <c r="K270" s="92"/>
    </row>
    <row r="271" spans="1:11" x14ac:dyDescent="0.25">
      <c r="A271" s="63">
        <v>45573.547789351855</v>
      </c>
      <c r="B271" s="66" t="s">
        <v>588</v>
      </c>
      <c r="C271" s="64" t="s">
        <v>589</v>
      </c>
      <c r="D271" s="64" t="s">
        <v>45</v>
      </c>
      <c r="E271" s="64" t="s">
        <v>46</v>
      </c>
      <c r="F271" s="64" t="s">
        <v>47</v>
      </c>
      <c r="G271" s="66">
        <v>1</v>
      </c>
      <c r="H271" s="65"/>
      <c r="I271" s="65" t="s">
        <v>48</v>
      </c>
      <c r="J271" s="64"/>
      <c r="K271" s="92"/>
    </row>
    <row r="272" spans="1:11" x14ac:dyDescent="0.25">
      <c r="A272" s="72">
        <v>45576.435243055559</v>
      </c>
      <c r="B272" s="73" t="s">
        <v>590</v>
      </c>
      <c r="C272" s="64" t="s">
        <v>591</v>
      </c>
      <c r="D272" s="64" t="s">
        <v>45</v>
      </c>
      <c r="E272" s="64" t="s">
        <v>46</v>
      </c>
      <c r="F272" s="64" t="s">
        <v>47</v>
      </c>
      <c r="G272" s="66">
        <v>1</v>
      </c>
      <c r="H272" s="74"/>
      <c r="I272" s="65" t="s">
        <v>48</v>
      </c>
      <c r="J272" s="73"/>
      <c r="K272" s="92"/>
    </row>
    <row r="273" spans="1:11" x14ac:dyDescent="0.25">
      <c r="A273" s="63">
        <v>45578.283101851855</v>
      </c>
      <c r="B273" s="66" t="s">
        <v>592</v>
      </c>
      <c r="C273" s="64" t="s">
        <v>593</v>
      </c>
      <c r="D273" s="64" t="s">
        <v>45</v>
      </c>
      <c r="E273" s="64" t="s">
        <v>46</v>
      </c>
      <c r="F273" s="64" t="s">
        <v>47</v>
      </c>
      <c r="G273" s="66">
        <v>1</v>
      </c>
      <c r="H273" s="65"/>
      <c r="I273" s="65" t="s">
        <v>48</v>
      </c>
      <c r="J273" s="64"/>
      <c r="K273" s="92"/>
    </row>
    <row r="274" spans="1:11" x14ac:dyDescent="0.25">
      <c r="A274" s="68">
        <v>45579.488275462965</v>
      </c>
      <c r="B274" s="69" t="s">
        <v>594</v>
      </c>
      <c r="C274" s="64" t="s">
        <v>595</v>
      </c>
      <c r="D274" s="64" t="s">
        <v>45</v>
      </c>
      <c r="E274" s="64" t="s">
        <v>46</v>
      </c>
      <c r="F274" s="64" t="s">
        <v>47</v>
      </c>
      <c r="G274" s="66">
        <v>1</v>
      </c>
      <c r="H274" s="70"/>
      <c r="I274" s="65" t="s">
        <v>48</v>
      </c>
      <c r="J274" s="71"/>
      <c r="K274" s="92"/>
    </row>
    <row r="275" spans="1:11" x14ac:dyDescent="0.25">
      <c r="A275" s="63">
        <v>45580.503587962965</v>
      </c>
      <c r="B275" s="66" t="s">
        <v>596</v>
      </c>
      <c r="C275" s="64" t="s">
        <v>597</v>
      </c>
      <c r="D275" s="64" t="s">
        <v>45</v>
      </c>
      <c r="E275" s="64" t="s">
        <v>46</v>
      </c>
      <c r="F275" s="64" t="s">
        <v>47</v>
      </c>
      <c r="G275" s="66">
        <v>1</v>
      </c>
      <c r="H275" s="65"/>
      <c r="I275" s="65" t="s">
        <v>48</v>
      </c>
      <c r="J275" s="64"/>
      <c r="K275" s="92"/>
    </row>
    <row r="276" spans="1:11" x14ac:dyDescent="0.25">
      <c r="A276" s="63">
        <v>45583.639456018522</v>
      </c>
      <c r="B276" s="66" t="s">
        <v>598</v>
      </c>
      <c r="C276" s="64" t="s">
        <v>599</v>
      </c>
      <c r="D276" s="64" t="s">
        <v>45</v>
      </c>
      <c r="E276" s="64" t="s">
        <v>46</v>
      </c>
      <c r="F276" s="64" t="s">
        <v>47</v>
      </c>
      <c r="G276" s="66">
        <v>1</v>
      </c>
      <c r="H276" s="65"/>
      <c r="I276" s="65" t="s">
        <v>48</v>
      </c>
      <c r="J276" s="64"/>
      <c r="K276" s="92"/>
    </row>
    <row r="277" spans="1:11" x14ac:dyDescent="0.25">
      <c r="A277" s="63">
        <v>45590.302025462966</v>
      </c>
      <c r="B277" s="66" t="s">
        <v>600</v>
      </c>
      <c r="C277" s="64" t="s">
        <v>601</v>
      </c>
      <c r="D277" s="64" t="s">
        <v>45</v>
      </c>
      <c r="E277" s="64" t="s">
        <v>46</v>
      </c>
      <c r="F277" s="64" t="s">
        <v>47</v>
      </c>
      <c r="G277" s="66">
        <v>1</v>
      </c>
      <c r="H277" s="65"/>
      <c r="I277" s="65" t="s">
        <v>48</v>
      </c>
      <c r="J277" s="64"/>
      <c r="K277" s="92"/>
    </row>
    <row r="278" spans="1:11" x14ac:dyDescent="0.25">
      <c r="A278" s="63">
        <v>45590.541539351849</v>
      </c>
      <c r="B278" s="66" t="s">
        <v>602</v>
      </c>
      <c r="C278" s="64" t="s">
        <v>603</v>
      </c>
      <c r="D278" s="64" t="s">
        <v>45</v>
      </c>
      <c r="E278" s="64" t="s">
        <v>46</v>
      </c>
      <c r="F278" s="64" t="s">
        <v>47</v>
      </c>
      <c r="G278" s="66">
        <v>1</v>
      </c>
      <c r="H278" s="65"/>
      <c r="I278" s="65" t="s">
        <v>48</v>
      </c>
      <c r="J278" s="64"/>
      <c r="K278" s="92"/>
    </row>
    <row r="279" spans="1:11" x14ac:dyDescent="0.25">
      <c r="A279" s="63">
        <v>45593.272789351853</v>
      </c>
      <c r="B279" s="64" t="s">
        <v>604</v>
      </c>
      <c r="C279" s="64" t="s">
        <v>605</v>
      </c>
      <c r="D279" s="64" t="s">
        <v>45</v>
      </c>
      <c r="E279" s="64" t="s">
        <v>46</v>
      </c>
      <c r="F279" s="64" t="s">
        <v>47</v>
      </c>
      <c r="G279" s="66">
        <v>1</v>
      </c>
      <c r="H279" s="65"/>
      <c r="I279" s="65" t="s">
        <v>48</v>
      </c>
      <c r="J279" s="64"/>
      <c r="K279" s="92"/>
    </row>
    <row r="280" spans="1:11" x14ac:dyDescent="0.25">
      <c r="A280" s="75">
        <v>45594.53434027778</v>
      </c>
      <c r="B280" s="76" t="s">
        <v>606</v>
      </c>
      <c r="C280" s="64" t="s">
        <v>607</v>
      </c>
      <c r="D280" s="64" t="s">
        <v>45</v>
      </c>
      <c r="E280" s="64" t="s">
        <v>46</v>
      </c>
      <c r="F280" s="64" t="s">
        <v>47</v>
      </c>
      <c r="G280" s="66">
        <v>1</v>
      </c>
      <c r="H280" s="77"/>
      <c r="I280" s="65" t="s">
        <v>48</v>
      </c>
      <c r="J280" s="78"/>
      <c r="K280" s="92"/>
    </row>
    <row r="281" spans="1:11" x14ac:dyDescent="0.25">
      <c r="A281" s="79">
        <v>45600</v>
      </c>
      <c r="B281" s="80" t="s">
        <v>608</v>
      </c>
      <c r="C281" s="64" t="s">
        <v>609</v>
      </c>
      <c r="D281" s="64" t="s">
        <v>45</v>
      </c>
      <c r="E281" s="64" t="s">
        <v>46</v>
      </c>
      <c r="F281" s="64" t="s">
        <v>47</v>
      </c>
      <c r="G281" s="66">
        <v>1</v>
      </c>
      <c r="H281" s="65"/>
      <c r="I281" s="65" t="s">
        <v>48</v>
      </c>
      <c r="J281" s="64"/>
      <c r="K281" s="92"/>
    </row>
    <row r="282" spans="1:11" x14ac:dyDescent="0.25">
      <c r="A282" s="79">
        <v>45600</v>
      </c>
      <c r="B282" s="80" t="s">
        <v>610</v>
      </c>
      <c r="C282" s="64" t="s">
        <v>611</v>
      </c>
      <c r="D282" s="64" t="s">
        <v>45</v>
      </c>
      <c r="E282" s="64" t="s">
        <v>46</v>
      </c>
      <c r="F282" s="64" t="s">
        <v>47</v>
      </c>
      <c r="G282" s="66">
        <v>1</v>
      </c>
      <c r="H282" s="65" t="s">
        <v>612</v>
      </c>
      <c r="I282" s="65" t="s">
        <v>48</v>
      </c>
      <c r="J282" s="64" t="s">
        <v>12</v>
      </c>
      <c r="K282" s="92"/>
    </row>
    <row r="283" spans="1:11" x14ac:dyDescent="0.25">
      <c r="A283" s="81">
        <v>45600</v>
      </c>
      <c r="B283" s="82" t="s">
        <v>613</v>
      </c>
      <c r="C283" s="64" t="s">
        <v>614</v>
      </c>
      <c r="D283" s="64" t="s">
        <v>45</v>
      </c>
      <c r="E283" s="64" t="s">
        <v>46</v>
      </c>
      <c r="F283" s="64" t="s">
        <v>47</v>
      </c>
      <c r="G283" s="66">
        <v>1</v>
      </c>
      <c r="H283" s="70"/>
      <c r="I283" s="65" t="s">
        <v>48</v>
      </c>
      <c r="J283" s="71"/>
      <c r="K283" s="92"/>
    </row>
    <row r="284" spans="1:11" x14ac:dyDescent="0.25">
      <c r="A284" s="83">
        <v>45601</v>
      </c>
      <c r="B284" s="80" t="s">
        <v>615</v>
      </c>
      <c r="C284" s="64" t="s">
        <v>616</v>
      </c>
      <c r="D284" s="64" t="s">
        <v>45</v>
      </c>
      <c r="E284" s="64" t="s">
        <v>46</v>
      </c>
      <c r="F284" s="64" t="s">
        <v>47</v>
      </c>
      <c r="G284" s="66">
        <v>1</v>
      </c>
      <c r="H284" s="65"/>
      <c r="I284" s="65" t="s">
        <v>48</v>
      </c>
      <c r="J284" s="64" t="s">
        <v>12</v>
      </c>
      <c r="K284" s="92"/>
    </row>
    <row r="285" spans="1:11" x14ac:dyDescent="0.25">
      <c r="A285" s="84">
        <v>45603</v>
      </c>
      <c r="B285" s="85" t="s">
        <v>617</v>
      </c>
      <c r="C285" s="64" t="s">
        <v>618</v>
      </c>
      <c r="D285" s="64" t="s">
        <v>45</v>
      </c>
      <c r="E285" s="64" t="s">
        <v>46</v>
      </c>
      <c r="F285" s="64" t="s">
        <v>47</v>
      </c>
      <c r="G285" s="66">
        <v>1</v>
      </c>
      <c r="H285" s="74"/>
      <c r="I285" s="65" t="s">
        <v>48</v>
      </c>
      <c r="J285" s="73"/>
      <c r="K285" s="92"/>
    </row>
    <row r="286" spans="1:11" x14ac:dyDescent="0.25">
      <c r="A286" s="83">
        <v>45604</v>
      </c>
      <c r="B286" s="80" t="s">
        <v>619</v>
      </c>
      <c r="C286" s="64" t="s">
        <v>620</v>
      </c>
      <c r="D286" s="64" t="s">
        <v>45</v>
      </c>
      <c r="E286" s="64" t="s">
        <v>46</v>
      </c>
      <c r="F286" s="64" t="s">
        <v>47</v>
      </c>
      <c r="G286" s="66">
        <v>1</v>
      </c>
      <c r="H286" s="65"/>
      <c r="I286" s="65" t="s">
        <v>48</v>
      </c>
      <c r="J286" s="64"/>
      <c r="K286" s="92"/>
    </row>
    <row r="287" spans="1:11" x14ac:dyDescent="0.25">
      <c r="A287" s="86">
        <v>45607</v>
      </c>
      <c r="B287" s="87" t="s">
        <v>621</v>
      </c>
      <c r="C287" s="64" t="s">
        <v>622</v>
      </c>
      <c r="D287" s="64" t="s">
        <v>45</v>
      </c>
      <c r="E287" s="64" t="s">
        <v>46</v>
      </c>
      <c r="F287" s="64" t="s">
        <v>47</v>
      </c>
      <c r="G287" s="66">
        <v>1</v>
      </c>
      <c r="H287" s="65"/>
      <c r="I287" s="65" t="s">
        <v>48</v>
      </c>
      <c r="J287" s="64"/>
      <c r="K287" s="92"/>
    </row>
    <row r="288" spans="1:11" x14ac:dyDescent="0.25">
      <c r="A288" s="86">
        <v>45607</v>
      </c>
      <c r="B288" s="87" t="s">
        <v>623</v>
      </c>
      <c r="C288" s="64" t="s">
        <v>624</v>
      </c>
      <c r="D288" s="64" t="s">
        <v>45</v>
      </c>
      <c r="E288" s="64" t="s">
        <v>46</v>
      </c>
      <c r="F288" s="64" t="s">
        <v>47</v>
      </c>
      <c r="G288" s="66">
        <v>1</v>
      </c>
      <c r="H288" s="65" t="s">
        <v>625</v>
      </c>
      <c r="I288" s="65" t="s">
        <v>48</v>
      </c>
      <c r="J288" s="64"/>
      <c r="K288" s="92"/>
    </row>
    <row r="289" spans="1:11" x14ac:dyDescent="0.25">
      <c r="A289" s="86">
        <v>45608</v>
      </c>
      <c r="B289" s="87" t="s">
        <v>626</v>
      </c>
      <c r="C289" s="64" t="s">
        <v>627</v>
      </c>
      <c r="D289" s="64" t="s">
        <v>45</v>
      </c>
      <c r="E289" s="64" t="s">
        <v>46</v>
      </c>
      <c r="F289" s="64" t="s">
        <v>47</v>
      </c>
      <c r="G289" s="66">
        <v>1</v>
      </c>
      <c r="H289" s="65" t="s">
        <v>625</v>
      </c>
      <c r="I289" s="65" t="s">
        <v>48</v>
      </c>
      <c r="J289" s="64"/>
      <c r="K289" s="92"/>
    </row>
    <row r="290" spans="1:11" x14ac:dyDescent="0.25">
      <c r="A290" s="86">
        <v>45609</v>
      </c>
      <c r="B290" s="87" t="s">
        <v>628</v>
      </c>
      <c r="C290" s="64" t="s">
        <v>629</v>
      </c>
      <c r="D290" s="64" t="s">
        <v>45</v>
      </c>
      <c r="E290" s="64" t="s">
        <v>46</v>
      </c>
      <c r="F290" s="64" t="s">
        <v>47</v>
      </c>
      <c r="G290" s="66">
        <v>1</v>
      </c>
      <c r="H290" s="65" t="s">
        <v>630</v>
      </c>
      <c r="I290" s="65" t="s">
        <v>48</v>
      </c>
      <c r="J290" s="64"/>
      <c r="K290" s="92"/>
    </row>
    <row r="291" spans="1:11" x14ac:dyDescent="0.25">
      <c r="A291" s="86">
        <v>45610</v>
      </c>
      <c r="B291" s="87" t="s">
        <v>631</v>
      </c>
      <c r="C291" s="64" t="s">
        <v>632</v>
      </c>
      <c r="D291" s="64" t="s">
        <v>45</v>
      </c>
      <c r="E291" s="64" t="s">
        <v>46</v>
      </c>
      <c r="F291" s="64" t="s">
        <v>47</v>
      </c>
      <c r="G291" s="66">
        <v>1</v>
      </c>
      <c r="H291" s="65"/>
      <c r="I291" s="65" t="s">
        <v>48</v>
      </c>
      <c r="J291" s="64"/>
      <c r="K291" s="92"/>
    </row>
    <row r="292" spans="1:11" x14ac:dyDescent="0.25">
      <c r="A292" s="86">
        <v>45610</v>
      </c>
      <c r="B292" s="87" t="s">
        <v>633</v>
      </c>
      <c r="C292" s="64" t="s">
        <v>634</v>
      </c>
      <c r="D292" s="64" t="s">
        <v>45</v>
      </c>
      <c r="E292" s="64" t="s">
        <v>46</v>
      </c>
      <c r="F292" s="64" t="s">
        <v>47</v>
      </c>
      <c r="G292" s="66">
        <v>1</v>
      </c>
      <c r="H292" s="65"/>
      <c r="I292" s="65" t="s">
        <v>48</v>
      </c>
      <c r="J292" s="64"/>
      <c r="K292" s="92"/>
    </row>
    <row r="293" spans="1:11" x14ac:dyDescent="0.25">
      <c r="A293" s="86">
        <v>45610</v>
      </c>
      <c r="B293" s="87" t="s">
        <v>635</v>
      </c>
      <c r="C293" s="64" t="s">
        <v>636</v>
      </c>
      <c r="D293" s="64" t="s">
        <v>45</v>
      </c>
      <c r="E293" s="64" t="s">
        <v>46</v>
      </c>
      <c r="F293" s="64" t="s">
        <v>47</v>
      </c>
      <c r="G293" s="66">
        <v>1</v>
      </c>
      <c r="H293" s="65" t="s">
        <v>637</v>
      </c>
      <c r="I293" s="65" t="s">
        <v>48</v>
      </c>
      <c r="J293" s="64"/>
      <c r="K293" s="92"/>
    </row>
    <row r="294" spans="1:11" x14ac:dyDescent="0.25">
      <c r="A294" s="86">
        <v>45611</v>
      </c>
      <c r="B294" s="87" t="s">
        <v>638</v>
      </c>
      <c r="C294" s="64" t="s">
        <v>639</v>
      </c>
      <c r="D294" s="64" t="s">
        <v>45</v>
      </c>
      <c r="E294" s="64" t="s">
        <v>46</v>
      </c>
      <c r="F294" s="64" t="s">
        <v>47</v>
      </c>
      <c r="G294" s="66">
        <v>1</v>
      </c>
      <c r="H294" s="65" t="s">
        <v>640</v>
      </c>
      <c r="I294" s="65" t="s">
        <v>48</v>
      </c>
      <c r="J294" s="64"/>
      <c r="K294" s="92"/>
    </row>
    <row r="295" spans="1:11" x14ac:dyDescent="0.25">
      <c r="A295" s="63">
        <v>45611</v>
      </c>
      <c r="B295" s="64" t="s">
        <v>641</v>
      </c>
      <c r="C295" s="64" t="s">
        <v>642</v>
      </c>
      <c r="D295" s="64" t="s">
        <v>45</v>
      </c>
      <c r="E295" s="64" t="s">
        <v>46</v>
      </c>
      <c r="F295" s="64" t="s">
        <v>47</v>
      </c>
      <c r="G295" s="66">
        <v>1</v>
      </c>
      <c r="H295" s="65" t="s">
        <v>643</v>
      </c>
      <c r="I295" s="65" t="s">
        <v>48</v>
      </c>
      <c r="J295" s="64"/>
      <c r="K295" s="92"/>
    </row>
    <row r="296" spans="1:11" x14ac:dyDescent="0.25">
      <c r="A296" s="88">
        <v>45615</v>
      </c>
      <c r="B296" s="87" t="s">
        <v>644</v>
      </c>
      <c r="C296" s="64" t="s">
        <v>645</v>
      </c>
      <c r="D296" s="64" t="s">
        <v>45</v>
      </c>
      <c r="E296" s="64" t="s">
        <v>46</v>
      </c>
      <c r="F296" s="64" t="s">
        <v>47</v>
      </c>
      <c r="G296" s="66">
        <v>1</v>
      </c>
      <c r="H296" s="65"/>
      <c r="I296" s="65" t="s">
        <v>48</v>
      </c>
      <c r="J296" s="64"/>
      <c r="K296" s="92"/>
    </row>
    <row r="297" spans="1:11" x14ac:dyDescent="0.25">
      <c r="A297" s="88">
        <v>45616</v>
      </c>
      <c r="B297" s="87" t="s">
        <v>646</v>
      </c>
      <c r="C297" s="64" t="s">
        <v>647</v>
      </c>
      <c r="D297" s="64" t="s">
        <v>45</v>
      </c>
      <c r="E297" s="64" t="s">
        <v>46</v>
      </c>
      <c r="F297" s="64" t="s">
        <v>47</v>
      </c>
      <c r="G297" s="66">
        <v>1</v>
      </c>
      <c r="H297" s="65"/>
      <c r="I297" s="65" t="s">
        <v>48</v>
      </c>
      <c r="J297" s="64"/>
      <c r="K297" s="92"/>
    </row>
    <row r="298" spans="1:11" x14ac:dyDescent="0.25">
      <c r="A298" s="88">
        <v>45616</v>
      </c>
      <c r="B298" s="87" t="s">
        <v>648</v>
      </c>
      <c r="C298" s="64" t="s">
        <v>649</v>
      </c>
      <c r="D298" s="64" t="s">
        <v>45</v>
      </c>
      <c r="E298" s="64" t="s">
        <v>46</v>
      </c>
      <c r="F298" s="64" t="s">
        <v>47</v>
      </c>
      <c r="G298" s="66">
        <v>1</v>
      </c>
      <c r="H298" s="65"/>
      <c r="I298" s="65" t="s">
        <v>48</v>
      </c>
      <c r="J298" s="64"/>
      <c r="K298" s="92"/>
    </row>
    <row r="299" spans="1:11" x14ac:dyDescent="0.25">
      <c r="A299" s="88">
        <v>45616</v>
      </c>
      <c r="B299" s="87" t="s">
        <v>650</v>
      </c>
      <c r="C299" s="64" t="s">
        <v>651</v>
      </c>
      <c r="D299" s="64" t="s">
        <v>45</v>
      </c>
      <c r="E299" s="64" t="s">
        <v>46</v>
      </c>
      <c r="F299" s="64" t="s">
        <v>47</v>
      </c>
      <c r="G299" s="66">
        <v>1</v>
      </c>
      <c r="H299" s="65"/>
      <c r="I299" s="65" t="s">
        <v>48</v>
      </c>
      <c r="J299" s="64"/>
      <c r="K299" s="92"/>
    </row>
    <row r="300" spans="1:11" x14ac:dyDescent="0.25">
      <c r="A300" s="89">
        <v>45617</v>
      </c>
      <c r="B300" s="90" t="s">
        <v>652</v>
      </c>
      <c r="C300" s="64" t="s">
        <v>653</v>
      </c>
      <c r="D300" s="64" t="s">
        <v>45</v>
      </c>
      <c r="E300" s="64" t="s">
        <v>46</v>
      </c>
      <c r="F300" s="64" t="s">
        <v>47</v>
      </c>
      <c r="G300" s="66">
        <v>1</v>
      </c>
      <c r="H300" s="70"/>
      <c r="I300" s="65" t="s">
        <v>48</v>
      </c>
      <c r="J300" s="71"/>
      <c r="K300" s="92"/>
    </row>
    <row r="301" spans="1:11" x14ac:dyDescent="0.25">
      <c r="A301" s="88">
        <v>45617</v>
      </c>
      <c r="B301" s="87" t="s">
        <v>654</v>
      </c>
      <c r="C301" s="64" t="s">
        <v>655</v>
      </c>
      <c r="D301" s="64" t="s">
        <v>45</v>
      </c>
      <c r="E301" s="64" t="s">
        <v>46</v>
      </c>
      <c r="F301" s="64" t="s">
        <v>47</v>
      </c>
      <c r="G301" s="66">
        <v>1</v>
      </c>
      <c r="H301" s="65"/>
      <c r="I301" s="65" t="s">
        <v>48</v>
      </c>
      <c r="J301" s="64"/>
      <c r="K301" s="92"/>
    </row>
    <row r="302" spans="1:11" x14ac:dyDescent="0.25">
      <c r="A302" s="88">
        <v>45617</v>
      </c>
      <c r="B302" s="87" t="s">
        <v>656</v>
      </c>
      <c r="C302" s="64" t="s">
        <v>657</v>
      </c>
      <c r="D302" s="64" t="s">
        <v>45</v>
      </c>
      <c r="E302" s="64" t="s">
        <v>46</v>
      </c>
      <c r="F302" s="64" t="s">
        <v>47</v>
      </c>
      <c r="G302" s="66">
        <v>1</v>
      </c>
      <c r="H302" s="65"/>
      <c r="I302" s="65" t="s">
        <v>48</v>
      </c>
      <c r="J302" s="64"/>
      <c r="K302" s="92"/>
    </row>
    <row r="303" spans="1:11" x14ac:dyDescent="0.25">
      <c r="A303" s="88">
        <v>45617</v>
      </c>
      <c r="B303" s="87" t="s">
        <v>658</v>
      </c>
      <c r="C303" s="64" t="s">
        <v>659</v>
      </c>
      <c r="D303" s="64" t="s">
        <v>45</v>
      </c>
      <c r="E303" s="64" t="s">
        <v>46</v>
      </c>
      <c r="F303" s="64" t="s">
        <v>47</v>
      </c>
      <c r="G303" s="66">
        <v>1</v>
      </c>
      <c r="H303" s="65"/>
      <c r="I303" s="65" t="s">
        <v>48</v>
      </c>
      <c r="J303" s="64"/>
      <c r="K303" s="92"/>
    </row>
    <row r="304" spans="1:11" x14ac:dyDescent="0.25">
      <c r="A304" s="88">
        <v>45617</v>
      </c>
      <c r="B304" s="87" t="s">
        <v>660</v>
      </c>
      <c r="C304" s="64" t="s">
        <v>661</v>
      </c>
      <c r="D304" s="64" t="s">
        <v>45</v>
      </c>
      <c r="E304" s="64" t="s">
        <v>46</v>
      </c>
      <c r="F304" s="64" t="s">
        <v>47</v>
      </c>
      <c r="G304" s="66">
        <v>1</v>
      </c>
      <c r="H304" s="65"/>
      <c r="I304" s="65" t="s">
        <v>48</v>
      </c>
      <c r="J304" s="64"/>
      <c r="K304" s="92"/>
    </row>
    <row r="305" spans="1:11" x14ac:dyDescent="0.25">
      <c r="A305" s="89">
        <v>45618</v>
      </c>
      <c r="B305" s="71" t="s">
        <v>662</v>
      </c>
      <c r="C305" s="64" t="s">
        <v>663</v>
      </c>
      <c r="D305" s="64" t="s">
        <v>45</v>
      </c>
      <c r="E305" s="64" t="s">
        <v>46</v>
      </c>
      <c r="F305" s="64" t="s">
        <v>47</v>
      </c>
      <c r="G305" s="66">
        <v>1</v>
      </c>
      <c r="H305" s="70"/>
      <c r="I305" s="65" t="s">
        <v>48</v>
      </c>
      <c r="J305" s="71"/>
      <c r="K305" s="92"/>
    </row>
    <row r="306" spans="1:11" x14ac:dyDescent="0.25">
      <c r="A306" s="88">
        <v>45619</v>
      </c>
      <c r="B306" s="64" t="s">
        <v>664</v>
      </c>
      <c r="C306" s="64" t="s">
        <v>665</v>
      </c>
      <c r="D306" s="64" t="s">
        <v>45</v>
      </c>
      <c r="E306" s="64" t="s">
        <v>46</v>
      </c>
      <c r="F306" s="64" t="s">
        <v>47</v>
      </c>
      <c r="G306" s="66">
        <v>1</v>
      </c>
      <c r="H306" s="65"/>
      <c r="I306" s="65" t="s">
        <v>48</v>
      </c>
      <c r="J306" s="64"/>
      <c r="K306" s="92"/>
    </row>
    <row r="307" spans="1:11" x14ac:dyDescent="0.25">
      <c r="A307" s="88">
        <v>45620</v>
      </c>
      <c r="B307" s="64" t="s">
        <v>666</v>
      </c>
      <c r="C307" s="64" t="s">
        <v>667</v>
      </c>
      <c r="D307" s="64" t="s">
        <v>45</v>
      </c>
      <c r="E307" s="64" t="s">
        <v>46</v>
      </c>
      <c r="F307" s="64" t="s">
        <v>47</v>
      </c>
      <c r="G307" s="66">
        <v>1</v>
      </c>
      <c r="H307" s="65"/>
      <c r="I307" s="65" t="s">
        <v>48</v>
      </c>
      <c r="J307" s="64"/>
      <c r="K307" s="92"/>
    </row>
    <row r="308" spans="1:11" x14ac:dyDescent="0.25">
      <c r="A308" s="88">
        <v>45622</v>
      </c>
      <c r="B308" s="64" t="s">
        <v>668</v>
      </c>
      <c r="C308" s="64" t="s">
        <v>669</v>
      </c>
      <c r="D308" s="64" t="s">
        <v>45</v>
      </c>
      <c r="E308" s="64" t="s">
        <v>46</v>
      </c>
      <c r="F308" s="64" t="s">
        <v>47</v>
      </c>
      <c r="G308" s="66">
        <v>1</v>
      </c>
      <c r="H308" s="65"/>
      <c r="I308" s="65" t="s">
        <v>48</v>
      </c>
      <c r="J308" s="64"/>
      <c r="K308" s="92"/>
    </row>
    <row r="309" spans="1:11" x14ac:dyDescent="0.25">
      <c r="A309" s="88">
        <v>45622</v>
      </c>
      <c r="B309" s="64" t="s">
        <v>670</v>
      </c>
      <c r="C309" s="64" t="s">
        <v>671</v>
      </c>
      <c r="D309" s="64" t="s">
        <v>45</v>
      </c>
      <c r="E309" s="64" t="s">
        <v>46</v>
      </c>
      <c r="F309" s="64" t="s">
        <v>47</v>
      </c>
      <c r="G309" s="66">
        <v>1</v>
      </c>
      <c r="H309" s="65"/>
      <c r="I309" s="65" t="s">
        <v>48</v>
      </c>
      <c r="J309" s="64"/>
      <c r="K309" s="92"/>
    </row>
    <row r="310" spans="1:11" x14ac:dyDescent="0.25">
      <c r="A310" s="88">
        <v>45623</v>
      </c>
      <c r="B310" s="64" t="s">
        <v>672</v>
      </c>
      <c r="C310" s="64" t="s">
        <v>673</v>
      </c>
      <c r="D310" s="64" t="s">
        <v>45</v>
      </c>
      <c r="E310" s="64" t="s">
        <v>46</v>
      </c>
      <c r="F310" s="64" t="s">
        <v>47</v>
      </c>
      <c r="G310" s="66">
        <v>1</v>
      </c>
      <c r="H310" s="65"/>
      <c r="I310" s="65" t="s">
        <v>48</v>
      </c>
      <c r="J310" s="64"/>
      <c r="K310" s="92"/>
    </row>
    <row r="311" spans="1:11" x14ac:dyDescent="0.25">
      <c r="A311" s="88">
        <v>45624</v>
      </c>
      <c r="B311" s="64" t="s">
        <v>674</v>
      </c>
      <c r="C311" s="64" t="s">
        <v>675</v>
      </c>
      <c r="D311" s="64" t="s">
        <v>45</v>
      </c>
      <c r="E311" s="64" t="s">
        <v>46</v>
      </c>
      <c r="F311" s="64" t="s">
        <v>47</v>
      </c>
      <c r="G311" s="66">
        <v>1</v>
      </c>
      <c r="H311" s="65"/>
      <c r="I311" s="65" t="s">
        <v>48</v>
      </c>
      <c r="J311" s="64"/>
      <c r="K311" s="92"/>
    </row>
    <row r="312" spans="1:11" x14ac:dyDescent="0.25">
      <c r="A312" s="88">
        <v>45625</v>
      </c>
      <c r="B312" s="64" t="s">
        <v>676</v>
      </c>
      <c r="C312" s="64" t="s">
        <v>677</v>
      </c>
      <c r="D312" s="64" t="s">
        <v>45</v>
      </c>
      <c r="E312" s="64" t="s">
        <v>46</v>
      </c>
      <c r="F312" s="64" t="s">
        <v>47</v>
      </c>
      <c r="G312" s="66">
        <v>1</v>
      </c>
      <c r="H312" s="65"/>
      <c r="I312" s="65" t="s">
        <v>48</v>
      </c>
      <c r="J312" s="64"/>
      <c r="K312" s="92"/>
    </row>
    <row r="313" spans="1:11" x14ac:dyDescent="0.25">
      <c r="A313" s="88">
        <v>45627</v>
      </c>
      <c r="B313" s="64" t="s">
        <v>678</v>
      </c>
      <c r="C313" s="64" t="s">
        <v>679</v>
      </c>
      <c r="D313" s="64" t="s">
        <v>45</v>
      </c>
      <c r="E313" s="64" t="s">
        <v>46</v>
      </c>
      <c r="F313" s="64" t="s">
        <v>47</v>
      </c>
      <c r="G313" s="66">
        <v>1</v>
      </c>
      <c r="H313" s="65"/>
      <c r="I313" s="65" t="s">
        <v>48</v>
      </c>
      <c r="J313" s="64"/>
      <c r="K313" s="92"/>
    </row>
    <row r="314" spans="1:11" x14ac:dyDescent="0.25">
      <c r="A314" s="88">
        <v>45627</v>
      </c>
      <c r="B314" s="64" t="s">
        <v>680</v>
      </c>
      <c r="C314" s="64" t="s">
        <v>681</v>
      </c>
      <c r="D314" s="64" t="s">
        <v>45</v>
      </c>
      <c r="E314" s="64" t="s">
        <v>46</v>
      </c>
      <c r="F314" s="64" t="s">
        <v>47</v>
      </c>
      <c r="G314" s="66">
        <v>1</v>
      </c>
      <c r="H314" s="65"/>
      <c r="I314" s="65" t="s">
        <v>48</v>
      </c>
      <c r="J314" s="64"/>
      <c r="K314" s="92"/>
    </row>
    <row r="315" spans="1:11" x14ac:dyDescent="0.25">
      <c r="A315" s="88">
        <v>45626</v>
      </c>
      <c r="B315" s="64" t="s">
        <v>682</v>
      </c>
      <c r="C315" s="64" t="s">
        <v>683</v>
      </c>
      <c r="D315" s="64" t="s">
        <v>45</v>
      </c>
      <c r="E315" s="64" t="s">
        <v>46</v>
      </c>
      <c r="F315" s="64" t="s">
        <v>47</v>
      </c>
      <c r="G315" s="66">
        <v>1</v>
      </c>
      <c r="H315" s="65"/>
      <c r="I315" s="65" t="s">
        <v>48</v>
      </c>
      <c r="J315" s="64"/>
      <c r="K315" s="92"/>
    </row>
    <row r="316" spans="1:11" x14ac:dyDescent="0.25">
      <c r="A316" s="88">
        <v>45627</v>
      </c>
      <c r="B316" s="64" t="s">
        <v>684</v>
      </c>
      <c r="C316" s="64" t="s">
        <v>685</v>
      </c>
      <c r="D316" s="64" t="s">
        <v>45</v>
      </c>
      <c r="E316" s="64" t="s">
        <v>46</v>
      </c>
      <c r="F316" s="64" t="s">
        <v>47</v>
      </c>
      <c r="G316" s="66">
        <v>1</v>
      </c>
      <c r="H316" s="65"/>
      <c r="I316" s="65" t="s">
        <v>48</v>
      </c>
      <c r="J316" s="64"/>
      <c r="K316" s="92"/>
    </row>
    <row r="317" spans="1:11" x14ac:dyDescent="0.25">
      <c r="A317" s="88">
        <v>45630</v>
      </c>
      <c r="B317" s="64" t="s">
        <v>686</v>
      </c>
      <c r="C317" s="64" t="s">
        <v>687</v>
      </c>
      <c r="D317" s="64" t="s">
        <v>45</v>
      </c>
      <c r="E317" s="64" t="s">
        <v>46</v>
      </c>
      <c r="F317" s="64" t="s">
        <v>47</v>
      </c>
      <c r="G317" s="66">
        <v>1</v>
      </c>
      <c r="H317" s="65"/>
      <c r="I317" s="65" t="s">
        <v>48</v>
      </c>
      <c r="J317" s="64"/>
      <c r="K317" s="92"/>
    </row>
    <row r="318" spans="1:11" x14ac:dyDescent="0.25">
      <c r="A318" s="88">
        <v>45633</v>
      </c>
      <c r="B318" s="64" t="s">
        <v>688</v>
      </c>
      <c r="C318" s="64" t="s">
        <v>689</v>
      </c>
      <c r="D318" s="64" t="s">
        <v>45</v>
      </c>
      <c r="E318" s="64" t="s">
        <v>46</v>
      </c>
      <c r="F318" s="64" t="s">
        <v>47</v>
      </c>
      <c r="G318" s="66">
        <v>1</v>
      </c>
      <c r="H318" s="65"/>
      <c r="I318" s="65" t="s">
        <v>48</v>
      </c>
      <c r="J318" s="64"/>
      <c r="K318" s="92"/>
    </row>
    <row r="319" spans="1:11" x14ac:dyDescent="0.25">
      <c r="A319" s="88">
        <v>45634</v>
      </c>
      <c r="B319" s="64" t="s">
        <v>690</v>
      </c>
      <c r="C319" s="64" t="s">
        <v>691</v>
      </c>
      <c r="D319" s="64" t="s">
        <v>45</v>
      </c>
      <c r="E319" s="64" t="s">
        <v>46</v>
      </c>
      <c r="F319" s="64" t="s">
        <v>47</v>
      </c>
      <c r="G319" s="66">
        <v>1</v>
      </c>
      <c r="H319" s="65"/>
      <c r="I319" s="65" t="s">
        <v>48</v>
      </c>
      <c r="J319" s="64"/>
      <c r="K319" s="92"/>
    </row>
    <row r="320" spans="1:11" x14ac:dyDescent="0.25">
      <c r="A320" s="88">
        <v>45634</v>
      </c>
      <c r="B320" s="64" t="s">
        <v>692</v>
      </c>
      <c r="C320" s="64" t="s">
        <v>693</v>
      </c>
      <c r="D320" s="64" t="s">
        <v>45</v>
      </c>
      <c r="E320" s="64" t="s">
        <v>46</v>
      </c>
      <c r="F320" s="64" t="s">
        <v>47</v>
      </c>
      <c r="G320" s="66">
        <v>1</v>
      </c>
      <c r="H320" s="65"/>
      <c r="I320" s="65" t="s">
        <v>48</v>
      </c>
      <c r="J320" s="64"/>
      <c r="K320" s="92"/>
    </row>
    <row r="321" spans="1:11" x14ac:dyDescent="0.25">
      <c r="A321" s="88">
        <v>45634</v>
      </c>
      <c r="B321" s="64" t="s">
        <v>694</v>
      </c>
      <c r="C321" s="64" t="s">
        <v>695</v>
      </c>
      <c r="D321" s="64" t="s">
        <v>45</v>
      </c>
      <c r="E321" s="64" t="s">
        <v>46</v>
      </c>
      <c r="F321" s="64" t="s">
        <v>47</v>
      </c>
      <c r="G321" s="66">
        <v>1</v>
      </c>
      <c r="H321" s="65"/>
      <c r="I321" s="65" t="s">
        <v>48</v>
      </c>
      <c r="J321" s="64"/>
      <c r="K321" s="92"/>
    </row>
    <row r="322" spans="1:11" x14ac:dyDescent="0.25">
      <c r="A322" s="88">
        <v>45635</v>
      </c>
      <c r="B322" s="64" t="s">
        <v>696</v>
      </c>
      <c r="C322" s="64" t="s">
        <v>697</v>
      </c>
      <c r="D322" s="64" t="s">
        <v>45</v>
      </c>
      <c r="E322" s="64" t="s">
        <v>46</v>
      </c>
      <c r="F322" s="64" t="s">
        <v>47</v>
      </c>
      <c r="G322" s="66">
        <v>1</v>
      </c>
      <c r="H322" s="65"/>
      <c r="I322" s="65" t="s">
        <v>48</v>
      </c>
      <c r="J322" s="64"/>
      <c r="K322" s="92"/>
    </row>
    <row r="323" spans="1:11" x14ac:dyDescent="0.25">
      <c r="A323" s="88">
        <v>45637</v>
      </c>
      <c r="B323" s="64" t="s">
        <v>698</v>
      </c>
      <c r="C323" s="64" t="s">
        <v>699</v>
      </c>
      <c r="D323" s="64" t="s">
        <v>45</v>
      </c>
      <c r="E323" s="64" t="s">
        <v>46</v>
      </c>
      <c r="F323" s="64" t="s">
        <v>47</v>
      </c>
      <c r="G323" s="66">
        <v>1</v>
      </c>
      <c r="H323" s="65"/>
      <c r="I323" s="65" t="s">
        <v>48</v>
      </c>
      <c r="J323" s="64"/>
      <c r="K323" s="92"/>
    </row>
    <row r="324" spans="1:11" x14ac:dyDescent="0.25">
      <c r="A324" s="88">
        <v>45637</v>
      </c>
      <c r="B324" s="64" t="s">
        <v>700</v>
      </c>
      <c r="C324" s="64" t="s">
        <v>701</v>
      </c>
      <c r="D324" s="64" t="s">
        <v>45</v>
      </c>
      <c r="E324" s="64" t="s">
        <v>46</v>
      </c>
      <c r="F324" s="64" t="s">
        <v>47</v>
      </c>
      <c r="G324" s="66">
        <v>1</v>
      </c>
      <c r="H324" s="65"/>
      <c r="I324" s="65" t="s">
        <v>48</v>
      </c>
      <c r="J324" s="64"/>
      <c r="K324" s="92"/>
    </row>
    <row r="325" spans="1:11" x14ac:dyDescent="0.25">
      <c r="A325" s="88">
        <v>45642</v>
      </c>
      <c r="B325" s="64" t="s">
        <v>702</v>
      </c>
      <c r="C325" s="64" t="s">
        <v>703</v>
      </c>
      <c r="D325" s="64" t="s">
        <v>45</v>
      </c>
      <c r="E325" s="64" t="s">
        <v>46</v>
      </c>
      <c r="F325" s="64" t="s">
        <v>47</v>
      </c>
      <c r="G325" s="66">
        <v>1</v>
      </c>
      <c r="H325" s="65"/>
      <c r="I325" s="65" t="s">
        <v>48</v>
      </c>
      <c r="J325" s="64"/>
      <c r="K325" s="92"/>
    </row>
    <row r="326" spans="1:11" x14ac:dyDescent="0.25">
      <c r="A326" s="88">
        <v>45642</v>
      </c>
      <c r="B326" s="64" t="s">
        <v>704</v>
      </c>
      <c r="C326" s="64" t="s">
        <v>705</v>
      </c>
      <c r="D326" s="64" t="s">
        <v>45</v>
      </c>
      <c r="E326" s="64" t="s">
        <v>46</v>
      </c>
      <c r="F326" s="64" t="s">
        <v>47</v>
      </c>
      <c r="G326" s="66">
        <v>1</v>
      </c>
      <c r="H326" s="65"/>
      <c r="I326" s="65" t="s">
        <v>48</v>
      </c>
      <c r="J326" s="64"/>
      <c r="K326" s="92"/>
    </row>
    <row r="327" spans="1:11" x14ac:dyDescent="0.25">
      <c r="A327" s="88">
        <v>45642</v>
      </c>
      <c r="B327" s="64" t="s">
        <v>706</v>
      </c>
      <c r="C327" s="64" t="s">
        <v>707</v>
      </c>
      <c r="D327" s="64" t="s">
        <v>45</v>
      </c>
      <c r="E327" s="64" t="s">
        <v>46</v>
      </c>
      <c r="F327" s="64" t="s">
        <v>47</v>
      </c>
      <c r="G327" s="66">
        <v>1</v>
      </c>
      <c r="H327" s="65"/>
      <c r="I327" s="65" t="s">
        <v>48</v>
      </c>
      <c r="J327" s="64"/>
      <c r="K327" s="92"/>
    </row>
    <row r="328" spans="1:11" x14ac:dyDescent="0.25">
      <c r="A328" s="88">
        <v>45642</v>
      </c>
      <c r="B328" s="64" t="s">
        <v>708</v>
      </c>
      <c r="C328" s="64" t="s">
        <v>709</v>
      </c>
      <c r="D328" s="64" t="s">
        <v>45</v>
      </c>
      <c r="E328" s="64" t="s">
        <v>46</v>
      </c>
      <c r="F328" s="64" t="s">
        <v>47</v>
      </c>
      <c r="G328" s="66">
        <v>1</v>
      </c>
      <c r="H328" s="65"/>
      <c r="I328" s="65" t="s">
        <v>48</v>
      </c>
      <c r="J328" s="64"/>
      <c r="K328" s="92"/>
    </row>
    <row r="329" spans="1:11" x14ac:dyDescent="0.25">
      <c r="A329" s="88">
        <v>45644</v>
      </c>
      <c r="B329" s="64" t="s">
        <v>710</v>
      </c>
      <c r="C329" s="64" t="s">
        <v>711</v>
      </c>
      <c r="D329" s="64" t="s">
        <v>45</v>
      </c>
      <c r="E329" s="64" t="s">
        <v>46</v>
      </c>
      <c r="F329" s="64" t="s">
        <v>47</v>
      </c>
      <c r="G329" s="66">
        <v>1</v>
      </c>
      <c r="H329" s="65"/>
      <c r="I329" s="65" t="s">
        <v>48</v>
      </c>
      <c r="J329" s="64"/>
      <c r="K329" s="92"/>
    </row>
    <row r="330" spans="1:11" x14ac:dyDescent="0.25">
      <c r="A330" s="88">
        <v>45645</v>
      </c>
      <c r="B330" s="64" t="s">
        <v>712</v>
      </c>
      <c r="C330" s="64" t="s">
        <v>713</v>
      </c>
      <c r="D330" s="64" t="s">
        <v>45</v>
      </c>
      <c r="E330" s="64" t="s">
        <v>46</v>
      </c>
      <c r="F330" s="64" t="s">
        <v>47</v>
      </c>
      <c r="G330" s="66">
        <v>1</v>
      </c>
      <c r="H330" s="65"/>
      <c r="I330" s="65" t="s">
        <v>48</v>
      </c>
      <c r="J330" s="64"/>
      <c r="K330" s="92"/>
    </row>
    <row r="331" spans="1:11" x14ac:dyDescent="0.25">
      <c r="A331" s="88">
        <v>45645</v>
      </c>
      <c r="B331" s="64" t="s">
        <v>714</v>
      </c>
      <c r="C331" s="64" t="s">
        <v>715</v>
      </c>
      <c r="D331" s="64" t="s">
        <v>45</v>
      </c>
      <c r="E331" s="64" t="s">
        <v>46</v>
      </c>
      <c r="F331" s="64" t="s">
        <v>47</v>
      </c>
      <c r="G331" s="66">
        <v>1</v>
      </c>
      <c r="H331" s="65"/>
      <c r="I331" s="65" t="s">
        <v>48</v>
      </c>
      <c r="J331" s="64"/>
      <c r="K331" s="92"/>
    </row>
    <row r="332" spans="1:11" x14ac:dyDescent="0.25">
      <c r="A332" s="89">
        <v>45646</v>
      </c>
      <c r="B332" s="71" t="s">
        <v>716</v>
      </c>
      <c r="C332" s="64" t="s">
        <v>717</v>
      </c>
      <c r="D332" s="64" t="s">
        <v>45</v>
      </c>
      <c r="E332" s="64" t="s">
        <v>46</v>
      </c>
      <c r="F332" s="64" t="s">
        <v>47</v>
      </c>
      <c r="G332" s="66">
        <v>1</v>
      </c>
      <c r="H332" s="70"/>
      <c r="I332" s="65" t="s">
        <v>48</v>
      </c>
      <c r="J332" s="71"/>
      <c r="K332" s="92"/>
    </row>
    <row r="333" spans="1:11" x14ac:dyDescent="0.25">
      <c r="A333" s="88">
        <v>45649</v>
      </c>
      <c r="B333" s="87" t="s">
        <v>718</v>
      </c>
      <c r="C333" s="64" t="s">
        <v>719</v>
      </c>
      <c r="D333" s="64" t="s">
        <v>45</v>
      </c>
      <c r="E333" s="64" t="s">
        <v>46</v>
      </c>
      <c r="F333" s="64" t="s">
        <v>47</v>
      </c>
      <c r="G333" s="66">
        <v>1</v>
      </c>
      <c r="H333" s="65" t="s">
        <v>720</v>
      </c>
      <c r="I333" s="65" t="s">
        <v>48</v>
      </c>
      <c r="J333" s="64"/>
      <c r="K333" s="92"/>
    </row>
    <row r="334" spans="1:11" x14ac:dyDescent="0.25">
      <c r="A334" s="88">
        <v>45652</v>
      </c>
      <c r="B334" s="64" t="s">
        <v>721</v>
      </c>
      <c r="C334" s="64" t="s">
        <v>722</v>
      </c>
      <c r="D334" s="64" t="s">
        <v>45</v>
      </c>
      <c r="E334" s="64" t="s">
        <v>46</v>
      </c>
      <c r="F334" s="64" t="s">
        <v>47</v>
      </c>
      <c r="G334" s="66">
        <v>1</v>
      </c>
      <c r="H334" s="65" t="s">
        <v>720</v>
      </c>
      <c r="I334" s="65" t="s">
        <v>48</v>
      </c>
      <c r="J334" s="64"/>
      <c r="K334" s="92"/>
    </row>
    <row r="335" spans="1:11" x14ac:dyDescent="0.25">
      <c r="A335" s="88">
        <v>45653</v>
      </c>
      <c r="B335" s="64" t="s">
        <v>723</v>
      </c>
      <c r="C335" s="64" t="s">
        <v>724</v>
      </c>
      <c r="D335" s="64" t="s">
        <v>45</v>
      </c>
      <c r="E335" s="64" t="s">
        <v>46</v>
      </c>
      <c r="F335" s="64" t="s">
        <v>47</v>
      </c>
      <c r="G335" s="66">
        <v>1</v>
      </c>
      <c r="H335" s="65" t="s">
        <v>725</v>
      </c>
      <c r="I335" s="65" t="s">
        <v>48</v>
      </c>
      <c r="J335" s="64"/>
      <c r="K335" s="92"/>
    </row>
    <row r="336" spans="1:11" x14ac:dyDescent="0.25">
      <c r="A336" s="88">
        <v>45664</v>
      </c>
      <c r="B336" s="64" t="s">
        <v>726</v>
      </c>
      <c r="C336" s="64" t="s">
        <v>727</v>
      </c>
      <c r="D336" s="64" t="s">
        <v>45</v>
      </c>
      <c r="E336" s="64" t="s">
        <v>46</v>
      </c>
      <c r="F336" s="64" t="s">
        <v>47</v>
      </c>
      <c r="G336" s="66">
        <v>1</v>
      </c>
      <c r="H336" s="65" t="s">
        <v>725</v>
      </c>
      <c r="I336" s="65" t="s">
        <v>48</v>
      </c>
      <c r="J336" s="64"/>
      <c r="K336" s="92"/>
    </row>
    <row r="337" spans="1:11" x14ac:dyDescent="0.25">
      <c r="A337" s="88">
        <v>45667</v>
      </c>
      <c r="B337" s="64" t="s">
        <v>728</v>
      </c>
      <c r="C337" s="64" t="s">
        <v>729</v>
      </c>
      <c r="D337" s="64" t="s">
        <v>45</v>
      </c>
      <c r="E337" s="64" t="s">
        <v>46</v>
      </c>
      <c r="F337" s="64" t="s">
        <v>47</v>
      </c>
      <c r="G337" s="66">
        <v>1</v>
      </c>
      <c r="H337" s="65" t="s">
        <v>720</v>
      </c>
      <c r="I337" s="65" t="s">
        <v>48</v>
      </c>
      <c r="J337" s="64"/>
      <c r="K337" s="92"/>
    </row>
    <row r="338" spans="1:11" x14ac:dyDescent="0.25">
      <c r="A338" s="88">
        <v>45667</v>
      </c>
      <c r="B338" s="64" t="s">
        <v>730</v>
      </c>
      <c r="C338" s="64" t="s">
        <v>731</v>
      </c>
      <c r="D338" s="64" t="s">
        <v>45</v>
      </c>
      <c r="E338" s="64" t="s">
        <v>46</v>
      </c>
      <c r="F338" s="64" t="s">
        <v>47</v>
      </c>
      <c r="G338" s="66">
        <v>1</v>
      </c>
      <c r="H338" s="65" t="s">
        <v>732</v>
      </c>
      <c r="I338" s="65" t="s">
        <v>48</v>
      </c>
      <c r="J338" s="64"/>
      <c r="K338" s="92"/>
    </row>
    <row r="339" spans="1:11" x14ac:dyDescent="0.25">
      <c r="A339" s="88">
        <v>45667</v>
      </c>
      <c r="B339" s="64" t="s">
        <v>733</v>
      </c>
      <c r="C339" s="64" t="s">
        <v>734</v>
      </c>
      <c r="D339" s="64" t="s">
        <v>45</v>
      </c>
      <c r="E339" s="64" t="s">
        <v>46</v>
      </c>
      <c r="F339" s="64" t="s">
        <v>47</v>
      </c>
      <c r="G339" s="66">
        <v>1</v>
      </c>
      <c r="H339" s="65"/>
      <c r="I339" s="65" t="s">
        <v>48</v>
      </c>
      <c r="J339" s="64"/>
      <c r="K339" s="92"/>
    </row>
    <row r="340" spans="1:11" x14ac:dyDescent="0.25">
      <c r="A340" s="88">
        <v>45670</v>
      </c>
      <c r="B340" s="64" t="s">
        <v>735</v>
      </c>
      <c r="C340" s="64" t="s">
        <v>736</v>
      </c>
      <c r="D340" s="64" t="s">
        <v>45</v>
      </c>
      <c r="E340" s="64" t="s">
        <v>46</v>
      </c>
      <c r="F340" s="64" t="s">
        <v>47</v>
      </c>
      <c r="G340" s="66">
        <v>1</v>
      </c>
      <c r="H340" s="65"/>
      <c r="I340" s="65" t="s">
        <v>48</v>
      </c>
      <c r="J340" s="64"/>
      <c r="K340" s="92"/>
    </row>
    <row r="341" spans="1:11" x14ac:dyDescent="0.25">
      <c r="A341" s="88">
        <v>45670</v>
      </c>
      <c r="B341" s="64" t="s">
        <v>737</v>
      </c>
      <c r="C341" s="64" t="s">
        <v>738</v>
      </c>
      <c r="D341" s="64" t="s">
        <v>45</v>
      </c>
      <c r="E341" s="64" t="s">
        <v>46</v>
      </c>
      <c r="F341" s="64" t="s">
        <v>47</v>
      </c>
      <c r="G341" s="66">
        <v>1</v>
      </c>
      <c r="H341" s="65"/>
      <c r="I341" s="65" t="s">
        <v>48</v>
      </c>
      <c r="J341" s="64"/>
      <c r="K341" s="92"/>
    </row>
    <row r="342" spans="1:11" x14ac:dyDescent="0.25">
      <c r="A342" s="88">
        <v>45670</v>
      </c>
      <c r="B342" s="64" t="s">
        <v>739</v>
      </c>
      <c r="C342" s="64" t="s">
        <v>740</v>
      </c>
      <c r="D342" s="64" t="s">
        <v>45</v>
      </c>
      <c r="E342" s="64" t="s">
        <v>46</v>
      </c>
      <c r="F342" s="64" t="s">
        <v>47</v>
      </c>
      <c r="G342" s="66">
        <v>1</v>
      </c>
      <c r="H342" s="65"/>
      <c r="I342" s="65" t="s">
        <v>48</v>
      </c>
      <c r="J342" s="64"/>
      <c r="K342" s="92"/>
    </row>
    <row r="343" spans="1:11" x14ac:dyDescent="0.25">
      <c r="A343" s="88">
        <v>45679</v>
      </c>
      <c r="B343" s="64" t="s">
        <v>741</v>
      </c>
      <c r="C343" s="64" t="s">
        <v>742</v>
      </c>
      <c r="D343" s="64" t="s">
        <v>45</v>
      </c>
      <c r="E343" s="64" t="s">
        <v>46</v>
      </c>
      <c r="F343" s="64" t="s">
        <v>47</v>
      </c>
      <c r="G343" s="66">
        <v>1</v>
      </c>
      <c r="H343" s="65"/>
      <c r="I343" s="65" t="s">
        <v>48</v>
      </c>
      <c r="J343" s="64"/>
      <c r="K343" s="92"/>
    </row>
    <row r="344" spans="1:11" x14ac:dyDescent="0.25">
      <c r="A344" s="88">
        <v>45680</v>
      </c>
      <c r="B344" s="64" t="s">
        <v>743</v>
      </c>
      <c r="C344" s="64" t="s">
        <v>744</v>
      </c>
      <c r="D344" s="64" t="s">
        <v>45</v>
      </c>
      <c r="E344" s="64" t="s">
        <v>46</v>
      </c>
      <c r="F344" s="64" t="s">
        <v>47</v>
      </c>
      <c r="G344" s="66">
        <v>1</v>
      </c>
      <c r="H344" s="65"/>
      <c r="I344" s="65" t="s">
        <v>48</v>
      </c>
      <c r="J344" s="64"/>
      <c r="K344" s="92"/>
    </row>
    <row r="345" spans="1:11" x14ac:dyDescent="0.25">
      <c r="A345" s="88">
        <v>45681</v>
      </c>
      <c r="B345" s="64" t="s">
        <v>745</v>
      </c>
      <c r="C345" s="64" t="s">
        <v>746</v>
      </c>
      <c r="D345" s="64" t="s">
        <v>45</v>
      </c>
      <c r="E345" s="64" t="s">
        <v>46</v>
      </c>
      <c r="F345" s="64" t="s">
        <v>47</v>
      </c>
      <c r="G345" s="66">
        <v>1</v>
      </c>
      <c r="H345" s="65"/>
      <c r="I345" s="65" t="s">
        <v>48</v>
      </c>
      <c r="J345" s="64"/>
      <c r="K345" s="92"/>
    </row>
    <row r="346" spans="1:11" x14ac:dyDescent="0.25">
      <c r="A346" s="88">
        <v>45685</v>
      </c>
      <c r="B346" s="64" t="s">
        <v>747</v>
      </c>
      <c r="C346" s="64" t="s">
        <v>748</v>
      </c>
      <c r="D346" s="64" t="s">
        <v>45</v>
      </c>
      <c r="E346" s="64" t="s">
        <v>46</v>
      </c>
      <c r="F346" s="64" t="s">
        <v>47</v>
      </c>
      <c r="G346" s="66">
        <v>1</v>
      </c>
      <c r="H346" s="65"/>
      <c r="I346" s="65" t="s">
        <v>48</v>
      </c>
      <c r="J346" s="64"/>
      <c r="K346" s="92"/>
    </row>
    <row r="347" spans="1:11" x14ac:dyDescent="0.25">
      <c r="A347" s="88">
        <v>45686</v>
      </c>
      <c r="B347" s="64" t="s">
        <v>749</v>
      </c>
      <c r="C347" s="64" t="s">
        <v>750</v>
      </c>
      <c r="D347" s="64" t="s">
        <v>45</v>
      </c>
      <c r="E347" s="64" t="s">
        <v>46</v>
      </c>
      <c r="F347" s="64" t="s">
        <v>47</v>
      </c>
      <c r="G347" s="66">
        <v>1</v>
      </c>
      <c r="H347" s="65"/>
      <c r="I347" s="65" t="s">
        <v>48</v>
      </c>
      <c r="J347" s="64"/>
      <c r="K347" s="92"/>
    </row>
    <row r="348" spans="1:11" x14ac:dyDescent="0.25">
      <c r="A348" s="88">
        <v>45687</v>
      </c>
      <c r="B348" s="64" t="s">
        <v>751</v>
      </c>
      <c r="C348" s="64" t="s">
        <v>752</v>
      </c>
      <c r="D348" s="64" t="s">
        <v>45</v>
      </c>
      <c r="E348" s="64" t="s">
        <v>46</v>
      </c>
      <c r="F348" s="64" t="s">
        <v>47</v>
      </c>
      <c r="G348" s="66">
        <v>1</v>
      </c>
      <c r="H348" s="65"/>
      <c r="I348" s="65" t="s">
        <v>48</v>
      </c>
      <c r="J348" s="64"/>
      <c r="K348" s="92"/>
    </row>
    <row r="349" spans="1:11" x14ac:dyDescent="0.25">
      <c r="A349" s="88">
        <v>45690</v>
      </c>
      <c r="B349" s="64" t="s">
        <v>753</v>
      </c>
      <c r="C349" s="64" t="s">
        <v>754</v>
      </c>
      <c r="D349" s="64" t="s">
        <v>45</v>
      </c>
      <c r="E349" s="64" t="s">
        <v>46</v>
      </c>
      <c r="F349" s="64" t="s">
        <v>47</v>
      </c>
      <c r="G349" s="66">
        <v>1</v>
      </c>
      <c r="H349" s="65"/>
      <c r="I349" s="65" t="s">
        <v>48</v>
      </c>
      <c r="J349" s="64"/>
      <c r="K349" s="92"/>
    </row>
    <row r="350" spans="1:11" x14ac:dyDescent="0.25">
      <c r="A350" s="88">
        <v>45691</v>
      </c>
      <c r="B350" s="64" t="s">
        <v>755</v>
      </c>
      <c r="C350" s="64" t="s">
        <v>756</v>
      </c>
      <c r="D350" s="64" t="s">
        <v>45</v>
      </c>
      <c r="E350" s="64" t="s">
        <v>46</v>
      </c>
      <c r="F350" s="64" t="s">
        <v>47</v>
      </c>
      <c r="G350" s="66">
        <v>1</v>
      </c>
      <c r="H350" s="65"/>
      <c r="I350" s="65" t="s">
        <v>48</v>
      </c>
      <c r="J350" s="64"/>
      <c r="K350" s="92"/>
    </row>
    <row r="351" spans="1:11" x14ac:dyDescent="0.25">
      <c r="A351" s="88">
        <v>45691</v>
      </c>
      <c r="B351" s="64" t="s">
        <v>757</v>
      </c>
      <c r="C351" s="64" t="s">
        <v>758</v>
      </c>
      <c r="D351" s="64" t="s">
        <v>45</v>
      </c>
      <c r="E351" s="64" t="s">
        <v>46</v>
      </c>
      <c r="F351" s="64" t="s">
        <v>47</v>
      </c>
      <c r="G351" s="66">
        <v>1</v>
      </c>
      <c r="H351" s="65"/>
      <c r="I351" s="65" t="s">
        <v>48</v>
      </c>
      <c r="J351" s="64"/>
      <c r="K351" s="92"/>
    </row>
    <row r="352" spans="1:11" x14ac:dyDescent="0.25">
      <c r="A352" s="88">
        <v>45692</v>
      </c>
      <c r="B352" s="64" t="s">
        <v>759</v>
      </c>
      <c r="C352" s="64" t="s">
        <v>760</v>
      </c>
      <c r="D352" s="64" t="s">
        <v>45</v>
      </c>
      <c r="E352" s="64" t="s">
        <v>46</v>
      </c>
      <c r="F352" s="64" t="s">
        <v>47</v>
      </c>
      <c r="G352" s="66">
        <v>1</v>
      </c>
      <c r="H352" s="65"/>
      <c r="I352" s="65" t="s">
        <v>48</v>
      </c>
      <c r="J352" s="64"/>
      <c r="K352" s="92"/>
    </row>
    <row r="353" spans="1:11" x14ac:dyDescent="0.25">
      <c r="A353" s="88">
        <v>45693</v>
      </c>
      <c r="B353" s="64" t="s">
        <v>761</v>
      </c>
      <c r="C353" s="64" t="s">
        <v>762</v>
      </c>
      <c r="D353" s="64" t="s">
        <v>45</v>
      </c>
      <c r="E353" s="64" t="s">
        <v>46</v>
      </c>
      <c r="F353" s="64" t="s">
        <v>47</v>
      </c>
      <c r="G353" s="66">
        <v>1</v>
      </c>
      <c r="H353" s="65"/>
      <c r="I353" s="65" t="s">
        <v>48</v>
      </c>
      <c r="J353" s="64"/>
      <c r="K353" s="92"/>
    </row>
    <row r="354" spans="1:11" x14ac:dyDescent="0.25">
      <c r="A354" s="88">
        <v>45694</v>
      </c>
      <c r="B354" s="64" t="s">
        <v>763</v>
      </c>
      <c r="C354" s="64" t="s">
        <v>764</v>
      </c>
      <c r="D354" s="64" t="s">
        <v>45</v>
      </c>
      <c r="E354" s="64" t="s">
        <v>46</v>
      </c>
      <c r="F354" s="64" t="s">
        <v>47</v>
      </c>
      <c r="G354" s="66">
        <v>1</v>
      </c>
      <c r="H354" s="65"/>
      <c r="I354" s="65" t="s">
        <v>48</v>
      </c>
      <c r="J354" s="64"/>
      <c r="K354" s="92"/>
    </row>
    <row r="355" spans="1:11" x14ac:dyDescent="0.25">
      <c r="A355" s="88">
        <v>45699</v>
      </c>
      <c r="B355" s="64" t="s">
        <v>28</v>
      </c>
      <c r="C355" s="64" t="s">
        <v>765</v>
      </c>
      <c r="D355" s="64" t="s">
        <v>45</v>
      </c>
      <c r="E355" s="64" t="s">
        <v>46</v>
      </c>
      <c r="F355" s="64" t="s">
        <v>47</v>
      </c>
      <c r="G355" s="66">
        <v>1</v>
      </c>
      <c r="H355" s="65"/>
      <c r="I355" s="65" t="s">
        <v>48</v>
      </c>
      <c r="J355" s="64"/>
      <c r="K355" s="92"/>
    </row>
    <row r="356" spans="1:11" x14ac:dyDescent="0.25">
      <c r="A356" s="88">
        <v>45699</v>
      </c>
      <c r="B356" s="64" t="s">
        <v>29</v>
      </c>
      <c r="C356" s="64" t="s">
        <v>766</v>
      </c>
      <c r="D356" s="64" t="s">
        <v>45</v>
      </c>
      <c r="E356" s="64" t="s">
        <v>46</v>
      </c>
      <c r="F356" s="64" t="s">
        <v>47</v>
      </c>
      <c r="G356" s="66">
        <v>1</v>
      </c>
      <c r="H356" s="65"/>
      <c r="I356" s="65" t="s">
        <v>48</v>
      </c>
      <c r="J356" s="64"/>
      <c r="K356" s="92"/>
    </row>
    <row r="357" spans="1:11" x14ac:dyDescent="0.25">
      <c r="A357" s="88">
        <v>45700</v>
      </c>
      <c r="B357" s="64" t="s">
        <v>30</v>
      </c>
      <c r="C357" s="64" t="s">
        <v>767</v>
      </c>
      <c r="D357" s="64" t="s">
        <v>45</v>
      </c>
      <c r="E357" s="64" t="s">
        <v>46</v>
      </c>
      <c r="F357" s="64" t="s">
        <v>47</v>
      </c>
      <c r="G357" s="66">
        <v>1</v>
      </c>
      <c r="H357" s="65"/>
      <c r="I357" s="65" t="s">
        <v>48</v>
      </c>
      <c r="J357" s="64"/>
      <c r="K357" s="92"/>
    </row>
    <row r="358" spans="1:11" x14ac:dyDescent="0.25">
      <c r="A358" s="88">
        <v>45700</v>
      </c>
      <c r="B358" s="64" t="s">
        <v>31</v>
      </c>
      <c r="C358" s="64" t="s">
        <v>768</v>
      </c>
      <c r="D358" s="64" t="s">
        <v>45</v>
      </c>
      <c r="E358" s="64" t="s">
        <v>46</v>
      </c>
      <c r="F358" s="64" t="s">
        <v>47</v>
      </c>
      <c r="G358" s="66">
        <v>1</v>
      </c>
      <c r="H358" s="65"/>
      <c r="I358" s="65" t="s">
        <v>48</v>
      </c>
      <c r="J358" s="64"/>
      <c r="K358" s="92"/>
    </row>
    <row r="359" spans="1:11" x14ac:dyDescent="0.25">
      <c r="A359" s="88">
        <v>45701</v>
      </c>
      <c r="B359" s="64" t="s">
        <v>32</v>
      </c>
      <c r="C359" s="64" t="s">
        <v>769</v>
      </c>
      <c r="D359" s="64" t="s">
        <v>45</v>
      </c>
      <c r="E359" s="64" t="s">
        <v>46</v>
      </c>
      <c r="F359" s="64" t="s">
        <v>47</v>
      </c>
      <c r="G359" s="66">
        <v>1</v>
      </c>
      <c r="H359" s="65"/>
      <c r="I359" s="65" t="s">
        <v>48</v>
      </c>
      <c r="J359" s="64"/>
      <c r="K359" s="94"/>
    </row>
    <row r="360" spans="1:11" x14ac:dyDescent="0.25">
      <c r="A360" s="88">
        <v>45702</v>
      </c>
      <c r="B360" s="64" t="s">
        <v>795</v>
      </c>
      <c r="C360" s="64" t="s">
        <v>796</v>
      </c>
      <c r="D360" s="64" t="s">
        <v>45</v>
      </c>
      <c r="E360" s="64" t="s">
        <v>46</v>
      </c>
      <c r="F360" s="64" t="s">
        <v>47</v>
      </c>
      <c r="G360" s="66">
        <v>2</v>
      </c>
      <c r="H360" s="65"/>
      <c r="I360" s="65" t="s">
        <v>48</v>
      </c>
      <c r="J360" s="64"/>
      <c r="K360" s="158"/>
    </row>
  </sheetData>
  <phoneticPr fontId="1" type="noConversion"/>
  <conditionalFormatting sqref="B239:B280">
    <cfRule type="duplicateValues" dxfId="0" priority="1"/>
  </conditionalFormatting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4A0A7-2425-4FFC-A3F3-B3E0FDEEEAD0}">
  <sheetPr codeName="Feuil4">
    <tabColor theme="9" tint="0.39997558519241921"/>
    <pageSetUpPr fitToPage="1"/>
  </sheetPr>
  <dimension ref="A1:M41"/>
  <sheetViews>
    <sheetView tabSelected="1" showWhiteSpace="0" zoomScaleNormal="100" zoomScalePageLayoutView="85" workbookViewId="0">
      <selection activeCell="Q13" sqref="Q13"/>
    </sheetView>
  </sheetViews>
  <sheetFormatPr baseColWidth="10" defaultColWidth="11.42578125" defaultRowHeight="15" x14ac:dyDescent="0.25"/>
  <cols>
    <col min="1" max="1" width="18.5703125" customWidth="1"/>
    <col min="2" max="2" width="12" bestFit="1" customWidth="1"/>
    <col min="4" max="4" width="27.42578125" customWidth="1"/>
    <col min="5" max="5" width="17.7109375" customWidth="1"/>
    <col min="6" max="11" width="10.7109375" customWidth="1"/>
    <col min="13" max="13" width="21.140625" customWidth="1"/>
  </cols>
  <sheetData>
    <row r="1" spans="1:13" ht="15.75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s="26" customFormat="1" ht="30" customHeight="1" thickBot="1" x14ac:dyDescent="0.3">
      <c r="A2" s="154" t="s">
        <v>789</v>
      </c>
      <c r="B2" s="155"/>
      <c r="C2" s="155"/>
      <c r="D2" s="155"/>
      <c r="E2" s="155"/>
      <c r="F2" s="39"/>
      <c r="G2" s="39"/>
      <c r="H2" s="39"/>
      <c r="I2" s="39"/>
      <c r="J2" s="39"/>
      <c r="K2" s="41" t="s">
        <v>19</v>
      </c>
      <c r="L2" s="38">
        <f ca="1">WEEKNUM(TODAY())</f>
        <v>8</v>
      </c>
      <c r="M2" s="42" t="s">
        <v>20</v>
      </c>
    </row>
    <row r="3" spans="1:13" s="34" customFormat="1" ht="30" customHeight="1" x14ac:dyDescent="0.25">
      <c r="A3" s="35" t="s">
        <v>21</v>
      </c>
      <c r="B3" s="91" t="s">
        <v>35</v>
      </c>
      <c r="C3" s="156" t="s">
        <v>790</v>
      </c>
      <c r="D3" s="156"/>
      <c r="E3" s="157"/>
      <c r="F3" s="128" t="s">
        <v>41</v>
      </c>
      <c r="G3" s="129"/>
      <c r="H3" s="129"/>
      <c r="I3" s="129"/>
      <c r="J3" s="129"/>
      <c r="K3" s="129"/>
      <c r="L3" s="130"/>
      <c r="M3" s="43" t="s">
        <v>791</v>
      </c>
    </row>
    <row r="4" spans="1:13" s="26" customFormat="1" ht="28.9" customHeight="1" x14ac:dyDescent="0.25">
      <c r="A4" s="36" cm="1">
        <f t="array" aca="1" ref="A4:E4" ca="1">_xlfn._xlws.SORT(_xlfn._xlws.FILTER(_xlfn.CHOOSECOLS(Tableau3[],1,2,3,8,9),Tableau3[Date]&gt;=(TODAY()-8),""))</f>
        <v>45702</v>
      </c>
      <c r="B4" s="27" t="str">
        <f ca="1"/>
        <v>SFE-38697</v>
      </c>
      <c r="C4" s="159" t="str">
        <f ca="1"/>
        <v>Défaut359</v>
      </c>
      <c r="D4" s="160">
        <f ca="1"/>
        <v>0</v>
      </c>
      <c r="E4" s="161" t="str">
        <f ca="1"/>
        <v>oui</v>
      </c>
      <c r="F4" s="134"/>
      <c r="G4" s="135"/>
      <c r="H4" s="135"/>
      <c r="I4" s="135"/>
      <c r="J4" s="135"/>
      <c r="K4" s="135"/>
      <c r="L4" s="136"/>
      <c r="M4" s="44"/>
    </row>
    <row r="5" spans="1:13" s="26" customFormat="1" ht="29.45" customHeight="1" x14ac:dyDescent="0.25">
      <c r="A5" s="36" cm="1">
        <f t="array" aca="1" ref="A5:B5" ca="1">_xlfn._xlws.SORT(_xlfn._xlws.FILTER(_xlfn.CHOOSECOLS(Tableau3[],1,2),Tableau3[Date]&gt;=(TODAY()-8),""))</f>
        <v>45702</v>
      </c>
      <c r="B5" s="27" t="str">
        <f ca="1"/>
        <v>SFE-38697</v>
      </c>
      <c r="C5" s="138" t="str">
        <f ca="1">_xlfn.XLOOKUP(B5,Tableau3[Numéro SFE],Tableau3[Récapitulatif],"",0)</f>
        <v>Défaut359</v>
      </c>
      <c r="D5" s="139"/>
      <c r="E5" s="140"/>
      <c r="F5" s="134">
        <f ca="1">_xlfn.XLOOKUP(B5,Tableau3[Numéro SFE],Tableau3[REX],"",0)</f>
        <v>0</v>
      </c>
      <c r="G5" s="135"/>
      <c r="H5" s="135"/>
      <c r="I5" s="135"/>
      <c r="J5" s="135"/>
      <c r="K5" s="135"/>
      <c r="L5" s="136"/>
      <c r="M5" s="44" t="str">
        <f ca="1">_xlfn.XLOOKUP(B5,Tableau3[Numéro SFE],Tableau3[Résolu],"",0)</f>
        <v>oui</v>
      </c>
    </row>
    <row r="6" spans="1:13" s="26" customFormat="1" ht="29.45" customHeight="1" x14ac:dyDescent="0.25">
      <c r="A6" s="36"/>
      <c r="B6" s="27"/>
      <c r="C6" s="138"/>
      <c r="D6" s="139"/>
      <c r="E6" s="140"/>
      <c r="F6" s="134"/>
      <c r="G6" s="135"/>
      <c r="H6" s="135"/>
      <c r="I6" s="135"/>
      <c r="J6" s="135"/>
      <c r="K6" s="135"/>
      <c r="L6" s="136"/>
      <c r="M6" s="44"/>
    </row>
    <row r="7" spans="1:13" s="26" customFormat="1" ht="22.15" customHeight="1" x14ac:dyDescent="0.25">
      <c r="A7" s="36"/>
      <c r="B7" s="27"/>
      <c r="C7" s="138"/>
      <c r="D7" s="139"/>
      <c r="E7" s="140"/>
      <c r="F7" s="134"/>
      <c r="G7" s="135"/>
      <c r="H7" s="135"/>
      <c r="I7" s="135"/>
      <c r="J7" s="135"/>
      <c r="K7" s="135"/>
      <c r="L7" s="136"/>
      <c r="M7" s="44"/>
    </row>
    <row r="8" spans="1:13" s="26" customFormat="1" ht="22.15" customHeight="1" x14ac:dyDescent="0.25">
      <c r="A8" s="36"/>
      <c r="B8" s="27"/>
      <c r="C8" s="138"/>
      <c r="D8" s="139"/>
      <c r="E8" s="140"/>
      <c r="F8" s="134"/>
      <c r="G8" s="135"/>
      <c r="H8" s="135"/>
      <c r="I8" s="135"/>
      <c r="J8" s="135"/>
      <c r="K8" s="135"/>
      <c r="L8" s="136"/>
      <c r="M8" s="44"/>
    </row>
    <row r="9" spans="1:13" s="26" customFormat="1" ht="22.15" customHeight="1" x14ac:dyDescent="0.25">
      <c r="A9" s="36"/>
      <c r="B9" s="27"/>
      <c r="C9" s="138"/>
      <c r="D9" s="139"/>
      <c r="E9" s="140"/>
      <c r="F9" s="134"/>
      <c r="G9" s="135"/>
      <c r="H9" s="135"/>
      <c r="I9" s="135"/>
      <c r="J9" s="135"/>
      <c r="K9" s="135"/>
      <c r="L9" s="136"/>
      <c r="M9" s="44"/>
    </row>
    <row r="10" spans="1:13" s="26" customFormat="1" ht="22.15" customHeight="1" thickBot="1" x14ac:dyDescent="0.3">
      <c r="A10" s="37"/>
      <c r="B10" s="40"/>
      <c r="C10" s="143"/>
      <c r="D10" s="144"/>
      <c r="E10" s="145"/>
      <c r="F10" s="151"/>
      <c r="G10" s="152"/>
      <c r="H10" s="152"/>
      <c r="I10" s="152"/>
      <c r="J10" s="152"/>
      <c r="K10" s="152"/>
      <c r="L10" s="153"/>
      <c r="M10" s="45"/>
    </row>
    <row r="11" spans="1:13" ht="15.75" thickBot="1" x14ac:dyDescent="0.3">
      <c r="A11" s="1"/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3"/>
    </row>
    <row r="12" spans="1:13" s="26" customFormat="1" ht="30" customHeight="1" x14ac:dyDescent="0.25">
      <c r="A12" s="146" t="s">
        <v>22</v>
      </c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8"/>
    </row>
    <row r="13" spans="1:13" s="51" customFormat="1" ht="15" customHeight="1" x14ac:dyDescent="0.25">
      <c r="A13" s="101" t="s">
        <v>21</v>
      </c>
      <c r="B13" s="100" t="s">
        <v>35</v>
      </c>
      <c r="C13" s="106" t="s">
        <v>790</v>
      </c>
      <c r="D13" s="107"/>
      <c r="E13" s="107"/>
      <c r="F13" s="108"/>
      <c r="G13" s="112" t="s">
        <v>793</v>
      </c>
      <c r="H13" s="112"/>
      <c r="I13" s="112"/>
      <c r="J13" s="112"/>
      <c r="K13" s="112"/>
      <c r="L13" s="112"/>
      <c r="M13" s="113"/>
    </row>
    <row r="14" spans="1:13" ht="14.45" customHeight="1" x14ac:dyDescent="0.25">
      <c r="A14" s="162" cm="1">
        <f t="array" ref="A14:B16">_xlfn._xlws.SORT(_xlfn._xlws.FILTER(_xlfn.CHOOSECOLS(Tableau3[],1,2),LOWER(Tableau3[Résolu])="non",""))</f>
        <v>45307.6408912037</v>
      </c>
      <c r="B14" s="103" t="str">
        <v>SFE-34682</v>
      </c>
      <c r="C14" s="109" t="str">
        <f>_xlfn.XLOOKUP(B14,Tableau3[Numéro SFE],Tableau3[Récapitulatif],"",0)</f>
        <v>Défaut22</v>
      </c>
      <c r="D14" s="110"/>
      <c r="E14" s="110"/>
      <c r="F14" s="111"/>
      <c r="G14" s="104">
        <f>_xlfn.XLOOKUP(B14,Tableau3[Numéro SFE],Tableau3[Consigne diverse],"",0)</f>
        <v>0</v>
      </c>
      <c r="H14" s="104"/>
      <c r="I14" s="104"/>
      <c r="J14" s="104"/>
      <c r="K14" s="104"/>
      <c r="L14" s="104"/>
      <c r="M14" s="105"/>
    </row>
    <row r="15" spans="1:13" ht="14.45" customHeight="1" x14ac:dyDescent="0.25">
      <c r="A15" s="162">
        <v>45309.413321759261</v>
      </c>
      <c r="B15" s="103" t="str">
        <v>SFE-34702</v>
      </c>
      <c r="C15" s="109" t="str">
        <f>_xlfn.XLOOKUP(B15,Tableau3[Numéro SFE],Tableau3[Récapitulatif],"",0)</f>
        <v>Défaut23</v>
      </c>
      <c r="D15" s="110"/>
      <c r="E15" s="110"/>
      <c r="F15" s="111"/>
      <c r="G15" s="104">
        <f>_xlfn.XLOOKUP(B15,Tableau3[Numéro SFE],Tableau3[Consigne diverse],"",0)</f>
        <v>0</v>
      </c>
      <c r="H15" s="104"/>
      <c r="I15" s="104"/>
      <c r="J15" s="104"/>
      <c r="K15" s="104"/>
      <c r="L15" s="104"/>
      <c r="M15" s="105"/>
    </row>
    <row r="16" spans="1:13" ht="14.45" customHeight="1" x14ac:dyDescent="0.25">
      <c r="A16" s="162">
        <v>45310.90625</v>
      </c>
      <c r="B16" s="103" t="str">
        <v>SFE-34715</v>
      </c>
      <c r="C16" s="109" t="str">
        <f>_xlfn.XLOOKUP(B16,Tableau3[Numéro SFE],Tableau3[Récapitulatif],"",0)</f>
        <v>Défaut24</v>
      </c>
      <c r="D16" s="110"/>
      <c r="E16" s="110"/>
      <c r="F16" s="111"/>
      <c r="G16" s="104">
        <f>_xlfn.XLOOKUP(B16,Tableau3[Numéro SFE],Tableau3[Consigne diverse],"",0)</f>
        <v>0</v>
      </c>
      <c r="H16" s="104"/>
      <c r="I16" s="104"/>
      <c r="J16" s="104"/>
      <c r="K16" s="104"/>
      <c r="L16" s="104"/>
      <c r="M16" s="105"/>
    </row>
    <row r="17" spans="1:13" ht="14.45" customHeight="1" x14ac:dyDescent="0.25">
      <c r="A17" s="102"/>
      <c r="B17" s="103"/>
      <c r="C17" s="109" t="str">
        <f>_xlfn.XLOOKUP(B17,Tableau3[Numéro SFE],Tableau3[Récapitulatif],"",0)</f>
        <v/>
      </c>
      <c r="D17" s="110"/>
      <c r="E17" s="110"/>
      <c r="F17" s="111"/>
      <c r="G17" s="104" t="str">
        <f>_xlfn.XLOOKUP(B17,Tableau3[Numéro SFE],Tableau3[Consigne diverse],"",0)</f>
        <v/>
      </c>
      <c r="H17" s="104"/>
      <c r="I17" s="104"/>
      <c r="J17" s="104"/>
      <c r="K17" s="104"/>
      <c r="L17" s="104"/>
      <c r="M17" s="105"/>
    </row>
    <row r="18" spans="1:13" ht="14.45" customHeight="1" x14ac:dyDescent="0.25">
      <c r="A18" s="102"/>
      <c r="B18" s="103"/>
      <c r="C18" s="109" t="str">
        <f>_xlfn.XLOOKUP(B18,Tableau3[Numéro SFE],Tableau3[Récapitulatif],"",0)</f>
        <v/>
      </c>
      <c r="D18" s="110"/>
      <c r="E18" s="110"/>
      <c r="F18" s="111"/>
      <c r="G18" s="104" t="str">
        <f>_xlfn.XLOOKUP(B18,Tableau3[Numéro SFE],Tableau3[Consigne diverse],"",0)</f>
        <v/>
      </c>
      <c r="H18" s="104"/>
      <c r="I18" s="104"/>
      <c r="J18" s="104"/>
      <c r="K18" s="104"/>
      <c r="L18" s="104"/>
      <c r="M18" s="105"/>
    </row>
    <row r="19" spans="1:13" ht="14.45" customHeight="1" x14ac:dyDescent="0.25">
      <c r="A19" s="102"/>
      <c r="B19" s="103"/>
      <c r="C19" s="109" t="str">
        <f>_xlfn.XLOOKUP(B19,Tableau3[Numéro SFE],Tableau3[Récapitulatif],"",0)</f>
        <v/>
      </c>
      <c r="D19" s="110"/>
      <c r="E19" s="110"/>
      <c r="F19" s="111"/>
      <c r="G19" s="104" t="str">
        <f>_xlfn.XLOOKUP(B19,Tableau3[Numéro SFE],Tableau3[Consigne diverse],"",0)</f>
        <v/>
      </c>
      <c r="H19" s="104"/>
      <c r="I19" s="104"/>
      <c r="J19" s="104"/>
      <c r="K19" s="104"/>
      <c r="L19" s="104"/>
      <c r="M19" s="105"/>
    </row>
    <row r="20" spans="1:13" ht="14.45" customHeight="1" x14ac:dyDescent="0.25">
      <c r="A20" s="102"/>
      <c r="B20" s="103"/>
      <c r="C20" s="109" t="str">
        <f>_xlfn.XLOOKUP(B20,Tableau3[Numéro SFE],Tableau3[Récapitulatif],"",0)</f>
        <v/>
      </c>
      <c r="D20" s="110"/>
      <c r="E20" s="110"/>
      <c r="F20" s="111"/>
      <c r="G20" s="104" t="str">
        <f>_xlfn.XLOOKUP(B20,Tableau3[Numéro SFE],Tableau3[Consigne diverse],"",0)</f>
        <v/>
      </c>
      <c r="H20" s="104"/>
      <c r="I20" s="104"/>
      <c r="J20" s="104"/>
      <c r="K20" s="104"/>
      <c r="L20" s="104"/>
      <c r="M20" s="105"/>
    </row>
    <row r="21" spans="1:13" s="51" customFormat="1" ht="15" customHeight="1" x14ac:dyDescent="0.25">
      <c r="A21" s="96" t="s">
        <v>0</v>
      </c>
      <c r="B21" s="149" t="s">
        <v>3</v>
      </c>
      <c r="C21" s="150"/>
      <c r="D21" s="97" t="s">
        <v>23</v>
      </c>
      <c r="E21" s="98" t="s">
        <v>24</v>
      </c>
      <c r="F21" s="99"/>
      <c r="G21" s="131" t="s">
        <v>25</v>
      </c>
      <c r="H21" s="132"/>
      <c r="I21" s="137"/>
      <c r="J21" s="131" t="s">
        <v>26</v>
      </c>
      <c r="K21" s="132"/>
      <c r="L21" s="132"/>
      <c r="M21" s="133"/>
    </row>
    <row r="22" spans="1:13" x14ac:dyDescent="0.25">
      <c r="A22" s="24" t="s">
        <v>771</v>
      </c>
      <c r="B22" s="141" t="s">
        <v>16</v>
      </c>
      <c r="C22" s="142"/>
      <c r="D22" s="47" t="s">
        <v>34</v>
      </c>
      <c r="E22" s="56" t="s">
        <v>34</v>
      </c>
      <c r="F22" s="54"/>
      <c r="G22" s="123" t="str">
        <f>IF(ISBLANK(A22),"",HYPERLINK(VLOOKUP($A22,Paramétrage!$A$3:$H$190,5,0)))</f>
        <v>Lien</v>
      </c>
      <c r="H22" s="115"/>
      <c r="I22" s="124"/>
      <c r="J22" s="114"/>
      <c r="K22" s="115"/>
      <c r="L22" s="115"/>
      <c r="M22" s="116"/>
    </row>
    <row r="23" spans="1:13" x14ac:dyDescent="0.25">
      <c r="A23" s="25" t="s">
        <v>781</v>
      </c>
      <c r="B23" s="141" t="s">
        <v>16</v>
      </c>
      <c r="C23" s="142"/>
      <c r="D23" s="47" t="s">
        <v>27</v>
      </c>
      <c r="E23" s="57" t="s">
        <v>33</v>
      </c>
      <c r="F23" s="54"/>
      <c r="G23" s="123" t="str">
        <f>IF(ISBLANK(A23),"",HYPERLINK(VLOOKUP($A23,Paramétrage!$A$3:$H$190,5,0)))</f>
        <v>Lien</v>
      </c>
      <c r="H23" s="115"/>
      <c r="I23" s="124"/>
      <c r="J23" s="117"/>
      <c r="K23" s="118"/>
      <c r="L23" s="118"/>
      <c r="M23" s="119"/>
    </row>
    <row r="24" spans="1:13" x14ac:dyDescent="0.25">
      <c r="A24" s="25"/>
      <c r="B24" s="47"/>
      <c r="C24" s="49"/>
      <c r="D24" s="47"/>
      <c r="E24" s="57"/>
      <c r="F24" s="54"/>
      <c r="G24" s="123" t="str">
        <f>IF(ISBLANK(A24),"",HYPERLINK(VLOOKUP($A24,Paramétrage!$A$3:$H$190,5,0)))</f>
        <v/>
      </c>
      <c r="H24" s="115"/>
      <c r="I24" s="124"/>
      <c r="J24" s="117"/>
      <c r="K24" s="118"/>
      <c r="L24" s="118"/>
      <c r="M24" s="119"/>
    </row>
    <row r="25" spans="1:13" x14ac:dyDescent="0.25">
      <c r="A25" s="25"/>
      <c r="B25" s="47"/>
      <c r="C25" s="49"/>
      <c r="D25" s="47"/>
      <c r="E25" s="57"/>
      <c r="F25" s="54"/>
      <c r="G25" s="123" t="str">
        <f>IF(ISBLANK(A25),"",HYPERLINK(VLOOKUP($A25,Paramétrage!$A$3:$H$190,5,0)))</f>
        <v/>
      </c>
      <c r="H25" s="115"/>
      <c r="I25" s="124"/>
      <c r="J25" s="117"/>
      <c r="K25" s="118"/>
      <c r="L25" s="118"/>
      <c r="M25" s="119"/>
    </row>
    <row r="26" spans="1:13" ht="15.75" thickBot="1" x14ac:dyDescent="0.3">
      <c r="A26" s="23"/>
      <c r="B26" s="48"/>
      <c r="C26" s="50"/>
      <c r="D26" s="48"/>
      <c r="E26" s="58"/>
      <c r="F26" s="55"/>
      <c r="G26" s="125" t="str">
        <f>IF(ISBLANK(A26),"",HYPERLINK(VLOOKUP($A26,Paramétrage!$A$3:$H$190,5,0)))</f>
        <v/>
      </c>
      <c r="H26" s="126"/>
      <c r="I26" s="127"/>
      <c r="J26" s="120"/>
      <c r="K26" s="121"/>
      <c r="L26" s="121"/>
      <c r="M26" s="122"/>
    </row>
    <row r="27" spans="1:13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3"/>
      <c r="L27" s="52"/>
      <c r="M27" s="52"/>
    </row>
    <row r="28" spans="1:13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</row>
    <row r="29" spans="1:13" x14ac:dyDescent="0.25">
      <c r="A29" s="52"/>
      <c r="B29" s="52"/>
      <c r="C29" s="52"/>
      <c r="D29" s="52"/>
      <c r="E29" s="52"/>
      <c r="F29" s="53"/>
      <c r="G29" s="52"/>
      <c r="H29" s="52"/>
      <c r="I29" s="52"/>
      <c r="J29" s="52"/>
      <c r="K29" s="52"/>
      <c r="L29" s="52"/>
      <c r="M29" s="52"/>
    </row>
    <row r="30" spans="1:13" x14ac:dyDescent="0.25">
      <c r="A30" s="52"/>
      <c r="B30" s="52"/>
      <c r="C30" s="52"/>
      <c r="D30" s="52"/>
      <c r="E30" s="53"/>
      <c r="F30" s="52"/>
      <c r="G30" s="52"/>
      <c r="H30" s="52"/>
      <c r="I30" s="52"/>
      <c r="J30" s="52"/>
      <c r="K30" s="52"/>
      <c r="L30" s="52"/>
      <c r="M30" s="52"/>
    </row>
    <row r="31" spans="1:13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</row>
    <row r="32" spans="1:13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1:13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</row>
    <row r="34" spans="1:13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</row>
    <row r="35" spans="1:13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</row>
    <row r="36" spans="1:13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</row>
    <row r="37" spans="1:13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</row>
    <row r="38" spans="1:13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</row>
    <row r="39" spans="1:13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</row>
  </sheetData>
  <mergeCells count="48">
    <mergeCell ref="A2:E2"/>
    <mergeCell ref="C5:E5"/>
    <mergeCell ref="C6:E6"/>
    <mergeCell ref="C7:E7"/>
    <mergeCell ref="C3:E3"/>
    <mergeCell ref="C8:E8"/>
    <mergeCell ref="C9:E9"/>
    <mergeCell ref="B22:C22"/>
    <mergeCell ref="B23:C23"/>
    <mergeCell ref="C10:E10"/>
    <mergeCell ref="A12:M12"/>
    <mergeCell ref="B21:C21"/>
    <mergeCell ref="F10:L10"/>
    <mergeCell ref="F3:L3"/>
    <mergeCell ref="J21:M21"/>
    <mergeCell ref="F9:L9"/>
    <mergeCell ref="F4:L4"/>
    <mergeCell ref="F5:L5"/>
    <mergeCell ref="F6:L6"/>
    <mergeCell ref="F7:L7"/>
    <mergeCell ref="F8:L8"/>
    <mergeCell ref="G21:I21"/>
    <mergeCell ref="G22:I22"/>
    <mergeCell ref="G23:I23"/>
    <mergeCell ref="G24:I24"/>
    <mergeCell ref="G25:I25"/>
    <mergeCell ref="G26:I26"/>
    <mergeCell ref="J22:M22"/>
    <mergeCell ref="J23:M23"/>
    <mergeCell ref="J25:M25"/>
    <mergeCell ref="J24:M24"/>
    <mergeCell ref="J26:M26"/>
    <mergeCell ref="G19:M19"/>
    <mergeCell ref="G20:M20"/>
    <mergeCell ref="C13:F13"/>
    <mergeCell ref="C17:F17"/>
    <mergeCell ref="C15:F15"/>
    <mergeCell ref="C14:F14"/>
    <mergeCell ref="C16:F16"/>
    <mergeCell ref="C18:F18"/>
    <mergeCell ref="C19:F19"/>
    <mergeCell ref="C20:F20"/>
    <mergeCell ref="G16:M16"/>
    <mergeCell ref="G17:M17"/>
    <mergeCell ref="G18:M18"/>
    <mergeCell ref="G13:M13"/>
    <mergeCell ref="G14:M14"/>
    <mergeCell ref="G15:M15"/>
  </mergeCells>
  <dataValidations count="1">
    <dataValidation type="list" allowBlank="1" showInputMessage="1" showErrorMessage="1" sqref="M11" xr:uid="{81A4A059-B460-4850-AB2A-86F11A9E60C9}">
      <formula1>#REF!</formula1>
    </dataValidation>
  </dataValidations>
  <pageMargins left="0.11811023622047245" right="0.11811023622047245" top="0" bottom="0" header="0" footer="0"/>
  <pageSetup paperSize="9" scale="39" orientation="landscape" horizontalDpi="4294967293" r:id="rId1"/>
  <ignoredErrors>
    <ignoredError sqref="F5 M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DF755F3A-0076-4E38-9DF3-70CD8120DC99}">
          <x14:formula1>
            <xm:f>Paramétrage!$A$3:$A$39</xm:f>
          </x14:formula1>
          <xm:sqref>A22:A25 B24:B25</xm:sqref>
        </x14:dataValidation>
        <x14:dataValidation type="list" allowBlank="1" showInputMessage="1" showErrorMessage="1" xr:uid="{FEE034A5-F577-48DD-ACE0-7E92946B9A31}">
          <x14:formula1>
            <xm:f>Paramétrage!$D$4:$D$20</xm:f>
          </x14:formula1>
          <xm:sqref>B22:B23 C24:C25</xm:sqref>
        </x14:dataValidation>
        <x14:dataValidation type="list" allowBlank="1" showInputMessage="1" showErrorMessage="1" xr:uid="{F6199523-F532-4F46-8AC2-7E29B4C75FEE}">
          <x14:formula1>
            <xm:f>Paramétrage!$I$2:$I$4</xm:f>
          </x14:formula1>
          <xm:sqref>M4:M10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DBBF-B457-4C53-A97D-BF2FCF832CC6}">
  <sheetPr codeName="Feuil3">
    <tabColor rgb="FFC00000"/>
  </sheetPr>
  <dimension ref="A1:K29"/>
  <sheetViews>
    <sheetView zoomScale="70" zoomScaleNormal="70" workbookViewId="0">
      <selection activeCell="E16" sqref="E16"/>
    </sheetView>
  </sheetViews>
  <sheetFormatPr baseColWidth="10" defaultColWidth="11.42578125" defaultRowHeight="15" x14ac:dyDescent="0.25"/>
  <cols>
    <col min="1" max="1" width="19.28515625" customWidth="1"/>
    <col min="4" max="4" width="12.7109375" bestFit="1" customWidth="1"/>
    <col min="5" max="5" width="163.85546875" style="33" customWidth="1"/>
    <col min="6" max="6" width="30.7109375" bestFit="1" customWidth="1"/>
    <col min="8" max="8" width="25.85546875" bestFit="1" customWidth="1"/>
  </cols>
  <sheetData>
    <row r="1" spans="1:11" s="4" customFormat="1" x14ac:dyDescent="0.25">
      <c r="A1" s="13" t="s">
        <v>0</v>
      </c>
      <c r="B1" s="7" t="s">
        <v>1</v>
      </c>
      <c r="C1" s="7" t="s">
        <v>2</v>
      </c>
      <c r="D1" s="7" t="s">
        <v>3</v>
      </c>
      <c r="E1" s="28" t="s">
        <v>4</v>
      </c>
      <c r="F1" s="8" t="s">
        <v>5</v>
      </c>
      <c r="G1" s="8" t="s">
        <v>6</v>
      </c>
      <c r="H1" s="8" t="s">
        <v>7</v>
      </c>
      <c r="I1" s="4" t="s">
        <v>8</v>
      </c>
    </row>
    <row r="2" spans="1:11" x14ac:dyDescent="0.25">
      <c r="A2" s="14" t="s">
        <v>9</v>
      </c>
      <c r="B2" s="5" t="s">
        <v>9</v>
      </c>
      <c r="C2" s="5" t="s">
        <v>9</v>
      </c>
      <c r="D2" s="5" t="s">
        <v>9</v>
      </c>
      <c r="E2" s="29"/>
      <c r="F2" s="20"/>
      <c r="G2" s="20"/>
      <c r="H2" s="11"/>
      <c r="I2" t="s">
        <v>10</v>
      </c>
    </row>
    <row r="3" spans="1:11" x14ac:dyDescent="0.25">
      <c r="A3" s="19" t="s">
        <v>771</v>
      </c>
      <c r="B3" s="10">
        <v>0</v>
      </c>
      <c r="C3" s="10" t="s">
        <v>11</v>
      </c>
      <c r="D3" s="5"/>
      <c r="E3" s="46" t="s">
        <v>794</v>
      </c>
      <c r="F3" s="5"/>
      <c r="G3" s="5"/>
      <c r="H3" s="5"/>
      <c r="I3" t="s">
        <v>12</v>
      </c>
    </row>
    <row r="4" spans="1:11" x14ac:dyDescent="0.25">
      <c r="A4" s="19" t="s">
        <v>770</v>
      </c>
      <c r="B4" s="10">
        <v>1</v>
      </c>
      <c r="C4" s="10" t="s">
        <v>11</v>
      </c>
      <c r="D4" s="10" t="s">
        <v>13</v>
      </c>
      <c r="E4" s="46" t="s">
        <v>794</v>
      </c>
      <c r="F4" s="10"/>
      <c r="G4" s="10"/>
      <c r="H4" s="17"/>
      <c r="I4" s="6" t="s">
        <v>14</v>
      </c>
    </row>
    <row r="5" spans="1:11" x14ac:dyDescent="0.25">
      <c r="A5" s="19" t="s">
        <v>772</v>
      </c>
      <c r="B5" s="10">
        <v>0</v>
      </c>
      <c r="C5" s="10" t="s">
        <v>11</v>
      </c>
      <c r="D5" s="10" t="s">
        <v>15</v>
      </c>
      <c r="E5" s="46" t="s">
        <v>794</v>
      </c>
      <c r="F5" s="10"/>
      <c r="G5" s="10"/>
      <c r="H5" s="17"/>
    </row>
    <row r="6" spans="1:11" x14ac:dyDescent="0.25">
      <c r="A6" s="19" t="s">
        <v>773</v>
      </c>
      <c r="B6" s="10">
        <v>0</v>
      </c>
      <c r="C6" s="10" t="s">
        <v>11</v>
      </c>
      <c r="D6" s="10" t="s">
        <v>16</v>
      </c>
      <c r="E6" s="46" t="s">
        <v>794</v>
      </c>
      <c r="F6" s="10"/>
      <c r="G6" s="10"/>
      <c r="H6" s="10"/>
    </row>
    <row r="7" spans="1:11" x14ac:dyDescent="0.25">
      <c r="A7" s="19" t="s">
        <v>774</v>
      </c>
      <c r="B7" s="10">
        <v>0</v>
      </c>
      <c r="C7" s="10" t="s">
        <v>11</v>
      </c>
      <c r="D7" s="10"/>
      <c r="E7" s="46" t="s">
        <v>794</v>
      </c>
      <c r="F7" s="10"/>
      <c r="G7" s="10"/>
      <c r="H7" s="10"/>
    </row>
    <row r="8" spans="1:11" x14ac:dyDescent="0.25">
      <c r="A8" s="19" t="s">
        <v>775</v>
      </c>
      <c r="B8" s="10">
        <v>0</v>
      </c>
      <c r="C8" s="10" t="s">
        <v>11</v>
      </c>
      <c r="D8" s="10"/>
      <c r="E8" s="46" t="s">
        <v>794</v>
      </c>
      <c r="F8" s="10"/>
      <c r="G8" s="10"/>
      <c r="H8" s="17"/>
    </row>
    <row r="9" spans="1:11" x14ac:dyDescent="0.25">
      <c r="A9" s="19" t="s">
        <v>776</v>
      </c>
      <c r="B9" s="10">
        <v>1</v>
      </c>
      <c r="C9" s="10" t="s">
        <v>17</v>
      </c>
      <c r="D9" s="10"/>
      <c r="E9" s="46" t="s">
        <v>794</v>
      </c>
      <c r="F9" s="10"/>
      <c r="G9" s="10"/>
      <c r="H9" s="10"/>
    </row>
    <row r="10" spans="1:11" x14ac:dyDescent="0.25">
      <c r="A10" s="19" t="s">
        <v>777</v>
      </c>
      <c r="B10" s="10">
        <v>0</v>
      </c>
      <c r="C10" s="10" t="s">
        <v>11</v>
      </c>
      <c r="D10" s="10"/>
      <c r="E10" s="46" t="s">
        <v>794</v>
      </c>
      <c r="F10" s="10"/>
      <c r="G10" s="10"/>
      <c r="H10" s="10"/>
    </row>
    <row r="11" spans="1:11" x14ac:dyDescent="0.25">
      <c r="A11" s="19" t="s">
        <v>778</v>
      </c>
      <c r="B11" s="10">
        <v>2</v>
      </c>
      <c r="C11" s="10" t="s">
        <v>11</v>
      </c>
      <c r="D11" s="10"/>
      <c r="E11" s="46" t="s">
        <v>794</v>
      </c>
      <c r="F11" s="10"/>
      <c r="G11" s="10"/>
      <c r="H11" s="10"/>
    </row>
    <row r="12" spans="1:11" x14ac:dyDescent="0.25">
      <c r="A12" s="19" t="s">
        <v>779</v>
      </c>
      <c r="B12" s="18">
        <v>0</v>
      </c>
      <c r="C12" s="10" t="s">
        <v>11</v>
      </c>
      <c r="D12" s="10"/>
      <c r="E12" s="46" t="s">
        <v>794</v>
      </c>
      <c r="F12" s="10"/>
      <c r="G12" s="10"/>
      <c r="H12" s="10"/>
    </row>
    <row r="13" spans="1:11" x14ac:dyDescent="0.25">
      <c r="A13" s="19" t="s">
        <v>780</v>
      </c>
      <c r="B13" s="10">
        <v>2</v>
      </c>
      <c r="C13" s="10" t="s">
        <v>11</v>
      </c>
      <c r="D13" s="10"/>
      <c r="E13" s="46" t="s">
        <v>794</v>
      </c>
      <c r="F13" s="10"/>
      <c r="G13" s="10"/>
      <c r="H13" s="10"/>
      <c r="K13" s="21"/>
    </row>
    <row r="14" spans="1:11" x14ac:dyDescent="0.25">
      <c r="A14" s="19" t="s">
        <v>781</v>
      </c>
      <c r="B14" s="10">
        <v>2</v>
      </c>
      <c r="C14" s="10" t="s">
        <v>11</v>
      </c>
      <c r="D14" s="10"/>
      <c r="E14" s="46" t="s">
        <v>794</v>
      </c>
      <c r="F14" s="10"/>
      <c r="G14" s="10"/>
      <c r="H14" s="10"/>
    </row>
    <row r="15" spans="1:11" x14ac:dyDescent="0.25">
      <c r="A15" s="19" t="s">
        <v>782</v>
      </c>
      <c r="B15" s="10">
        <v>0</v>
      </c>
      <c r="C15" s="10" t="s">
        <v>11</v>
      </c>
      <c r="D15" s="10"/>
      <c r="E15" s="46" t="s">
        <v>794</v>
      </c>
      <c r="F15" s="10"/>
      <c r="G15" s="10"/>
      <c r="H15" s="10"/>
    </row>
    <row r="16" spans="1:11" x14ac:dyDescent="0.25">
      <c r="A16" s="19" t="s">
        <v>783</v>
      </c>
      <c r="B16" s="10">
        <v>0</v>
      </c>
      <c r="C16" s="10" t="s">
        <v>11</v>
      </c>
      <c r="D16" s="10"/>
      <c r="E16" s="46" t="s">
        <v>794</v>
      </c>
      <c r="F16" s="10"/>
      <c r="G16" s="10"/>
      <c r="H16" s="10"/>
    </row>
    <row r="17" spans="1:8" x14ac:dyDescent="0.25">
      <c r="A17" s="19" t="s">
        <v>784</v>
      </c>
      <c r="B17" s="10">
        <v>1</v>
      </c>
      <c r="C17" s="10" t="s">
        <v>11</v>
      </c>
      <c r="D17" s="10"/>
      <c r="E17" s="46" t="s">
        <v>794</v>
      </c>
      <c r="F17" s="10"/>
      <c r="G17" s="10"/>
      <c r="H17" s="10"/>
    </row>
    <row r="18" spans="1:8" x14ac:dyDescent="0.25">
      <c r="A18" s="19" t="s">
        <v>785</v>
      </c>
      <c r="B18" s="10">
        <v>2</v>
      </c>
      <c r="C18" s="10" t="s">
        <v>18</v>
      </c>
      <c r="D18" s="10"/>
      <c r="E18" s="46" t="s">
        <v>794</v>
      </c>
      <c r="F18" s="10"/>
      <c r="G18" s="10"/>
      <c r="H18" s="10"/>
    </row>
    <row r="19" spans="1:8" x14ac:dyDescent="0.25">
      <c r="A19" s="19" t="s">
        <v>786</v>
      </c>
      <c r="B19" s="10">
        <v>1</v>
      </c>
      <c r="C19" s="10" t="s">
        <v>11</v>
      </c>
      <c r="D19" s="10"/>
      <c r="E19" s="46" t="s">
        <v>794</v>
      </c>
      <c r="F19" s="10"/>
      <c r="G19" s="10"/>
      <c r="H19" s="10"/>
    </row>
    <row r="20" spans="1:8" x14ac:dyDescent="0.25">
      <c r="A20" s="19" t="s">
        <v>787</v>
      </c>
      <c r="B20" s="10">
        <v>1</v>
      </c>
      <c r="C20" s="10" t="s">
        <v>11</v>
      </c>
      <c r="D20" s="10"/>
      <c r="E20" s="46" t="s">
        <v>794</v>
      </c>
      <c r="F20" s="10"/>
      <c r="G20" s="10"/>
      <c r="H20" s="10"/>
    </row>
    <row r="21" spans="1:8" x14ac:dyDescent="0.25">
      <c r="A21" s="19" t="s">
        <v>788</v>
      </c>
      <c r="B21" s="10">
        <v>2</v>
      </c>
      <c r="C21" s="10" t="s">
        <v>11</v>
      </c>
      <c r="D21" s="10"/>
      <c r="E21" s="46" t="s">
        <v>794</v>
      </c>
      <c r="F21" s="10"/>
      <c r="G21" s="10"/>
      <c r="H21" s="10"/>
    </row>
    <row r="22" spans="1:8" x14ac:dyDescent="0.25">
      <c r="A22" s="14"/>
      <c r="B22" s="5"/>
      <c r="C22" s="5"/>
      <c r="D22" s="10"/>
      <c r="E22" s="30"/>
      <c r="F22" s="10"/>
      <c r="G22" s="10"/>
      <c r="H22" s="10"/>
    </row>
    <row r="23" spans="1:8" x14ac:dyDescent="0.25">
      <c r="A23" s="14"/>
      <c r="B23" s="5"/>
      <c r="C23" s="5"/>
      <c r="D23" s="5"/>
      <c r="E23" s="31"/>
      <c r="F23" s="22"/>
      <c r="G23" s="5"/>
      <c r="H23" s="5"/>
    </row>
    <row r="24" spans="1:8" x14ac:dyDescent="0.25">
      <c r="A24" s="15"/>
      <c r="B24" s="5"/>
      <c r="C24" s="5"/>
      <c r="D24" s="5"/>
      <c r="E24" s="31"/>
      <c r="F24" s="5"/>
      <c r="G24" s="5"/>
      <c r="H24" s="22"/>
    </row>
    <row r="25" spans="1:8" x14ac:dyDescent="0.25">
      <c r="A25" s="15"/>
      <c r="B25" s="5"/>
      <c r="C25" s="5"/>
      <c r="D25" s="5"/>
      <c r="E25" s="31"/>
      <c r="F25" s="5"/>
      <c r="G25" s="5"/>
      <c r="H25" s="5"/>
    </row>
    <row r="26" spans="1:8" x14ac:dyDescent="0.25">
      <c r="A26" s="15"/>
      <c r="B26" s="5"/>
      <c r="C26" s="5"/>
      <c r="D26" s="5"/>
      <c r="E26" s="31"/>
      <c r="F26" s="5"/>
      <c r="G26" s="5"/>
      <c r="H26" s="5"/>
    </row>
    <row r="27" spans="1:8" x14ac:dyDescent="0.25">
      <c r="A27" s="15"/>
      <c r="B27" s="5"/>
      <c r="C27" s="5"/>
      <c r="D27" s="5"/>
      <c r="E27" s="31"/>
      <c r="F27" s="5"/>
      <c r="G27" s="5"/>
      <c r="H27" s="5"/>
    </row>
    <row r="28" spans="1:8" x14ac:dyDescent="0.25">
      <c r="A28" s="15"/>
      <c r="B28" s="5"/>
      <c r="C28" s="5"/>
      <c r="D28" s="5"/>
      <c r="E28" s="31"/>
      <c r="F28" s="5"/>
      <c r="G28" s="5"/>
      <c r="H28" s="5"/>
    </row>
    <row r="29" spans="1:8" ht="15.75" thickBot="1" x14ac:dyDescent="0.3">
      <c r="A29" s="16" t="s">
        <v>9</v>
      </c>
      <c r="B29" s="9" t="s">
        <v>9</v>
      </c>
      <c r="C29" s="9" t="s">
        <v>9</v>
      </c>
      <c r="D29" s="9" t="s">
        <v>9</v>
      </c>
      <c r="E29" s="32"/>
      <c r="F29" s="9"/>
      <c r="G29" s="9"/>
      <c r="H29" s="12"/>
    </row>
  </sheetData>
  <autoFilter ref="A1:K21" xr:uid="{70C1DBBF-B457-4C53-A97D-BF2FCF832CC6}"/>
  <phoneticPr fontId="1" type="noConversion"/>
  <pageMargins left="0.7" right="0.7" top="0.75" bottom="0.75" header="0.3" footer="0.3"/>
  <pageSetup paperSize="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83a9dcc-c533-40ac-8940-e73e312c2399">
      <Terms xmlns="http://schemas.microsoft.com/office/infopath/2007/PartnerControls"/>
    </lcf76f155ced4ddcb4097134ff3c332f>
    <TaxCatchAll xmlns="523a796c-cd90-4640-a4dd-2a18355869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E2A97863854B49B6513BD220089016" ma:contentTypeVersion="11" ma:contentTypeDescription="Crée un document." ma:contentTypeScope="" ma:versionID="0f34ac49f652b1fe63dba1a790e27584">
  <xsd:schema xmlns:xsd="http://www.w3.org/2001/XMLSchema" xmlns:xs="http://www.w3.org/2001/XMLSchema" xmlns:p="http://schemas.microsoft.com/office/2006/metadata/properties" xmlns:ns2="983a9dcc-c533-40ac-8940-e73e312c2399" xmlns:ns3="523a796c-cd90-4640-a4dd-2a183558690e" targetNamespace="http://schemas.microsoft.com/office/2006/metadata/properties" ma:root="true" ma:fieldsID="79b71c53b56881f6edd5bd7206db9c7f" ns2:_="" ns3:_="">
    <xsd:import namespace="983a9dcc-c533-40ac-8940-e73e312c2399"/>
    <xsd:import namespace="523a796c-cd90-4640-a4dd-2a18355869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3a9dcc-c533-40ac-8940-e73e312c23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9eaecdbf-32ad-4b5e-b22b-0ffa049b95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3a796c-cd90-4640-a4dd-2a183558690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497256f-c634-4dec-8ee0-47716f288172}" ma:internalName="TaxCatchAll" ma:showField="CatchAllData" ma:web="523a796c-cd90-4640-a4dd-2a18355869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91CE4C-8C22-424E-8FCA-CA365DF556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2B02D4-8BF1-493F-B9C2-E7BB997CAD59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523a796c-cd90-4640-a4dd-2a183558690e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83a9dcc-c533-40ac-8940-e73e312c2399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414718D-EAC4-4147-A7C3-55C577E33D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3a9dcc-c533-40ac-8940-e73e312c2399"/>
    <ds:schemaRef ds:uri="523a796c-cd90-4640-a4dd-2a18355869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Bilan astreinte</vt:lpstr>
      <vt:lpstr>Paramétrage</vt:lpstr>
      <vt:lpstr>'Bilan astreinte'!Zone_d_impression</vt:lpstr>
    </vt:vector>
  </TitlesOfParts>
  <Manager/>
  <Company>Eiffage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CORBIN Pierrick [EIFFAGE CONCESSIONS]</dc:creator>
  <cp:keywords/>
  <dc:description/>
  <cp:lastModifiedBy>Kilian Voyame</cp:lastModifiedBy>
  <cp:revision/>
  <dcterms:created xsi:type="dcterms:W3CDTF">2024-06-20T11:27:21Z</dcterms:created>
  <dcterms:modified xsi:type="dcterms:W3CDTF">2025-02-22T12:37:59Z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0x01010008E2A97863854B49B6513BD220089016</vt:lpwstr>
  </property>
  <property fmtid="{D5CDD505-2E9C-101B-9397-08002B2CF9AE}" pid="3" name="MediaServiceImageTags">
    <vt:lpwstr/>
  </property>
</Properties>
</file>