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104E2E6E-419B-4437-AC05-07E3D9C59644}" xr6:coauthVersionLast="47" xr6:coauthVersionMax="47" xr10:uidLastSave="{00000000-0000-0000-0000-000000000000}"/>
  <bookViews>
    <workbookView xWindow="-110" yWindow="-110" windowWidth="19420" windowHeight="10300" tabRatio="788" activeTab="1" xr2:uid="{61EB8E1D-99C4-481F-B6DC-AD7DF8D6FA1D}"/>
  </bookViews>
  <sheets>
    <sheet name="Modèle_Poule" sheetId="88" r:id="rId1"/>
    <sheet name="Data" sheetId="82" r:id="rId2"/>
    <sheet name="Poule 1-M8" sheetId="278" r:id="rId3"/>
    <sheet name="Poule 2-M8" sheetId="213" r:id="rId4"/>
    <sheet name="Poule 1-M10" sheetId="313" r:id="rId5"/>
    <sheet name="Poule 2-M10" sheetId="314" r:id="rId6"/>
    <sheet name="Poule 1-M12" sheetId="335" r:id="rId7"/>
    <sheet name="Poule 2-M12" sheetId="348" r:id="rId8"/>
  </sheets>
  <functionGroups builtInGroupCount="19"/>
  <definedNames>
    <definedName name="_xleta.RANDBETWEEN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348" l="1"/>
  <c r="B33" i="348"/>
  <c r="E32" i="348"/>
  <c r="B32" i="348"/>
  <c r="E31" i="348"/>
  <c r="B31" i="348"/>
  <c r="E30" i="348"/>
  <c r="B30" i="348"/>
  <c r="E29" i="348"/>
  <c r="B29" i="348"/>
  <c r="E28" i="348"/>
  <c r="B28" i="348"/>
  <c r="E27" i="348"/>
  <c r="B27" i="348"/>
  <c r="E26" i="348"/>
  <c r="B26" i="348"/>
  <c r="E25" i="348"/>
  <c r="B25" i="348"/>
  <c r="E24" i="348"/>
  <c r="B24" i="348"/>
  <c r="E23" i="348"/>
  <c r="B23" i="348"/>
  <c r="E22" i="348"/>
  <c r="B22" i="348"/>
  <c r="E21" i="348"/>
  <c r="B21" i="348"/>
  <c r="E20" i="348"/>
  <c r="B20" i="348"/>
  <c r="E19" i="348"/>
  <c r="B19" i="348"/>
  <c r="E18" i="348"/>
  <c r="B18" i="348"/>
  <c r="E17" i="348"/>
  <c r="B17" i="348"/>
  <c r="E16" i="348"/>
  <c r="B16" i="348"/>
  <c r="E15" i="348"/>
  <c r="B15" i="348"/>
  <c r="E14" i="348"/>
  <c r="B14" i="348"/>
  <c r="E13" i="348"/>
  <c r="B13" i="348"/>
  <c r="C3" i="348"/>
  <c r="C1" i="348"/>
  <c r="E33" i="335"/>
  <c r="B33" i="335"/>
  <c r="E32" i="335"/>
  <c r="B32" i="335"/>
  <c r="E31" i="335"/>
  <c r="B31" i="335"/>
  <c r="E30" i="335"/>
  <c r="B30" i="335"/>
  <c r="E29" i="335"/>
  <c r="B29" i="335"/>
  <c r="E28" i="335"/>
  <c r="B28" i="335"/>
  <c r="E27" i="335"/>
  <c r="B27" i="335"/>
  <c r="E26" i="335"/>
  <c r="B26" i="335"/>
  <c r="E25" i="335"/>
  <c r="B25" i="335"/>
  <c r="E24" i="335"/>
  <c r="B24" i="335"/>
  <c r="E23" i="335"/>
  <c r="B23" i="335"/>
  <c r="E22" i="335"/>
  <c r="B22" i="335"/>
  <c r="E21" i="335"/>
  <c r="B21" i="335"/>
  <c r="E20" i="335"/>
  <c r="B20" i="335"/>
  <c r="E19" i="335"/>
  <c r="B19" i="335"/>
  <c r="E18" i="335"/>
  <c r="B18" i="335"/>
  <c r="E17" i="335"/>
  <c r="B17" i="335"/>
  <c r="E16" i="335"/>
  <c r="B16" i="335"/>
  <c r="E15" i="335"/>
  <c r="B15" i="335"/>
  <c r="E14" i="335"/>
  <c r="B14" i="335"/>
  <c r="E13" i="335"/>
  <c r="B13" i="335"/>
  <c r="C3" i="335"/>
  <c r="C1" i="335"/>
  <c r="E33" i="314"/>
  <c r="B33" i="314"/>
  <c r="E32" i="314"/>
  <c r="B32" i="314"/>
  <c r="E31" i="314"/>
  <c r="B31" i="314"/>
  <c r="E30" i="314"/>
  <c r="B30" i="314"/>
  <c r="E29" i="314"/>
  <c r="B29" i="314"/>
  <c r="E28" i="314"/>
  <c r="B28" i="314"/>
  <c r="E27" i="314"/>
  <c r="B27" i="314"/>
  <c r="E26" i="314"/>
  <c r="B26" i="314"/>
  <c r="E25" i="314"/>
  <c r="B25" i="314"/>
  <c r="E24" i="314"/>
  <c r="B24" i="314"/>
  <c r="E23" i="314"/>
  <c r="B23" i="314"/>
  <c r="E22" i="314"/>
  <c r="B22" i="314"/>
  <c r="E21" i="314"/>
  <c r="B21" i="314"/>
  <c r="E20" i="314"/>
  <c r="B20" i="314"/>
  <c r="E19" i="314"/>
  <c r="B19" i="314"/>
  <c r="E18" i="314"/>
  <c r="B18" i="314"/>
  <c r="E17" i="314"/>
  <c r="B17" i="314"/>
  <c r="E16" i="314"/>
  <c r="B16" i="314"/>
  <c r="E15" i="314"/>
  <c r="B15" i="314"/>
  <c r="E14" i="314"/>
  <c r="B14" i="314"/>
  <c r="E13" i="314"/>
  <c r="B13" i="314"/>
  <c r="C3" i="314"/>
  <c r="C1" i="314"/>
  <c r="E33" i="313"/>
  <c r="B33" i="313"/>
  <c r="E32" i="313"/>
  <c r="B32" i="313"/>
  <c r="E31" i="313"/>
  <c r="B31" i="313"/>
  <c r="E30" i="313"/>
  <c r="B30" i="313"/>
  <c r="E29" i="313"/>
  <c r="B29" i="313"/>
  <c r="E28" i="313"/>
  <c r="B28" i="313"/>
  <c r="E27" i="313"/>
  <c r="B27" i="313"/>
  <c r="E26" i="313"/>
  <c r="B26" i="313"/>
  <c r="E25" i="313"/>
  <c r="B25" i="313"/>
  <c r="E24" i="313"/>
  <c r="B24" i="313"/>
  <c r="E23" i="313"/>
  <c r="B23" i="313"/>
  <c r="E22" i="313"/>
  <c r="B22" i="313"/>
  <c r="E21" i="313"/>
  <c r="B21" i="313"/>
  <c r="E20" i="313"/>
  <c r="B20" i="313"/>
  <c r="E19" i="313"/>
  <c r="B19" i="313"/>
  <c r="E18" i="313"/>
  <c r="B18" i="313"/>
  <c r="E17" i="313"/>
  <c r="B17" i="313"/>
  <c r="E16" i="313"/>
  <c r="B16" i="313"/>
  <c r="E15" i="313"/>
  <c r="B15" i="313"/>
  <c r="E14" i="313"/>
  <c r="B14" i="313"/>
  <c r="E13" i="313"/>
  <c r="B13" i="313"/>
  <c r="C3" i="313"/>
  <c r="C1" i="313"/>
  <c r="E33" i="278"/>
  <c r="B33" i="278"/>
  <c r="E32" i="278"/>
  <c r="B32" i="278"/>
  <c r="E31" i="278"/>
  <c r="B31" i="278"/>
  <c r="E30" i="278"/>
  <c r="B30" i="278"/>
  <c r="E29" i="278"/>
  <c r="B29" i="278"/>
  <c r="E28" i="278"/>
  <c r="B28" i="278"/>
  <c r="E27" i="278"/>
  <c r="B27" i="278"/>
  <c r="E26" i="278"/>
  <c r="B26" i="278"/>
  <c r="E25" i="278"/>
  <c r="B25" i="278"/>
  <c r="E24" i="278"/>
  <c r="B24" i="278"/>
  <c r="E23" i="278"/>
  <c r="B23" i="278"/>
  <c r="E22" i="278"/>
  <c r="B22" i="278"/>
  <c r="E21" i="278"/>
  <c r="B21" i="278"/>
  <c r="E20" i="278"/>
  <c r="B20" i="278"/>
  <c r="E19" i="278"/>
  <c r="B19" i="278"/>
  <c r="E18" i="278"/>
  <c r="B18" i="278"/>
  <c r="E17" i="278"/>
  <c r="B17" i="278"/>
  <c r="E16" i="278"/>
  <c r="B16" i="278"/>
  <c r="E15" i="278"/>
  <c r="B15" i="278"/>
  <c r="E14" i="278"/>
  <c r="B14" i="278"/>
  <c r="E13" i="278"/>
  <c r="B13" i="278"/>
  <c r="C3" i="278"/>
  <c r="C1" i="278"/>
  <c r="E33" i="213"/>
  <c r="B33" i="213"/>
  <c r="E32" i="213"/>
  <c r="B32" i="213"/>
  <c r="E31" i="213"/>
  <c r="B31" i="213"/>
  <c r="E30" i="213"/>
  <c r="B30" i="213"/>
  <c r="E29" i="213"/>
  <c r="B29" i="213"/>
  <c r="E28" i="213"/>
  <c r="B28" i="213"/>
  <c r="E27" i="213"/>
  <c r="B27" i="213"/>
  <c r="E26" i="213"/>
  <c r="B26" i="213"/>
  <c r="E25" i="213"/>
  <c r="B25" i="213"/>
  <c r="E24" i="213"/>
  <c r="B24" i="213"/>
  <c r="E23" i="213"/>
  <c r="B23" i="213"/>
  <c r="E22" i="213"/>
  <c r="B22" i="213"/>
  <c r="E21" i="213"/>
  <c r="B21" i="213"/>
  <c r="E20" i="213"/>
  <c r="B20" i="213"/>
  <c r="E19" i="213"/>
  <c r="B19" i="213"/>
  <c r="E18" i="213"/>
  <c r="B18" i="213"/>
  <c r="E17" i="213"/>
  <c r="B17" i="213"/>
  <c r="E16" i="213"/>
  <c r="B16" i="213"/>
  <c r="E15" i="213"/>
  <c r="B15" i="213"/>
  <c r="E14" i="213"/>
  <c r="B14" i="213"/>
  <c r="E13" i="213"/>
  <c r="B13" i="213"/>
  <c r="C3" i="213"/>
  <c r="C1" i="213"/>
  <c r="U22" i="82"/>
  <c r="Z22" i="82"/>
  <c r="Y22" i="82"/>
  <c r="X22" i="82"/>
  <c r="W22" i="82"/>
  <c r="V22" i="82"/>
  <c r="T22" i="82"/>
  <c r="S22" i="82"/>
  <c r="R22" i="82"/>
  <c r="Q22" i="82"/>
  <c r="P22" i="82"/>
  <c r="O22" i="82"/>
  <c r="N22" i="82"/>
  <c r="M22" i="82"/>
  <c r="L22" i="82"/>
  <c r="K22" i="82"/>
  <c r="G32" i="82"/>
  <c r="F32" i="82"/>
  <c r="F33" i="82" s="1"/>
  <c r="F34" i="82" l="1"/>
  <c r="C3" i="88" l="1"/>
  <c r="C1" i="88"/>
  <c r="E32" i="82"/>
  <c r="C32" i="82"/>
  <c r="D32" i="82"/>
  <c r="E33" i="88"/>
  <c r="B33" i="88"/>
  <c r="E32" i="88"/>
  <c r="B32" i="88"/>
  <c r="E31" i="88"/>
  <c r="B31" i="88"/>
  <c r="E30" i="88"/>
  <c r="B30" i="88"/>
  <c r="E29" i="88"/>
  <c r="B29" i="88"/>
  <c r="E28" i="88"/>
  <c r="B28" i="88"/>
  <c r="E27" i="88"/>
  <c r="B27" i="88"/>
  <c r="E26" i="88"/>
  <c r="B26" i="88"/>
  <c r="E25" i="88"/>
  <c r="B25" i="88"/>
  <c r="E24" i="88"/>
  <c r="B24" i="88"/>
  <c r="E23" i="88"/>
  <c r="B23" i="88"/>
  <c r="E22" i="88"/>
  <c r="B22" i="88"/>
  <c r="E21" i="88"/>
  <c r="B21" i="88"/>
  <c r="E20" i="88"/>
  <c r="B20" i="88"/>
  <c r="E19" i="88"/>
  <c r="B19" i="88"/>
  <c r="E18" i="88"/>
  <c r="B18" i="88"/>
  <c r="E17" i="88"/>
  <c r="B17" i="88"/>
  <c r="E16" i="88"/>
  <c r="B16" i="88"/>
  <c r="E15" i="88"/>
  <c r="B15" i="88"/>
  <c r="E14" i="88"/>
  <c r="B14" i="88"/>
  <c r="E13" i="88"/>
  <c r="B13" i="88"/>
  <c r="D33" i="82" l="1"/>
  <c r="D34" i="82" s="1"/>
  <c r="B32" i="82"/>
  <c r="B33" i="82" l="1"/>
  <c r="B34" i="82" s="1"/>
</calcChain>
</file>

<file path=xl/sharedStrings.xml><?xml version="1.0" encoding="utf-8"?>
<sst xmlns="http://schemas.openxmlformats.org/spreadsheetml/2006/main" count="275" uniqueCount="100">
  <si>
    <t>CLUBS</t>
  </si>
  <si>
    <t>TOTAUX</t>
  </si>
  <si>
    <t xml:space="preserve"> </t>
  </si>
  <si>
    <t>Essais</t>
  </si>
  <si>
    <t xml:space="preserve">              Ordre des rencontres</t>
  </si>
  <si>
    <t>Nombre d'équipes</t>
  </si>
  <si>
    <t>Nombre de Poules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</si>
  <si>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</si>
  <si>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</si>
  <si>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</si>
  <si>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</si>
  <si>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</si>
  <si>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</si>
  <si>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</si>
  <si>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</si>
  <si>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</si>
  <si>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</si>
  <si>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</si>
  <si>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</si>
  <si>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</si>
  <si>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</si>
  <si>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</si>
  <si>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</si>
  <si>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Touché 2 sec.</t>
  </si>
  <si>
    <t>Jeu Normal</t>
  </si>
  <si>
    <t>Jeu Contact</t>
  </si>
  <si>
    <t>Nombre de Terrains</t>
  </si>
  <si>
    <t>Heure Début</t>
  </si>
  <si>
    <t>Heure Fin</t>
  </si>
  <si>
    <t>Effectif</t>
  </si>
  <si>
    <t xml:space="preserve">       Points / Rencontre</t>
  </si>
  <si>
    <t>Date</t>
  </si>
  <si>
    <t>Catégorie</t>
  </si>
  <si>
    <t>Lieu</t>
  </si>
  <si>
    <t>Effectifs</t>
  </si>
  <si>
    <t>Poule 1-M8</t>
  </si>
  <si>
    <t>Poule 2-M8</t>
  </si>
  <si>
    <t>Poule 1-M10</t>
  </si>
  <si>
    <t>1x10 min</t>
  </si>
  <si>
    <t>2x20 min</t>
  </si>
  <si>
    <t>Poule 2-M8 - 1x10 min</t>
  </si>
  <si>
    <t>Equipes / Poule</t>
  </si>
  <si>
    <t>AA1</t>
  </si>
  <si>
    <t>AA2</t>
  </si>
  <si>
    <t>BB</t>
  </si>
  <si>
    <t>CC1</t>
  </si>
  <si>
    <t>CC2</t>
  </si>
  <si>
    <t>CC3</t>
  </si>
  <si>
    <t>DD1</t>
  </si>
  <si>
    <t>DD2</t>
  </si>
  <si>
    <t>EE</t>
  </si>
  <si>
    <t>TOTO1</t>
  </si>
  <si>
    <t>TOTO2</t>
  </si>
  <si>
    <t>TOTO3</t>
  </si>
  <si>
    <t>TATA</t>
  </si>
  <si>
    <t>TITI1</t>
  </si>
  <si>
    <t>TITI2</t>
  </si>
  <si>
    <t>TUTU</t>
  </si>
  <si>
    <t>VILLE A1</t>
  </si>
  <si>
    <t>VILLE A2</t>
  </si>
  <si>
    <t>VILLE A3</t>
  </si>
  <si>
    <t>VILLE B1</t>
  </si>
  <si>
    <t>VILLE B2</t>
  </si>
  <si>
    <t>VILLE C</t>
  </si>
  <si>
    <t>VILLE D1</t>
  </si>
  <si>
    <t>VILLE D2</t>
  </si>
  <si>
    <t>VILLE D3</t>
  </si>
  <si>
    <t>VILLE D4</t>
  </si>
  <si>
    <t>Poule 1-M12</t>
  </si>
  <si>
    <t>Poule 2-M12</t>
  </si>
  <si>
    <t>FF1</t>
  </si>
  <si>
    <t>toto</t>
  </si>
  <si>
    <t>Poule 2-M10</t>
  </si>
  <si>
    <t>Poule 1-M8 - 1x10 min</t>
  </si>
  <si>
    <t>Date Plateau</t>
  </si>
  <si>
    <t>RugbyVille</t>
  </si>
  <si>
    <t>RVC</t>
  </si>
  <si>
    <t>Format</t>
  </si>
  <si>
    <t>Jeu</t>
  </si>
  <si>
    <t>M8</t>
  </si>
  <si>
    <t>M10</t>
  </si>
  <si>
    <t>M12</t>
  </si>
  <si>
    <t>Durée</t>
  </si>
  <si>
    <t>5vs5</t>
  </si>
  <si>
    <t>10vs10</t>
  </si>
  <si>
    <t>Poule 1-M10 - 1x10 min</t>
  </si>
  <si>
    <t>Poule 2-M10 - 1x10 min</t>
  </si>
  <si>
    <t>Poule 1-M12 - 2x20 min</t>
  </si>
  <si>
    <t>Poule 2-M12 - 2x20 min</t>
  </si>
  <si>
    <t>15 et 30</t>
  </si>
  <si>
    <t>Equipes</t>
  </si>
  <si>
    <t>A</t>
  </si>
  <si>
    <t>B</t>
  </si>
  <si>
    <t>C</t>
  </si>
  <si>
    <t>D</t>
  </si>
  <si>
    <t>E</t>
  </si>
  <si>
    <t>F</t>
  </si>
  <si>
    <t>G</t>
  </si>
  <si>
    <t>il manque les matchs avec H la 8ème équipe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</si>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</sst>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1]_-;\-* #,##0.00\ [$€-1]_-;_-* &quot;-&quot;??\ [$€-1]_-"/>
  </numFmts>
  <fonts count="20" x14ac:knownFonts="1">
    <font>
      <sz val="10"/>
      <name val="Comic Sans MS"/>
    </font>
    <font>
      <sz val="10"/>
      <name val="Arial"/>
      <family val="2"/>
    </font>
    <font>
      <sz val="8"/>
      <name val="Comic Sans MS"/>
      <family val="4"/>
    </font>
    <font>
      <sz val="10"/>
      <name val="Bahnschrift"/>
      <family val="2"/>
    </font>
    <font>
      <b/>
      <sz val="12"/>
      <name val="Bahnschrift"/>
      <family val="2"/>
    </font>
    <font>
      <sz val="10"/>
      <color indexed="8"/>
      <name val="Bahnschrift"/>
      <family val="2"/>
    </font>
    <font>
      <sz val="16"/>
      <color indexed="8"/>
      <name val="Bahnschrift"/>
      <family val="2"/>
    </font>
    <font>
      <sz val="12"/>
      <color indexed="8"/>
      <name val="Bahnschrift"/>
      <family val="2"/>
    </font>
    <font>
      <b/>
      <sz val="9"/>
      <color indexed="8"/>
      <name val="Bahnschrift"/>
      <family val="2"/>
    </font>
    <font>
      <b/>
      <sz val="12"/>
      <color indexed="8"/>
      <name val="Bahnschrift"/>
      <family val="2"/>
    </font>
    <font>
      <b/>
      <sz val="10"/>
      <color indexed="8"/>
      <name val="Bahnschrift"/>
      <family val="2"/>
    </font>
    <font>
      <sz val="11"/>
      <color indexed="8"/>
      <name val="Bahnschrift"/>
      <family val="2"/>
    </font>
    <font>
      <sz val="9"/>
      <name val="Bahnschrift"/>
      <family val="2"/>
    </font>
    <font>
      <sz val="9.5"/>
      <name val="Bahnschrift"/>
      <family val="2"/>
    </font>
    <font>
      <b/>
      <sz val="10"/>
      <color rgb="FFFF0000"/>
      <name val="Bahnschrift"/>
      <family val="2"/>
    </font>
    <font>
      <sz val="9"/>
      <color rgb="FF2D2D2D"/>
      <name val="Arial"/>
      <family val="2"/>
    </font>
    <font>
      <b/>
      <sz val="12"/>
      <color rgb="FF6C1E48"/>
      <name val="Calibri"/>
      <family val="2"/>
    </font>
    <font>
      <sz val="10"/>
      <color rgb="FF000000"/>
      <name val="Arial"/>
      <family val="2"/>
    </font>
    <font>
      <b/>
      <sz val="14"/>
      <color theme="0"/>
      <name val="Bahnschrift"/>
      <family val="2"/>
    </font>
    <font>
      <sz val="10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rgb="FFECD9E1"/>
        </stop>
        <stop position="0.25">
          <color rgb="FFC9B1BB"/>
        </stop>
        <stop position="0.75">
          <color rgb="FFC9B1BB"/>
        </stop>
        <stop position="1">
          <color rgb="FF9D7A89"/>
        </stop>
      </gradientFill>
    </fill>
    <fill>
      <gradientFill degree="90">
        <stop position="0">
          <color rgb="FFBDD2E5"/>
        </stop>
        <stop position="0.1875">
          <color rgb="FFC3E3E2"/>
        </stop>
        <stop position="0.8125">
          <color rgb="FFC6F7DA"/>
        </stop>
        <stop position="1">
          <color rgb="FFE1FFE7"/>
        </stop>
      </gradientFill>
    </fill>
    <fill>
      <patternFill patternType="solid">
        <fgColor rgb="FF00B0F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3A2B7"/>
      </left>
      <right style="thin">
        <color rgb="FFD3A2B7"/>
      </right>
      <top style="hair">
        <color rgb="FFBDD2E5"/>
      </top>
      <bottom style="hair">
        <color rgb="FFC7EFE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6" fillId="5" borderId="0" applyNumberFormat="0" applyBorder="0" applyAlignment="0" applyProtection="0">
      <alignment vertical="center"/>
    </xf>
    <xf numFmtId="0" fontId="17" fillId="6" borderId="48" applyNumberFormat="0" applyFont="0" applyProtection="0">
      <alignment horizontal="centerContinuous" vertical="center"/>
    </xf>
  </cellStyleXfs>
  <cellXfs count="13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2" applyFont="1"/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22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0" fillId="0" borderId="28" xfId="2" applyFont="1" applyBorder="1" applyAlignment="1">
      <alignment horizontal="center" vertical="center"/>
    </xf>
    <xf numFmtId="0" fontId="9" fillId="0" borderId="24" xfId="2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11" fillId="0" borderId="0" xfId="2" applyFont="1"/>
    <xf numFmtId="0" fontId="5" fillId="0" borderId="0" xfId="2" applyFont="1" applyAlignment="1">
      <alignment horizontal="centerContinuous" vertical="center"/>
    </xf>
    <xf numFmtId="0" fontId="9" fillId="0" borderId="29" xfId="2" applyFont="1" applyBorder="1" applyAlignment="1">
      <alignment horizontal="center" vertical="center"/>
    </xf>
    <xf numFmtId="0" fontId="10" fillId="0" borderId="30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9" fillId="0" borderId="9" xfId="2" applyFont="1" applyBorder="1" applyAlignment="1">
      <alignment horizontal="center" vertical="center"/>
    </xf>
    <xf numFmtId="0" fontId="10" fillId="0" borderId="40" xfId="2" applyFont="1" applyBorder="1" applyAlignment="1">
      <alignment horizontal="center" vertical="center"/>
    </xf>
    <xf numFmtId="0" fontId="9" fillId="0" borderId="21" xfId="2" applyFont="1" applyBorder="1" applyAlignment="1">
      <alignment horizontal="center" vertical="center"/>
    </xf>
    <xf numFmtId="0" fontId="5" fillId="0" borderId="13" xfId="2" applyFont="1" applyBorder="1" applyAlignment="1">
      <alignment vertical="center"/>
    </xf>
    <xf numFmtId="0" fontId="10" fillId="0" borderId="20" xfId="2" applyFont="1" applyBorder="1" applyAlignment="1">
      <alignment horizontal="center" vertical="center"/>
    </xf>
    <xf numFmtId="0" fontId="9" fillId="0" borderId="25" xfId="2" applyFont="1" applyBorder="1" applyAlignment="1">
      <alignment horizontal="center"/>
    </xf>
    <xf numFmtId="0" fontId="5" fillId="0" borderId="20" xfId="2" applyFont="1" applyBorder="1"/>
    <xf numFmtId="0" fontId="9" fillId="0" borderId="18" xfId="2" applyFont="1" applyBorder="1" applyAlignment="1">
      <alignment horizontal="center" vertical="center"/>
    </xf>
    <xf numFmtId="0" fontId="10" fillId="0" borderId="19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/>
    </xf>
    <xf numFmtId="0" fontId="5" fillId="0" borderId="19" xfId="2" applyFont="1" applyBorder="1"/>
    <xf numFmtId="0" fontId="6" fillId="0" borderId="11" xfId="2" applyFont="1" applyBorder="1" applyAlignment="1">
      <alignment vertical="center"/>
    </xf>
    <xf numFmtId="0" fontId="5" fillId="0" borderId="14" xfId="2" applyFont="1" applyBorder="1"/>
    <xf numFmtId="0" fontId="11" fillId="0" borderId="11" xfId="2" applyFont="1" applyBorder="1" applyAlignment="1">
      <alignment vertical="center"/>
    </xf>
    <xf numFmtId="0" fontId="5" fillId="0" borderId="10" xfId="2" applyFont="1" applyBorder="1"/>
    <xf numFmtId="0" fontId="10" fillId="0" borderId="12" xfId="2" applyFont="1" applyBorder="1" applyAlignment="1">
      <alignment horizontal="centerContinuous" vertical="center"/>
    </xf>
    <xf numFmtId="0" fontId="5" fillId="0" borderId="13" xfId="2" applyFont="1" applyBorder="1" applyAlignment="1">
      <alignment horizontal="centerContinuous"/>
    </xf>
    <xf numFmtId="0" fontId="8" fillId="0" borderId="25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Continuous" vertical="center"/>
    </xf>
    <xf numFmtId="0" fontId="8" fillId="0" borderId="26" xfId="2" applyFont="1" applyBorder="1" applyAlignment="1">
      <alignment horizontal="center" vertical="center"/>
    </xf>
    <xf numFmtId="0" fontId="9" fillId="0" borderId="47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/>
    </xf>
    <xf numFmtId="0" fontId="9" fillId="0" borderId="23" xfId="2" applyFont="1" applyBorder="1" applyAlignment="1">
      <alignment horizontal="center" vertical="center"/>
    </xf>
    <xf numFmtId="0" fontId="5" fillId="0" borderId="41" xfId="2" applyFont="1" applyBorder="1" applyAlignment="1">
      <alignment horizontal="left" vertical="center"/>
    </xf>
    <xf numFmtId="0" fontId="5" fillId="0" borderId="32" xfId="2" applyFont="1" applyBorder="1"/>
    <xf numFmtId="0" fontId="9" fillId="0" borderId="31" xfId="2" applyFont="1" applyBorder="1" applyAlignment="1">
      <alignment horizontal="center" vertical="center"/>
    </xf>
    <xf numFmtId="0" fontId="5" fillId="0" borderId="23" xfId="2" applyFont="1" applyBorder="1" applyAlignment="1">
      <alignment horizontal="left" vertical="center"/>
    </xf>
    <xf numFmtId="0" fontId="5" fillId="0" borderId="3" xfId="2" applyFont="1" applyBorder="1"/>
    <xf numFmtId="0" fontId="5" fillId="0" borderId="23" xfId="2" applyFont="1" applyBorder="1" applyAlignment="1">
      <alignment horizontal="center" vertical="center"/>
    </xf>
    <xf numFmtId="0" fontId="5" fillId="0" borderId="35" xfId="2" applyFont="1" applyBorder="1" applyAlignment="1">
      <alignment horizontal="center" vertical="center"/>
    </xf>
    <xf numFmtId="0" fontId="5" fillId="1" borderId="35" xfId="2" applyFont="1" applyFill="1" applyBorder="1" applyAlignment="1">
      <alignment horizontal="center" vertical="center"/>
    </xf>
    <xf numFmtId="0" fontId="5" fillId="1" borderId="32" xfId="2" applyFont="1" applyFill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31" xfId="2" applyFont="1" applyBorder="1" applyAlignment="1">
      <alignment horizontal="left" vertical="center"/>
    </xf>
    <xf numFmtId="0" fontId="5" fillId="0" borderId="33" xfId="2" applyFont="1" applyBorder="1"/>
    <xf numFmtId="0" fontId="5" fillId="0" borderId="5" xfId="2" applyFont="1" applyBorder="1" applyAlignment="1">
      <alignment horizontal="left" vertical="center"/>
    </xf>
    <xf numFmtId="0" fontId="5" fillId="0" borderId="8" xfId="2" applyFont="1" applyBorder="1"/>
    <xf numFmtId="0" fontId="5" fillId="1" borderId="29" xfId="2" applyFont="1" applyFill="1" applyBorder="1" applyAlignment="1">
      <alignment horizontal="center" vertical="center"/>
    </xf>
    <xf numFmtId="0" fontId="5" fillId="1" borderId="6" xfId="2" applyFont="1" applyFill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1" borderId="7" xfId="2" applyFont="1" applyFill="1" applyBorder="1" applyAlignment="1">
      <alignment horizontal="center" vertical="center"/>
    </xf>
    <xf numFmtId="0" fontId="5" fillId="0" borderId="29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6" xfId="2" applyFont="1" applyBorder="1" applyAlignment="1">
      <alignment horizontal="left" vertical="center"/>
    </xf>
    <xf numFmtId="0" fontId="5" fillId="0" borderId="7" xfId="2" applyFont="1" applyBorder="1"/>
    <xf numFmtId="0" fontId="9" fillId="0" borderId="8" xfId="2" applyFont="1" applyBorder="1" applyAlignment="1">
      <alignment horizontal="center" vertical="center"/>
    </xf>
    <xf numFmtId="0" fontId="5" fillId="0" borderId="29" xfId="2" applyFont="1" applyBorder="1" applyAlignment="1">
      <alignment horizontal="left" vertical="center"/>
    </xf>
    <xf numFmtId="0" fontId="5" fillId="0" borderId="37" xfId="2" applyFont="1" applyBorder="1"/>
    <xf numFmtId="0" fontId="5" fillId="0" borderId="27" xfId="2" applyFont="1" applyBorder="1"/>
    <xf numFmtId="0" fontId="9" fillId="0" borderId="39" xfId="2" applyFont="1" applyBorder="1" applyAlignment="1">
      <alignment horizontal="center" vertical="center"/>
    </xf>
    <xf numFmtId="0" fontId="5" fillId="0" borderId="21" xfId="2" applyFont="1" applyBorder="1" applyAlignment="1">
      <alignment horizontal="left" vertical="center"/>
    </xf>
    <xf numFmtId="0" fontId="5" fillId="0" borderId="43" xfId="2" applyFont="1" applyBorder="1"/>
    <xf numFmtId="0" fontId="5" fillId="1" borderId="21" xfId="2" applyFont="1" applyFill="1" applyBorder="1" applyAlignment="1">
      <alignment horizontal="center" vertical="center"/>
    </xf>
    <xf numFmtId="0" fontId="5" fillId="0" borderId="25" xfId="2" applyFont="1" applyBorder="1" applyAlignment="1">
      <alignment horizontal="center" vertical="center"/>
    </xf>
    <xf numFmtId="0" fontId="5" fillId="1" borderId="25" xfId="2" applyFont="1" applyFill="1" applyBorder="1" applyAlignment="1">
      <alignment horizontal="center" vertical="center"/>
    </xf>
    <xf numFmtId="0" fontId="5" fillId="1" borderId="26" xfId="2" applyFont="1" applyFill="1" applyBorder="1" applyAlignment="1">
      <alignment horizontal="center" vertical="center"/>
    </xf>
    <xf numFmtId="0" fontId="12" fillId="0" borderId="2" xfId="2" applyFont="1" applyBorder="1" applyAlignment="1">
      <alignment vertical="center"/>
    </xf>
    <xf numFmtId="0" fontId="13" fillId="0" borderId="3" xfId="2" applyFont="1" applyBorder="1" applyAlignment="1">
      <alignment vertical="center"/>
    </xf>
    <xf numFmtId="0" fontId="5" fillId="0" borderId="2" xfId="2" applyFont="1" applyBorder="1"/>
    <xf numFmtId="0" fontId="5" fillId="2" borderId="11" xfId="2" applyFont="1" applyFill="1" applyBorder="1"/>
    <xf numFmtId="0" fontId="5" fillId="2" borderId="14" xfId="2" applyFont="1" applyFill="1" applyBorder="1"/>
    <xf numFmtId="0" fontId="5" fillId="2" borderId="10" xfId="2" applyFont="1" applyFill="1" applyBorder="1"/>
    <xf numFmtId="0" fontId="12" fillId="0" borderId="4" xfId="2" applyFont="1" applyBorder="1" applyAlignment="1">
      <alignment vertical="center"/>
    </xf>
    <xf numFmtId="0" fontId="13" fillId="0" borderId="0" xfId="2" applyFont="1" applyAlignment="1">
      <alignment vertical="center"/>
    </xf>
    <xf numFmtId="0" fontId="5" fillId="0" borderId="18" xfId="2" applyFont="1" applyBorder="1" applyAlignment="1">
      <alignment horizontal="center" vertical="center"/>
    </xf>
    <xf numFmtId="0" fontId="5" fillId="0" borderId="17" xfId="2" applyFont="1" applyBorder="1"/>
    <xf numFmtId="0" fontId="5" fillId="0" borderId="47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12" fillId="0" borderId="42" xfId="2" applyFont="1" applyBorder="1" applyAlignment="1">
      <alignment vertical="center"/>
    </xf>
    <xf numFmtId="0" fontId="13" fillId="0" borderId="31" xfId="2" applyFont="1" applyBorder="1" applyAlignment="1">
      <alignment vertical="center"/>
    </xf>
    <xf numFmtId="0" fontId="3" fillId="0" borderId="44" xfId="2" applyFont="1" applyBorder="1" applyAlignment="1">
      <alignment horizontal="left" vertical="center"/>
    </xf>
    <xf numFmtId="0" fontId="12" fillId="0" borderId="41" xfId="2" applyFont="1" applyBorder="1" applyAlignment="1">
      <alignment horizontal="center"/>
    </xf>
    <xf numFmtId="0" fontId="12" fillId="0" borderId="45" xfId="2" applyFont="1" applyBorder="1" applyAlignment="1">
      <alignment horizontal="center"/>
    </xf>
    <xf numFmtId="0" fontId="4" fillId="4" borderId="6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3" borderId="6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9" fillId="0" borderId="0" xfId="0" applyFont="1" applyAlignment="1">
      <alignment horizontal="right"/>
    </xf>
    <xf numFmtId="0" fontId="12" fillId="0" borderId="41" xfId="2" applyFont="1" applyBorder="1" applyAlignment="1">
      <alignment horizontal="center"/>
    </xf>
    <xf numFmtId="0" fontId="5" fillId="0" borderId="0" xfId="2" applyFont="1" applyAlignment="1">
      <alignment horizontal="right" vertical="center"/>
    </xf>
    <xf numFmtId="0" fontId="5" fillId="0" borderId="19" xfId="2" applyFont="1" applyBorder="1" applyAlignment="1">
      <alignment horizontal="right" vertical="center"/>
    </xf>
    <xf numFmtId="0" fontId="6" fillId="0" borderId="11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34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/>
    </xf>
    <xf numFmtId="0" fontId="5" fillId="0" borderId="46" xfId="2" applyFont="1" applyBorder="1" applyAlignment="1">
      <alignment horizontal="center" vertical="center"/>
    </xf>
    <xf numFmtId="16" fontId="5" fillId="0" borderId="0" xfId="2" applyNumberFormat="1" applyFont="1" applyAlignment="1">
      <alignment horizontal="center" vertical="center"/>
    </xf>
    <xf numFmtId="0" fontId="5" fillId="0" borderId="19" xfId="2" applyFont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20" fontId="3" fillId="3" borderId="37" xfId="0" applyNumberFormat="1" applyFont="1" applyFill="1" applyBorder="1" applyAlignment="1">
      <alignment horizontal="center" vertical="center"/>
    </xf>
    <xf numFmtId="20" fontId="3" fillId="3" borderId="36" xfId="0" applyNumberFormat="1" applyFont="1" applyFill="1" applyBorder="1" applyAlignment="1">
      <alignment horizontal="center" vertical="center"/>
    </xf>
    <xf numFmtId="14" fontId="3" fillId="3" borderId="37" xfId="0" applyNumberFormat="1" applyFont="1" applyFill="1" applyBorder="1" applyAlignment="1">
      <alignment horizontal="center" vertical="center"/>
    </xf>
    <xf numFmtId="14" fontId="3" fillId="3" borderId="3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8" fillId="7" borderId="37" xfId="0" applyFont="1" applyFill="1" applyBorder="1" applyAlignment="1">
      <alignment horizontal="center" vertical="center"/>
    </xf>
    <xf numFmtId="0" fontId="18" fillId="7" borderId="36" xfId="0" applyFont="1" applyFill="1" applyBorder="1" applyAlignment="1">
      <alignment horizontal="center" vertical="center"/>
    </xf>
    <xf numFmtId="0" fontId="6" fillId="0" borderId="0" xfId="2" applyFont="1"/>
  </cellXfs>
  <cellStyles count="5">
    <cellStyle name="Euro" xfId="1" xr:uid="{C9F644D9-74E5-4094-94DA-2FDCBF4AC3AB}"/>
    <cellStyle name="Label" xfId="3" xr:uid="{849B763D-3D5A-482F-9B0D-3043F437F90F}"/>
    <cellStyle name="MonSty TitGrp" xfId="4" xr:uid="{336A6628-4F62-413D-BF1E-51BDE1082A1E}"/>
    <cellStyle name="Normal" xfId="0" builtinId="0"/>
    <cellStyle name="Normal_Feuilles de Poule" xfId="2" xr:uid="{89D00952-948E-4169-B68B-E29361470F0D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fill>
        <gradientFill degree="90">
          <stop position="0">
            <color rgb="FFCACDDE"/>
          </stop>
          <stop position="0.25">
            <color rgb="FFE3E4DF"/>
          </stop>
          <stop position="0.75">
            <color rgb="FFE4F6D5"/>
          </stop>
          <stop position="1">
            <color rgb="FFE4FFDF"/>
          </stop>
        </gradientFill>
      </fill>
    </dxf>
    <dxf>
      <fill>
        <gradientFill degree="90">
          <stop position="0">
            <color rgb="FFAED6EB"/>
          </stop>
          <stop position="0.25">
            <color rgb="FFB4F3F7"/>
          </stop>
          <stop position="0.75">
            <color rgb="FFC5FFEE"/>
          </stop>
          <stop position="1">
            <color rgb="FFDFFFEC"/>
          </stop>
        </gradientFill>
      </fill>
    </dxf>
    <dxf>
      <fill>
        <patternFill patternType="none">
          <fgColor auto="1"/>
          <bgColor auto="1"/>
        </patternFill>
      </fill>
      <border>
        <right style="thick">
          <color rgb="FF9D7A89"/>
        </right>
        <horizontal/>
      </border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  <border>
        <top/>
        <bottom style="thin">
          <color rgb="FFC7EFE0"/>
        </bottom>
      </border>
    </dxf>
    <dxf>
      <border>
        <left style="thin">
          <color rgb="FFD3A2B7"/>
        </left>
        <right style="thin">
          <color rgb="FFD3A2B7"/>
        </right>
        <top/>
        <bottom style="thin">
          <color rgb="FFC7EFE0"/>
        </bottom>
        <vertical style="thin">
          <color rgb="FFD3A2B7"/>
        </vertical>
        <horizontal style="hair">
          <color rgb="FFC7EFE0"/>
        </horizontal>
      </border>
    </dxf>
  </dxfs>
  <tableStyles count="1" defaultTableStyle="TableStyleMedium9" defaultPivotStyle="PivotStyleLight16">
    <tableStyle name="MonStyle" pivot="0" count="6" xr9:uid="{1BEBF7B8-C388-49CC-9C3A-FC4479EF0D22}">
      <tableStyleElement type="wholeTable" dxfId="9"/>
      <tableStyleElement type="headerRow" dxfId="8"/>
      <tableStyleElement type="totalRow" dxfId="7"/>
      <tableStyleElement type="firstColumn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97056</xdr:colOff>
      <xdr:row>34</xdr:row>
      <xdr:rowOff>62120</xdr:rowOff>
    </xdr:from>
    <xdr:to>
      <xdr:col>3</xdr:col>
      <xdr:colOff>49668</xdr:colOff>
      <xdr:row>41</xdr:row>
      <xdr:rowOff>153670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EEFF31C8-6E24-F87F-84FA-33DD37ADF5C3}"/>
            </a:ext>
          </a:extLst>
        </xdr:cNvPr>
        <xdr:cNvGrpSpPr/>
      </xdr:nvGrpSpPr>
      <xdr:grpSpPr>
        <a:xfrm>
          <a:off x="1571360" y="7196207"/>
          <a:ext cx="1879699" cy="1212463"/>
          <a:chOff x="1496816" y="7185178"/>
          <a:chExt cx="1882140" cy="1272540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E2A998BD-8906-21A6-B120-10BE93B5DF3E}"/>
              </a:ext>
            </a:extLst>
          </xdr:cNvPr>
          <xdr:cNvSpPr/>
        </xdr:nvSpPr>
        <xdr:spPr>
          <a:xfrm>
            <a:off x="1496816" y="7185178"/>
            <a:ext cx="1882140" cy="1272540"/>
          </a:xfrm>
          <a:prstGeom prst="roundRect">
            <a:avLst>
              <a:gd name="adj" fmla="val 4167"/>
            </a:avLst>
          </a:prstGeom>
          <a:solidFill>
            <a:schemeClr val="accent2">
              <a:lumMod val="40000"/>
              <a:lumOff val="60000"/>
            </a:schemeClr>
          </a:solidFill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5" name="Button 11" descr="Générer Poule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100-00000B040000}"/>
                  </a:ext>
                </a:extLst>
              </xdr:cNvPr>
              <xdr:cNvSpPr/>
            </xdr:nvSpPr>
            <xdr:spPr bwMode="auto">
              <a:xfrm>
                <a:off x="2200623" y="7856634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31750</xdr:colOff>
          <xdr:row>10</xdr:row>
          <xdr:rowOff>107950</xdr:rowOff>
        </xdr:from>
        <xdr:to>
          <xdr:col>8</xdr:col>
          <xdr:colOff>1168400</xdr:colOff>
          <xdr:row>12</xdr:row>
          <xdr:rowOff>57150</xdr:rowOff>
        </xdr:to>
        <xdr:sp macro="" textlink="">
          <xdr:nvSpPr>
            <xdr:cNvPr id="1040" name="BT_Liste_Poules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374650</xdr:colOff>
          <xdr:row>35</xdr:row>
          <xdr:rowOff>25400</xdr:rowOff>
        </xdr:from>
        <xdr:to>
          <xdr:col>2</xdr:col>
          <xdr:colOff>323850</xdr:colOff>
          <xdr:row>38</xdr:row>
          <xdr:rowOff>0</xdr:rowOff>
        </xdr:to>
        <xdr:sp macro="" textlink="">
          <xdr:nvSpPr>
            <xdr:cNvPr id="1041" name="BT_créer_feuilles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463550</xdr:colOff>
          <xdr:row>10</xdr:row>
          <xdr:rowOff>69850</xdr:rowOff>
        </xdr:from>
        <xdr:to>
          <xdr:col>16</xdr:col>
          <xdr:colOff>330200</xdr:colOff>
          <xdr:row>12</xdr:row>
          <xdr:rowOff>19050</xdr:rowOff>
        </xdr:to>
        <xdr:sp macro="" textlink="">
          <xdr:nvSpPr>
            <xdr:cNvPr id="1042" name="Bt_doublons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222250</xdr:colOff>
          <xdr:row>10</xdr:row>
          <xdr:rowOff>88900</xdr:rowOff>
        </xdr:from>
        <xdr:to>
          <xdr:col>13</xdr:col>
          <xdr:colOff>88900</xdr:colOff>
          <xdr:row>12</xdr:row>
          <xdr:rowOff>38100</xdr:rowOff>
        </xdr:to>
        <xdr:sp macro="" textlink="">
          <xdr:nvSpPr>
            <xdr:cNvPr id="1044" name="Bt_creer_poules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C5DCBF-5D49-455A-965F-CEFFD47F9B91}" name="Liste_M8" displayName="Liste_M8" ref="B14:B30" totalsRowShown="0" headerRowDxfId="3" dataDxfId="2" tableBorderDxfId="1">
  <autoFilter ref="B14:B30" xr:uid="{03C5DCBF-5D49-455A-965F-CEFFD47F9B91}"/>
  <tableColumns count="1">
    <tableColumn id="1" xr3:uid="{BA20F435-678C-47AB-B129-E6A8337A08D7}" name="Equip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0FCAC-7A12-40E6-833F-CD4275A85540}">
  <sheetPr codeName="Feuil12"/>
  <dimension ref="A1:N36"/>
  <sheetViews>
    <sheetView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6" t="s">
        <v>31</v>
      </c>
      <c r="B1" s="106"/>
      <c r="C1" s="119" t="e">
        <f>Data!#REF!</f>
        <v>#REF!</v>
      </c>
      <c r="D1" s="119"/>
      <c r="E1" s="119"/>
      <c r="F1" s="119"/>
    </row>
    <row r="2" spans="1:14" ht="20.149999999999999" customHeight="1" x14ac:dyDescent="0.25">
      <c r="A2" s="106" t="s">
        <v>32</v>
      </c>
      <c r="B2" s="106"/>
      <c r="C2" s="111"/>
      <c r="D2" s="111"/>
      <c r="E2" s="111"/>
      <c r="F2" s="111"/>
    </row>
    <row r="3" spans="1:14" ht="20.149999999999999" customHeight="1" thickBot="1" x14ac:dyDescent="0.3">
      <c r="A3" s="107" t="s">
        <v>33</v>
      </c>
      <c r="B3" s="107"/>
      <c r="C3" s="120" t="e">
        <f>Data!#REF!</f>
        <v>#REF!</v>
      </c>
      <c r="D3" s="120"/>
      <c r="E3" s="120"/>
      <c r="F3" s="120"/>
    </row>
    <row r="4" spans="1:14" ht="23.25" customHeight="1" thickBot="1" x14ac:dyDescent="0.3">
      <c r="A4" s="108"/>
      <c r="B4" s="109"/>
      <c r="C4" s="109"/>
      <c r="D4" s="109"/>
      <c r="E4" s="109"/>
      <c r="F4" s="110"/>
      <c r="G4" s="8"/>
      <c r="H4" s="111"/>
      <c r="I4" s="111"/>
      <c r="J4" s="8"/>
      <c r="K4" s="8"/>
      <c r="L4" s="8"/>
    </row>
    <row r="5" spans="1:14" ht="20.149999999999999" customHeight="1" thickBot="1" x14ac:dyDescent="0.3">
      <c r="A5" s="112" t="s">
        <v>0</v>
      </c>
      <c r="B5" s="113"/>
      <c r="C5" s="10" t="s">
        <v>29</v>
      </c>
      <c r="D5" s="112" t="s">
        <v>0</v>
      </c>
      <c r="E5" s="113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4"/>
      <c r="D34" s="115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1"/>
      <c r="D35" s="116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7"/>
      <c r="D36" s="118"/>
      <c r="E36" s="94"/>
      <c r="F36" s="105"/>
      <c r="G36" s="105"/>
      <c r="H36" s="105"/>
      <c r="I36" s="105"/>
      <c r="J36" s="105"/>
      <c r="K36" s="105"/>
      <c r="L36" s="95"/>
      <c r="M36" s="96"/>
    </row>
  </sheetData>
  <mergeCells count="14">
    <mergeCell ref="F36:K36"/>
    <mergeCell ref="A1:B1"/>
    <mergeCell ref="A2:B2"/>
    <mergeCell ref="A3:B3"/>
    <mergeCell ref="A4:F4"/>
    <mergeCell ref="H4:I4"/>
    <mergeCell ref="A5:B5"/>
    <mergeCell ref="D5:E5"/>
    <mergeCell ref="C34:D34"/>
    <mergeCell ref="C35:D35"/>
    <mergeCell ref="C36:D36"/>
    <mergeCell ref="C1:F1"/>
    <mergeCell ref="C2:F2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39980-1AB0-4CEA-BEB2-822C56A4E5F5}">
  <sheetPr codeName="Feuil9"/>
  <dimension ref="A1:Z34"/>
  <sheetViews>
    <sheetView tabSelected="1" topLeftCell="A33" zoomScale="115" zoomScaleNormal="115" workbookViewId="0">
      <selection activeCell="F41" sqref="F41"/>
    </sheetView>
  </sheetViews>
  <sheetFormatPr baseColWidth="10" defaultColWidth="11.1640625" defaultRowHeight="12.5" x14ac:dyDescent="0.45"/>
  <cols>
    <col min="1" max="1" width="19.33203125" style="1" customWidth="1"/>
    <col min="2" max="2" width="15.6640625" style="1" customWidth="1"/>
    <col min="3" max="3" width="9.6640625" style="1" customWidth="1"/>
    <col min="4" max="4" width="15.6640625" style="1" customWidth="1"/>
    <col min="5" max="5" width="9.6640625" style="1" customWidth="1"/>
    <col min="6" max="6" width="15.6640625" style="1" customWidth="1"/>
    <col min="7" max="7" width="9.6640625" style="1" customWidth="1"/>
    <col min="8" max="8" width="11.1640625" style="1"/>
    <col min="9" max="9" width="16.08203125" style="1" customWidth="1"/>
    <col min="10" max="10" width="2.9140625" style="1" customWidth="1"/>
    <col min="11" max="26" width="7.58203125" style="99" customWidth="1"/>
    <col min="27" max="16384" width="11.1640625" style="1"/>
  </cols>
  <sheetData>
    <row r="1" spans="1:26" x14ac:dyDescent="0.45">
      <c r="A1" s="99"/>
      <c r="B1" s="99"/>
      <c r="C1" s="99"/>
      <c r="D1" s="99"/>
      <c r="E1" s="99"/>
      <c r="F1" s="99"/>
    </row>
    <row r="3" spans="1:26" x14ac:dyDescent="0.45">
      <c r="A3" s="2" t="s">
        <v>74</v>
      </c>
      <c r="B3" s="127">
        <v>45633</v>
      </c>
      <c r="C3" s="128"/>
      <c r="D3" s="129" t="s">
        <v>75</v>
      </c>
      <c r="E3" s="129"/>
      <c r="F3" s="129" t="s">
        <v>76</v>
      </c>
      <c r="G3" s="129"/>
    </row>
    <row r="4" spans="1:26" x14ac:dyDescent="0.45">
      <c r="A4" s="2" t="s">
        <v>77</v>
      </c>
      <c r="B4" s="3"/>
      <c r="C4" s="3"/>
      <c r="D4" s="3"/>
      <c r="E4" s="3"/>
      <c r="F4" s="3"/>
      <c r="G4" s="3"/>
    </row>
    <row r="5" spans="1:26" ht="29.4" customHeight="1" x14ac:dyDescent="0.45">
      <c r="A5" s="2" t="s">
        <v>78</v>
      </c>
      <c r="B5" s="130" t="s">
        <v>79</v>
      </c>
      <c r="C5" s="131"/>
      <c r="D5" s="130" t="s">
        <v>80</v>
      </c>
      <c r="E5" s="131"/>
      <c r="F5" s="130" t="s">
        <v>81</v>
      </c>
      <c r="G5" s="131"/>
    </row>
    <row r="6" spans="1:26" x14ac:dyDescent="0.45">
      <c r="A6" s="2" t="s">
        <v>82</v>
      </c>
      <c r="B6" s="121" t="s">
        <v>83</v>
      </c>
      <c r="C6" s="122"/>
      <c r="D6" s="121" t="s">
        <v>83</v>
      </c>
      <c r="E6" s="122"/>
      <c r="F6" s="121" t="s">
        <v>84</v>
      </c>
      <c r="G6" s="122"/>
    </row>
    <row r="7" spans="1:26" x14ac:dyDescent="0.45">
      <c r="A7" s="2" t="s">
        <v>27</v>
      </c>
      <c r="B7" s="121" t="s">
        <v>23</v>
      </c>
      <c r="C7" s="122"/>
      <c r="D7" s="121" t="s">
        <v>25</v>
      </c>
      <c r="E7" s="122"/>
      <c r="F7" s="121" t="s">
        <v>24</v>
      </c>
      <c r="G7" s="122"/>
    </row>
    <row r="8" spans="1:26" x14ac:dyDescent="0.45">
      <c r="A8" s="2" t="s">
        <v>28</v>
      </c>
      <c r="B8" s="121" t="s">
        <v>38</v>
      </c>
      <c r="C8" s="122"/>
      <c r="D8" s="121" t="s">
        <v>38</v>
      </c>
      <c r="E8" s="122"/>
      <c r="F8" s="121" t="s">
        <v>39</v>
      </c>
      <c r="G8" s="122"/>
    </row>
    <row r="9" spans="1:26" x14ac:dyDescent="0.45">
      <c r="A9" s="2" t="s">
        <v>26</v>
      </c>
      <c r="B9" s="125">
        <v>0.58333333333333337</v>
      </c>
      <c r="C9" s="126"/>
      <c r="D9" s="125">
        <v>0.58333333333333337</v>
      </c>
      <c r="E9" s="126"/>
      <c r="F9" s="125">
        <v>0.58333333333333337</v>
      </c>
      <c r="G9" s="126"/>
    </row>
    <row r="10" spans="1:26" x14ac:dyDescent="0.45">
      <c r="A10" s="2" t="s">
        <v>7</v>
      </c>
      <c r="B10" s="123"/>
      <c r="C10" s="124"/>
      <c r="D10" s="123"/>
      <c r="E10" s="124"/>
      <c r="F10" s="123"/>
      <c r="G10" s="124"/>
    </row>
    <row r="11" spans="1:26" ht="15.5" x14ac:dyDescent="0.45">
      <c r="A11"/>
    </row>
    <row r="12" spans="1:26" ht="15.5" x14ac:dyDescent="0.45">
      <c r="A12"/>
      <c r="B12" s="121">
        <v>4</v>
      </c>
      <c r="C12" s="122"/>
      <c r="D12" s="121">
        <v>2</v>
      </c>
      <c r="E12" s="122"/>
      <c r="F12" s="121">
        <v>2</v>
      </c>
      <c r="G12" s="122"/>
    </row>
    <row r="13" spans="1:26" ht="15.5" x14ac:dyDescent="0.45">
      <c r="A13"/>
    </row>
    <row r="14" spans="1:26" ht="15.5" x14ac:dyDescent="0.45">
      <c r="A14"/>
      <c r="B14" s="3" t="s">
        <v>90</v>
      </c>
      <c r="C14" s="3" t="s">
        <v>34</v>
      </c>
      <c r="D14" s="3" t="s">
        <v>90</v>
      </c>
      <c r="E14" s="3" t="s">
        <v>34</v>
      </c>
      <c r="F14" s="3" t="s">
        <v>90</v>
      </c>
      <c r="G14" s="3" t="s">
        <v>34</v>
      </c>
    </row>
    <row r="15" spans="1:26" ht="18" customHeight="1" x14ac:dyDescent="0.45">
      <c r="A15" s="104" t="s">
        <v>7</v>
      </c>
      <c r="B15" s="4" t="s">
        <v>42</v>
      </c>
      <c r="C15" s="4">
        <v>8</v>
      </c>
      <c r="D15" s="4" t="s">
        <v>51</v>
      </c>
      <c r="E15" s="4">
        <v>7</v>
      </c>
      <c r="F15" s="4" t="s">
        <v>58</v>
      </c>
      <c r="G15" s="4">
        <v>12</v>
      </c>
      <c r="I15" s="6" t="s">
        <v>35</v>
      </c>
      <c r="K15" s="100" t="s">
        <v>44</v>
      </c>
      <c r="L15" s="100" t="s">
        <v>50</v>
      </c>
      <c r="M15" s="102" t="s">
        <v>43</v>
      </c>
      <c r="N15" s="102" t="s">
        <v>48</v>
      </c>
      <c r="O15" s="102" t="s">
        <v>47</v>
      </c>
      <c r="P15" s="102"/>
      <c r="Q15" s="102"/>
      <c r="R15" s="102"/>
      <c r="S15" s="102"/>
      <c r="T15" s="102"/>
      <c r="U15" s="1"/>
      <c r="V15" s="1"/>
      <c r="W15" s="1"/>
      <c r="X15" s="1"/>
      <c r="Y15" s="1"/>
      <c r="Z15" s="1"/>
    </row>
    <row r="16" spans="1:26" ht="18" customHeight="1" x14ac:dyDescent="0.45">
      <c r="A16" s="2" t="s">
        <v>8</v>
      </c>
      <c r="B16" s="4" t="s">
        <v>43</v>
      </c>
      <c r="C16" s="4">
        <v>7</v>
      </c>
      <c r="D16" s="4" t="s">
        <v>52</v>
      </c>
      <c r="E16" s="4">
        <v>7</v>
      </c>
      <c r="F16" s="4" t="s">
        <v>59</v>
      </c>
      <c r="G16" s="4">
        <v>12</v>
      </c>
      <c r="I16" s="6" t="s">
        <v>36</v>
      </c>
      <c r="K16" s="100" t="s">
        <v>50</v>
      </c>
      <c r="L16" s="100" t="s">
        <v>46</v>
      </c>
      <c r="M16" s="102" t="s">
        <v>45</v>
      </c>
      <c r="N16" s="102" t="s">
        <v>43</v>
      </c>
      <c r="O16" s="102" t="s">
        <v>49</v>
      </c>
      <c r="P16" s="102" t="s">
        <v>70</v>
      </c>
      <c r="Q16" s="102" t="s">
        <v>47</v>
      </c>
      <c r="R16" s="102"/>
      <c r="S16" s="102"/>
      <c r="T16" s="102"/>
      <c r="U16" s="1"/>
      <c r="V16" s="1"/>
      <c r="W16" s="1"/>
      <c r="X16" s="1"/>
      <c r="Y16" s="1"/>
      <c r="Z16" s="1"/>
    </row>
    <row r="17" spans="1:26" ht="18" customHeight="1" x14ac:dyDescent="0.45">
      <c r="A17" s="2" t="s">
        <v>9</v>
      </c>
      <c r="B17" s="4" t="s">
        <v>44</v>
      </c>
      <c r="C17" s="4">
        <v>6</v>
      </c>
      <c r="D17" s="4" t="s">
        <v>53</v>
      </c>
      <c r="E17" s="4">
        <v>6</v>
      </c>
      <c r="F17" s="4" t="s">
        <v>60</v>
      </c>
      <c r="G17" s="4">
        <v>11</v>
      </c>
      <c r="I17" s="6" t="s">
        <v>37</v>
      </c>
      <c r="K17" s="102" t="s">
        <v>52</v>
      </c>
      <c r="L17" s="102" t="s">
        <v>53</v>
      </c>
      <c r="M17" s="102"/>
      <c r="N17" s="102"/>
      <c r="O17" s="102"/>
      <c r="P17" s="102"/>
      <c r="Q17" s="102"/>
      <c r="R17" s="102"/>
      <c r="S17" s="102"/>
      <c r="T17" s="102"/>
      <c r="U17" s="1"/>
      <c r="V17" s="1"/>
      <c r="W17" s="1"/>
      <c r="X17" s="1"/>
      <c r="Y17" s="1"/>
      <c r="Z17" s="1"/>
    </row>
    <row r="18" spans="1:26" ht="18" customHeight="1" x14ac:dyDescent="0.45">
      <c r="A18" s="2" t="s">
        <v>10</v>
      </c>
      <c r="B18" s="4" t="s">
        <v>45</v>
      </c>
      <c r="C18" s="4">
        <v>6</v>
      </c>
      <c r="D18" s="4" t="s">
        <v>54</v>
      </c>
      <c r="E18" s="4">
        <v>8</v>
      </c>
      <c r="F18" s="4" t="s">
        <v>61</v>
      </c>
      <c r="G18" s="4">
        <v>15</v>
      </c>
      <c r="I18" s="6" t="s">
        <v>72</v>
      </c>
      <c r="K18" s="102" t="s">
        <v>51</v>
      </c>
      <c r="L18" s="102" t="s">
        <v>53</v>
      </c>
      <c r="M18" s="102" t="s">
        <v>57</v>
      </c>
      <c r="N18" s="102" t="s">
        <v>56</v>
      </c>
      <c r="O18" s="102"/>
      <c r="P18" s="102"/>
      <c r="Q18" s="102"/>
      <c r="R18" s="102"/>
      <c r="S18" s="102"/>
      <c r="T18" s="102"/>
      <c r="U18" s="1"/>
      <c r="V18" s="1"/>
      <c r="W18" s="1"/>
      <c r="X18" s="1"/>
      <c r="Y18" s="1"/>
      <c r="Z18" s="1"/>
    </row>
    <row r="19" spans="1:26" ht="18" customHeight="1" x14ac:dyDescent="0.45">
      <c r="A19" s="2" t="s">
        <v>11</v>
      </c>
      <c r="B19" s="4" t="s">
        <v>46</v>
      </c>
      <c r="C19" s="4">
        <v>7</v>
      </c>
      <c r="D19" s="4" t="s">
        <v>55</v>
      </c>
      <c r="E19" s="4">
        <v>8</v>
      </c>
      <c r="F19" s="4" t="s">
        <v>62</v>
      </c>
      <c r="G19" s="4">
        <v>13</v>
      </c>
      <c r="I19" s="6" t="s">
        <v>68</v>
      </c>
      <c r="K19" s="102" t="s">
        <v>66</v>
      </c>
      <c r="L19" s="102" t="s">
        <v>67</v>
      </c>
      <c r="M19" s="102" t="s">
        <v>60</v>
      </c>
      <c r="N19" s="102" t="s">
        <v>62</v>
      </c>
      <c r="O19" s="102" t="s">
        <v>63</v>
      </c>
      <c r="P19" s="102" t="s">
        <v>64</v>
      </c>
      <c r="Q19" s="102" t="s">
        <v>61</v>
      </c>
      <c r="R19" s="102"/>
      <c r="S19" s="102"/>
      <c r="T19" s="102"/>
      <c r="U19" s="1"/>
      <c r="V19" s="1"/>
      <c r="W19" s="1"/>
      <c r="X19" s="1"/>
      <c r="Y19" s="1"/>
      <c r="Z19" s="1"/>
    </row>
    <row r="20" spans="1:26" ht="18" customHeight="1" x14ac:dyDescent="0.45">
      <c r="A20" s="2" t="s">
        <v>12</v>
      </c>
      <c r="B20" s="4" t="s">
        <v>47</v>
      </c>
      <c r="C20" s="4">
        <v>8</v>
      </c>
      <c r="D20" s="4" t="s">
        <v>56</v>
      </c>
      <c r="E20" s="4">
        <v>8</v>
      </c>
      <c r="F20" s="4" t="s">
        <v>63</v>
      </c>
      <c r="G20" s="4">
        <v>12</v>
      </c>
      <c r="I20" s="6" t="s">
        <v>69</v>
      </c>
      <c r="K20" s="103" t="s">
        <v>63</v>
      </c>
      <c r="L20" s="100" t="s">
        <v>59</v>
      </c>
      <c r="M20" s="102" t="s">
        <v>60</v>
      </c>
      <c r="N20" s="102" t="s">
        <v>67</v>
      </c>
      <c r="O20" s="102" t="s">
        <v>66</v>
      </c>
      <c r="P20" s="102" t="s">
        <v>64</v>
      </c>
      <c r="Q20" s="102"/>
      <c r="R20" s="102"/>
      <c r="S20" s="102"/>
      <c r="T20" s="102"/>
      <c r="U20" s="1"/>
      <c r="V20" s="1"/>
      <c r="W20" s="1"/>
      <c r="X20" s="1"/>
      <c r="Y20" s="1"/>
      <c r="Z20" s="1"/>
    </row>
    <row r="21" spans="1:26" ht="18" customHeight="1" x14ac:dyDescent="0.45">
      <c r="A21" s="2" t="s">
        <v>13</v>
      </c>
      <c r="B21" s="4" t="s">
        <v>48</v>
      </c>
      <c r="C21" s="4">
        <v>7</v>
      </c>
      <c r="D21" s="4" t="s">
        <v>57</v>
      </c>
      <c r="E21" s="4">
        <v>7</v>
      </c>
      <c r="F21" s="4" t="s">
        <v>64</v>
      </c>
      <c r="G21" s="4">
        <v>12</v>
      </c>
      <c r="I21" s="6"/>
    </row>
    <row r="22" spans="1:26" ht="18" customHeight="1" x14ac:dyDescent="0.45">
      <c r="A22" s="2" t="s">
        <v>14</v>
      </c>
      <c r="B22" s="4" t="s">
        <v>49</v>
      </c>
      <c r="C22" s="4">
        <v>6</v>
      </c>
      <c r="D22" s="4"/>
      <c r="E22" s="4"/>
      <c r="F22" s="4" t="s">
        <v>65</v>
      </c>
      <c r="G22" s="4">
        <v>11</v>
      </c>
      <c r="I22" s="6"/>
      <c r="K22" s="100" t="str">
        <f ca="1">CHOOSE(RANDBETWEEN(1,COUNTA(Liste_M8[Equipes])),$B15,$B16,$B17,$B18,$B19,$B20,$B21,$B22,$B23,$B24,$B25,#REF!,$B27,$B28,$B29,$B30)</f>
        <v>CC2</v>
      </c>
      <c r="L22" s="100" t="str">
        <f ca="1">CHOOSE(RANDBETWEEN(1,COUNTA(Liste_M8[Equipes])),$B15,$B16,$B17,$B18,$B19,$B20,$B21,$B22,$B23,$B24,$B25,#REF!,$B27,$B28,$B29,$B30)</f>
        <v>DD1</v>
      </c>
      <c r="M22" s="100" t="str">
        <f ca="1">CHOOSE(RANDBETWEEN(1,COUNTA(Liste_M8[Equipes])),$B15,$B16,$B17,$B18,$B19,$B20,$B21,$B22,$B23,$B24,$B25,#REF!,$B27,$B28,$B29,$B30)</f>
        <v>BB</v>
      </c>
      <c r="N22" s="100" t="str">
        <f ca="1">CHOOSE(RANDBETWEEN(1,COUNTA(Liste_M8[Equipes])),$B15,$B16,$B17,$B18,$B19,$B20,$B21,$B22,$B23,$B24,$B25,#REF!,$B27,$B28,$B29,$B30)</f>
        <v>EE</v>
      </c>
      <c r="O22" s="100" t="str">
        <f ca="1">CHOOSE(RANDBETWEEN(1,COUNTA(Liste_M8[Equipes])),$B15,$B16,$B17,$B18,$B19,$B20,$B21,$B22,$B23,$B24,$B25,#REF!,$B27,$B28,$B29,$B30)</f>
        <v>DD2</v>
      </c>
      <c r="P22" s="100" t="str">
        <f ca="1">CHOOSE(RANDBETWEEN(1,COUNTA(Liste_M8[Equipes])),$B15,$B16,$B17,$B18,$B19,$B20,$B21,$B22,$B23,$B24,$B25,#REF!,$B27,$B28,$B29,$B30)</f>
        <v>FF1</v>
      </c>
      <c r="Q22" s="100" t="str">
        <f ca="1">CHOOSE(RANDBETWEEN(1,COUNTA(Liste_M8[Equipes])),$B15,$B16,$B17,$B18,$B19,$B20,$B21,$B22,$B23,$B24,$B25,#REF!,$B27,$B28,$B29,$B30)</f>
        <v>DD2</v>
      </c>
      <c r="R22" s="100" t="str">
        <f ca="1">CHOOSE(RANDBETWEEN(1,COUNTA(Liste_M8[Equipes])),$B15,$B16,$B17,$B18,$B19,$B20,$B21,$B22,$B23,$B24,$B25,#REF!,$B27,$B28,$B29,$B30)</f>
        <v>AA1</v>
      </c>
      <c r="S22" s="100" t="str">
        <f ca="1">CHOOSE(RANDBETWEEN(1,COUNTA(Liste_M8[Equipes])),$B15,$B16,$B17,$B18,$B19,$B20,$B21,$B22,$B23,$B24,$B25,#REF!,$B27,$B28,$B29,$B30)</f>
        <v>BB</v>
      </c>
      <c r="T22" s="100" t="str">
        <f ca="1">CHOOSE(RANDBETWEEN(1,COUNTA(Liste_M8[Equipes])),$B15,$B16,$B17,$B18,$B19,$B20,$B21,$B22,$B23,$B24,$B25,#REF!,$B27,$B28,$B29,$B30)</f>
        <v>CC1</v>
      </c>
      <c r="U22" s="100" t="str">
        <f ca="1">CHOOSE(RANDBETWEEN(1,COUNTA(Liste_M8[Equipes])),$B15,$B16,$B17,$B18,$B19,$B20,$B21,$B22,$B23,$B24,$B25,#REF!,$B27,$B28,$B29,$B30)</f>
        <v>AA2</v>
      </c>
      <c r="V22" s="100" t="str">
        <f ca="1">CHOOSE(RANDBETWEEN(1,COUNTA(Liste_M8[Equipes])),$B15,$B16,$B17,$B18,$B19,$B20,$B21,$B22,$B23,$B24,$B25,#REF!,$B27,$B28,$B29,$B30)</f>
        <v>AA2</v>
      </c>
      <c r="W22" s="100" t="str">
        <f ca="1">CHOOSE(RANDBETWEEN(1,COUNTA(Liste_M8[Equipes])),$B15,$B16,$B17,$B18,$B19,$B20,$B21,$B22,$B23,$B24,$B25,#REF!,$B27,$B28,$B29,$B30)</f>
        <v>DD1</v>
      </c>
      <c r="X22" s="100" t="str">
        <f ca="1">CHOOSE(RANDBETWEEN(1,COUNTA(Liste_M8[Equipes])),$B15,$B16,$B17,$B18,$B19,$B20,$B21,$B22,$B23,$B24,$B25,#REF!,$B27,$B28,$B29,$B30)</f>
        <v>AA1</v>
      </c>
      <c r="Y22" s="100" t="str">
        <f ca="1">CHOOSE(RANDBETWEEN(1,COUNTA(Liste_M8[Equipes])),$B15,$B16,$B17,$B18,$B19,$B20,$B21,$B22,$B23,$B24,$B25,#REF!,$B27,$B28,$B29,$B30)</f>
        <v>EE</v>
      </c>
      <c r="Z22" s="100" t="str">
        <f ca="1">CHOOSE(RANDBETWEEN(1,COUNTA(Liste_M8[Equipes])),$B15,$B16,$B17,$B18,$B19,$B20,$B21,$B22,$B23,$B24,$B25,#REF!,$B27,$B28,$B29,$B30)</f>
        <v>FF1</v>
      </c>
    </row>
    <row r="23" spans="1:26" ht="18" customHeight="1" x14ac:dyDescent="0.45">
      <c r="A23" s="2" t="s">
        <v>15</v>
      </c>
      <c r="B23" s="4" t="s">
        <v>50</v>
      </c>
      <c r="C23" s="4">
        <v>6</v>
      </c>
      <c r="D23" s="4"/>
      <c r="E23" s="4"/>
      <c r="F23" s="4" t="s">
        <v>66</v>
      </c>
      <c r="G23" s="4">
        <v>13</v>
      </c>
      <c r="I23" s="6"/>
    </row>
    <row r="24" spans="1:26" ht="18" customHeight="1" x14ac:dyDescent="0.45">
      <c r="A24" s="2" t="s">
        <v>16</v>
      </c>
      <c r="B24" s="4" t="s">
        <v>70</v>
      </c>
      <c r="C24" s="4">
        <v>7</v>
      </c>
      <c r="D24" s="4"/>
      <c r="E24" s="4"/>
      <c r="F24" s="4" t="s">
        <v>67</v>
      </c>
      <c r="G24" s="4">
        <v>10</v>
      </c>
      <c r="I24" s="6"/>
    </row>
    <row r="25" spans="1:26" ht="18" customHeight="1" x14ac:dyDescent="0.45">
      <c r="A25" s="2" t="s">
        <v>17</v>
      </c>
      <c r="B25" s="4" t="s">
        <v>71</v>
      </c>
      <c r="C25" s="4">
        <v>7</v>
      </c>
      <c r="D25" s="4"/>
      <c r="E25" s="4"/>
      <c r="F25" s="4"/>
      <c r="G25" s="4"/>
      <c r="I25" s="6"/>
    </row>
    <row r="26" spans="1:26" ht="18" customHeight="1" x14ac:dyDescent="0.45">
      <c r="A26" s="2" t="s">
        <v>18</v>
      </c>
      <c r="B26" s="101"/>
      <c r="C26" s="101"/>
      <c r="D26" s="4"/>
      <c r="E26" s="4"/>
      <c r="F26" s="4"/>
      <c r="G26" s="4"/>
      <c r="I26" s="6"/>
    </row>
    <row r="27" spans="1:26" ht="18" customHeight="1" x14ac:dyDescent="0.45">
      <c r="A27" s="2" t="s">
        <v>19</v>
      </c>
      <c r="B27" s="4"/>
      <c r="C27" s="4"/>
      <c r="D27" s="4"/>
      <c r="E27" s="4"/>
      <c r="F27" s="4"/>
      <c r="G27" s="4"/>
      <c r="I27" s="6"/>
    </row>
    <row r="28" spans="1:26" ht="18" customHeight="1" x14ac:dyDescent="0.45">
      <c r="A28" s="2" t="s">
        <v>20</v>
      </c>
      <c r="B28" s="4"/>
      <c r="C28" s="4"/>
      <c r="D28" s="4"/>
      <c r="E28" s="4"/>
      <c r="F28" s="4"/>
      <c r="G28" s="4"/>
      <c r="I28" s="6"/>
    </row>
    <row r="29" spans="1:26" ht="18" customHeight="1" x14ac:dyDescent="0.45">
      <c r="A29" s="2" t="s">
        <v>21</v>
      </c>
      <c r="B29" s="4"/>
      <c r="C29" s="4"/>
      <c r="D29" s="4"/>
      <c r="E29" s="4"/>
      <c r="F29" s="4"/>
      <c r="G29" s="4"/>
      <c r="I29" s="6"/>
    </row>
    <row r="30" spans="1:26" ht="18" customHeight="1" x14ac:dyDescent="0.45">
      <c r="A30" s="2" t="s">
        <v>22</v>
      </c>
      <c r="B30" s="98"/>
      <c r="C30" s="4"/>
      <c r="D30" s="4"/>
      <c r="E30" s="4"/>
      <c r="F30" s="4"/>
      <c r="G30" s="4"/>
      <c r="I30" s="6"/>
    </row>
    <row r="31" spans="1:26" ht="18" customHeight="1" x14ac:dyDescent="0.45"/>
    <row r="32" spans="1:26" ht="18" customHeight="1" x14ac:dyDescent="0.45">
      <c r="A32" s="1" t="s">
        <v>5</v>
      </c>
      <c r="B32" s="5">
        <f>IF(B15="","",COUNTA(B15:B27))</f>
        <v>11</v>
      </c>
      <c r="C32" s="5">
        <f>IF(C15="","",SUM(C15:C27))</f>
        <v>75</v>
      </c>
      <c r="D32" s="5">
        <f>IF(D15="","",COUNTA(D15:D30))</f>
        <v>7</v>
      </c>
      <c r="E32" s="5">
        <f>IF(E15="","",SUM(E15:E27))</f>
        <v>51</v>
      </c>
      <c r="F32" s="5">
        <f>IF(F15="","",COUNTA(F15:F30))</f>
        <v>10</v>
      </c>
      <c r="G32" s="5">
        <f>IF(G15="","",SUM(G15:G27))</f>
        <v>121</v>
      </c>
    </row>
    <row r="33" spans="1:12" ht="18" customHeight="1" x14ac:dyDescent="0.45">
      <c r="A33" s="1" t="s">
        <v>6</v>
      </c>
      <c r="B33" s="5">
        <f>IF(AND(B32&lt;&gt;"",B32&lt;=8),1,IF(B32="","",2))</f>
        <v>2</v>
      </c>
      <c r="C33" s="97"/>
      <c r="D33" s="5">
        <f t="shared" ref="D33" si="0">IF(AND(D32&lt;&gt;"",D32&lt;=8),1,IF(D32="","",2))</f>
        <v>1</v>
      </c>
      <c r="E33" s="97"/>
      <c r="F33" s="5">
        <f t="shared" ref="F33" si="1">IF(AND(F32&lt;&gt;"",F32&lt;=8),1,IF(F32="","",2))</f>
        <v>2</v>
      </c>
      <c r="G33" s="97"/>
    </row>
    <row r="34" spans="1:12" ht="18" customHeight="1" x14ac:dyDescent="0.45">
      <c r="A34" s="1" t="s">
        <v>41</v>
      </c>
      <c r="B34" s="5">
        <f>ROUNDUP(B32/B33,0)</f>
        <v>6</v>
      </c>
      <c r="C34" s="97"/>
      <c r="D34" s="5">
        <f>ROUNDUP(D32/D33,0)</f>
        <v>7</v>
      </c>
      <c r="E34" s="97"/>
      <c r="F34" s="5">
        <f>ROUNDUP(F32/F33,0)</f>
        <v>5</v>
      </c>
      <c r="G34" s="97"/>
      <c r="L34" s="99" t="s">
        <v>89</v>
      </c>
    </row>
  </sheetData>
  <sortState xmlns:xlrd2="http://schemas.microsoft.com/office/spreadsheetml/2017/richdata2" ref="AA7:AB12">
    <sortCondition ref="AA7:AA12"/>
  </sortState>
  <mergeCells count="24">
    <mergeCell ref="B6:C6"/>
    <mergeCell ref="D6:E6"/>
    <mergeCell ref="F6:G6"/>
    <mergeCell ref="B3:C3"/>
    <mergeCell ref="D3:E3"/>
    <mergeCell ref="F3:G3"/>
    <mergeCell ref="B5:C5"/>
    <mergeCell ref="D5:E5"/>
    <mergeCell ref="F5:G5"/>
    <mergeCell ref="B9:C9"/>
    <mergeCell ref="D7:E7"/>
    <mergeCell ref="D8:E8"/>
    <mergeCell ref="D9:E9"/>
    <mergeCell ref="F7:G7"/>
    <mergeCell ref="F8:G8"/>
    <mergeCell ref="F9:G9"/>
    <mergeCell ref="B7:C7"/>
    <mergeCell ref="B8:C8"/>
    <mergeCell ref="B12:C12"/>
    <mergeCell ref="D12:E12"/>
    <mergeCell ref="F12:G12"/>
    <mergeCell ref="B10:C10"/>
    <mergeCell ref="D10:E10"/>
    <mergeCell ref="F10:G10"/>
  </mergeCells>
  <phoneticPr fontId="2" type="noConversion"/>
  <dataValidations disablePrompts="1" count="2">
    <dataValidation type="list" allowBlank="1" showInputMessage="1" showErrorMessage="1" sqref="B7 D7 F7" xr:uid="{E137B9D9-B954-4E2A-A665-920B2CEF59AA}">
      <formula1>"Touché 2 sec.,Jeu Contact,Jeu Normal"</formula1>
    </dataValidation>
    <dataValidation type="list" allowBlank="1" showInputMessage="1" showErrorMessage="1" sqref="B6 D6 F6" xr:uid="{DA394AD6-52CA-4576-B44F-D1EB9095BC29}">
      <formula1>"5vs5,10vs10"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44" r:id="rId4" name="Bt_creer_poules">
          <controlPr defaultSize="0" autoLine="0" r:id="rId5">
            <anchor moveWithCells="1">
              <from>
                <xdr:col>10</xdr:col>
                <xdr:colOff>222250</xdr:colOff>
                <xdr:row>10</xdr:row>
                <xdr:rowOff>88900</xdr:rowOff>
              </from>
              <to>
                <xdr:col>13</xdr:col>
                <xdr:colOff>88900</xdr:colOff>
                <xdr:row>12</xdr:row>
                <xdr:rowOff>38100</xdr:rowOff>
              </to>
            </anchor>
          </controlPr>
        </control>
      </mc:Choice>
      <mc:Fallback>
        <control shapeId="1044" r:id="rId4" name="Bt_creer_poules"/>
      </mc:Fallback>
    </mc:AlternateContent>
    <mc:AlternateContent xmlns:mc="http://schemas.openxmlformats.org/markup-compatibility/2006">
      <mc:Choice Requires="x14">
        <control shapeId="1040" r:id="rId6" name="BT_Liste_Poules">
          <controlPr defaultSize="0" autoLine="0" r:id="rId7">
            <anchor moveWithCells="1">
              <from>
                <xdr:col>8</xdr:col>
                <xdr:colOff>31750</xdr:colOff>
                <xdr:row>10</xdr:row>
                <xdr:rowOff>107950</xdr:rowOff>
              </from>
              <to>
                <xdr:col>8</xdr:col>
                <xdr:colOff>1168400</xdr:colOff>
                <xdr:row>12</xdr:row>
                <xdr:rowOff>57150</xdr:rowOff>
              </to>
            </anchor>
          </controlPr>
        </control>
      </mc:Choice>
      <mc:Fallback>
        <control shapeId="1040" r:id="rId6" name="BT_Liste_Poules"/>
      </mc:Fallback>
    </mc:AlternateContent>
    <mc:AlternateContent xmlns:mc="http://schemas.openxmlformats.org/markup-compatibility/2006">
      <mc:Choice Requires="x14">
        <control shapeId="1041" r:id="rId8" name="BT_créer_feuilles">
          <controlPr defaultSize="0" autoLine="0" r:id="rId9">
            <anchor moveWithCells="1">
              <from>
                <xdr:col>1</xdr:col>
                <xdr:colOff>374650</xdr:colOff>
                <xdr:row>35</xdr:row>
                <xdr:rowOff>25400</xdr:rowOff>
              </from>
              <to>
                <xdr:col>2</xdr:col>
                <xdr:colOff>323850</xdr:colOff>
                <xdr:row>38</xdr:row>
                <xdr:rowOff>0</xdr:rowOff>
              </to>
            </anchor>
          </controlPr>
        </control>
      </mc:Choice>
      <mc:Fallback>
        <control shapeId="1041" r:id="rId8" name="BT_créer_feuilles"/>
      </mc:Fallback>
    </mc:AlternateContent>
    <mc:AlternateContent xmlns:mc="http://schemas.openxmlformats.org/markup-compatibility/2006">
      <mc:Choice Requires="x14">
        <control shapeId="1042" r:id="rId10" name="Bt_doublons">
          <controlPr defaultSize="0" autoLine="0" r:id="rId11">
            <anchor moveWithCells="1">
              <from>
                <xdr:col>13</xdr:col>
                <xdr:colOff>463550</xdr:colOff>
                <xdr:row>10</xdr:row>
                <xdr:rowOff>69850</xdr:rowOff>
              </from>
              <to>
                <xdr:col>16</xdr:col>
                <xdr:colOff>330200</xdr:colOff>
                <xdr:row>12</xdr:row>
                <xdr:rowOff>19050</xdr:rowOff>
              </to>
            </anchor>
          </controlPr>
        </control>
      </mc:Choice>
      <mc:Fallback>
        <control shapeId="1042" r:id="rId10" name="Bt_doublons"/>
      </mc:Fallback>
    </mc:AlternateContent>
    <mc:AlternateContent xmlns:mc="http://schemas.openxmlformats.org/markup-compatibility/2006">
      <mc:Choice Requires="x14">
        <control shapeId="1035" r:id="rId12" name="Button 11">
          <controlPr defaultSize="0" autoFill="0" autoPict="0" macro="[0]!EffaceM8" altText="Générer Poule">
            <anchor moveWithCells="1" sizeWithCells="1">
              <from>
                <xdr:col>1</xdr:col>
                <xdr:colOff>800100</xdr:colOff>
                <xdr:row>38</xdr:row>
                <xdr:rowOff>63500</xdr:rowOff>
              </from>
              <to>
                <xdr:col>2</xdr:col>
                <xdr:colOff>146050</xdr:colOff>
                <xdr:row>41</xdr:row>
                <xdr:rowOff>38100</xdr:rowOff>
              </to>
            </anchor>
          </controlPr>
        </control>
      </mc:Choice>
    </mc:AlternateContent>
  </controls>
  <tableParts count="1"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BBE57-6E1C-4370-91D2-2562A151AC01}">
  <sheetPr codeName="Feuil13">
    <tabColor indexed="15"/>
  </sheetPr>
  <dimension ref="A1:O36"/>
  <sheetViews>
    <sheetView topLeftCell="A2" workbookViewId="0">
      <selection activeCell="H13" sqref="H13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6" t="s">
        <v>31</v>
      </c>
      <c r="B1" s="106"/>
      <c r="C1" s="119" t="e">
        <f>Data!#REF!</f>
        <v>#REF!</v>
      </c>
      <c r="D1" s="119"/>
      <c r="E1" s="119"/>
      <c r="F1" s="119"/>
    </row>
    <row r="2" spans="1:14" ht="20.149999999999999" customHeight="1" x14ac:dyDescent="0.25">
      <c r="A2" s="106" t="s">
        <v>32</v>
      </c>
      <c r="B2" s="106"/>
      <c r="C2" s="111"/>
      <c r="D2" s="111"/>
      <c r="E2" s="111"/>
      <c r="F2" s="111"/>
    </row>
    <row r="3" spans="1:14" ht="20.149999999999999" customHeight="1" thickBot="1" x14ac:dyDescent="0.3">
      <c r="A3" s="107" t="s">
        <v>33</v>
      </c>
      <c r="B3" s="107"/>
      <c r="C3" s="120" t="e">
        <f>Data!#REF!</f>
        <v>#REF!</v>
      </c>
      <c r="D3" s="120"/>
      <c r="E3" s="120"/>
      <c r="F3" s="120"/>
    </row>
    <row r="4" spans="1:14" ht="23.25" customHeight="1" thickBot="1" x14ac:dyDescent="0.3">
      <c r="A4" s="108" t="s">
        <v>73</v>
      </c>
      <c r="B4" s="109"/>
      <c r="C4" s="109"/>
      <c r="D4" s="109"/>
      <c r="E4" s="109"/>
      <c r="F4" s="110"/>
      <c r="G4" s="8"/>
      <c r="H4" s="111"/>
      <c r="I4" s="111"/>
      <c r="J4" s="8"/>
      <c r="K4" s="8"/>
      <c r="L4" s="8"/>
    </row>
    <row r="5" spans="1:14" ht="20.149999999999999" customHeight="1" thickBot="1" x14ac:dyDescent="0.3">
      <c r="A5" s="112" t="s">
        <v>0</v>
      </c>
      <c r="B5" s="113"/>
      <c r="C5" s="10" t="s">
        <v>29</v>
      </c>
      <c r="D5" s="112" t="s">
        <v>0</v>
      </c>
      <c r="E5" s="113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 t="s">
        <v>91</v>
      </c>
      <c r="C6" s="13"/>
      <c r="D6" s="14">
        <v>5</v>
      </c>
      <c r="E6" s="15" t="s">
        <v>95</v>
      </c>
      <c r="F6" s="13"/>
      <c r="H6" s="16"/>
      <c r="M6" s="8"/>
      <c r="N6" s="17"/>
    </row>
    <row r="7" spans="1:14" ht="24.9" customHeight="1" x14ac:dyDescent="0.3">
      <c r="A7" s="18">
        <v>2</v>
      </c>
      <c r="B7" s="15" t="s">
        <v>92</v>
      </c>
      <c r="C7" s="19"/>
      <c r="D7" s="20">
        <v>6</v>
      </c>
      <c r="E7" s="15" t="s">
        <v>96</v>
      </c>
      <c r="F7" s="19"/>
      <c r="H7" s="16"/>
      <c r="M7" s="21"/>
      <c r="N7" s="17"/>
    </row>
    <row r="8" spans="1:14" ht="24.9" customHeight="1" x14ac:dyDescent="0.3">
      <c r="A8" s="22">
        <v>3</v>
      </c>
      <c r="B8" s="8" t="s">
        <v>93</v>
      </c>
      <c r="C8" s="23"/>
      <c r="D8" s="18">
        <v>7</v>
      </c>
      <c r="E8" s="15" t="s">
        <v>97</v>
      </c>
      <c r="F8" s="19"/>
      <c r="H8" s="16"/>
      <c r="M8" s="21"/>
      <c r="N8" s="17"/>
    </row>
    <row r="9" spans="1:14" ht="24.9" customHeight="1" thickBot="1" x14ac:dyDescent="0.35">
      <c r="A9" s="24">
        <v>4</v>
      </c>
      <c r="B9" s="25" t="s">
        <v>94</v>
      </c>
      <c r="C9" s="26"/>
      <c r="D9" s="27">
        <v>8</v>
      </c>
      <c r="E9" s="25" t="s">
        <v>99</v>
      </c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 t="str">
        <f>B6</f>
        <v>A</v>
      </c>
      <c r="C13" s="47"/>
      <c r="D13" s="48"/>
      <c r="E13" s="49" t="str">
        <f>B9</f>
        <v>D</v>
      </c>
      <c r="F13" s="50"/>
      <c r="G13" s="51" t="s">
        <v>91</v>
      </c>
      <c r="H13" s="52" t="s">
        <v>92</v>
      </c>
      <c r="I13" s="53"/>
      <c r="J13" s="53"/>
      <c r="K13" s="53"/>
      <c r="L13" s="53"/>
      <c r="M13" s="54"/>
    </row>
    <row r="14" spans="1:14" ht="19.5" customHeight="1" x14ac:dyDescent="0.25">
      <c r="A14" s="55"/>
      <c r="B14" s="56" t="str">
        <f>B7</f>
        <v>B</v>
      </c>
      <c r="C14" s="57"/>
      <c r="D14" s="48"/>
      <c r="E14" s="58" t="str">
        <f>E8</f>
        <v>G</v>
      </c>
      <c r="F14" s="59"/>
      <c r="G14" s="60"/>
      <c r="H14" s="61"/>
      <c r="I14" s="62" t="s">
        <v>93</v>
      </c>
      <c r="J14" s="62" t="s">
        <v>94</v>
      </c>
      <c r="K14" s="61"/>
      <c r="L14" s="61"/>
      <c r="M14" s="63"/>
    </row>
    <row r="15" spans="1:14" ht="19.5" customHeight="1" x14ac:dyDescent="0.25">
      <c r="A15" s="55"/>
      <c r="B15" s="56" t="str">
        <f>B8</f>
        <v>C</v>
      </c>
      <c r="C15" s="57"/>
      <c r="D15" s="48"/>
      <c r="E15" s="58" t="str">
        <f>E6</f>
        <v>E</v>
      </c>
      <c r="F15" s="59"/>
      <c r="G15" s="60"/>
      <c r="H15" s="61"/>
      <c r="I15" s="61"/>
      <c r="J15" s="61"/>
      <c r="K15" s="62" t="s">
        <v>95</v>
      </c>
      <c r="L15" s="62" t="s">
        <v>96</v>
      </c>
      <c r="M15" s="63"/>
    </row>
    <row r="16" spans="1:14" ht="19.5" customHeight="1" x14ac:dyDescent="0.25">
      <c r="A16" s="55"/>
      <c r="B16" s="56" t="str">
        <f>E7</f>
        <v>F</v>
      </c>
      <c r="C16" s="57"/>
      <c r="D16" s="48"/>
      <c r="E16" s="58" t="str">
        <f>B9</f>
        <v>D</v>
      </c>
      <c r="F16" s="59"/>
      <c r="G16" s="64" t="s">
        <v>91</v>
      </c>
      <c r="H16" s="61"/>
      <c r="I16" s="61"/>
      <c r="J16" s="61"/>
      <c r="K16" s="61"/>
      <c r="L16" s="61"/>
      <c r="M16" s="65" t="s">
        <v>97</v>
      </c>
    </row>
    <row r="17" spans="1:15" ht="19.5" customHeight="1" x14ac:dyDescent="0.25">
      <c r="A17" s="55"/>
      <c r="B17" s="56" t="str">
        <f>B6</f>
        <v>A</v>
      </c>
      <c r="C17" s="57"/>
      <c r="D17" s="48"/>
      <c r="E17" s="58" t="str">
        <f>B7</f>
        <v>B</v>
      </c>
      <c r="F17" s="59"/>
      <c r="G17" s="60"/>
      <c r="H17" s="62" t="s">
        <v>92</v>
      </c>
      <c r="I17" s="62" t="s">
        <v>93</v>
      </c>
      <c r="J17" s="61"/>
      <c r="K17" s="61"/>
      <c r="L17" s="61"/>
      <c r="M17" s="63"/>
    </row>
    <row r="18" spans="1:15" ht="19.5" customHeight="1" x14ac:dyDescent="0.25">
      <c r="A18" s="55"/>
      <c r="B18" s="56" t="str">
        <f>B8</f>
        <v>C</v>
      </c>
      <c r="C18" s="57"/>
      <c r="D18" s="48"/>
      <c r="E18" s="58" t="str">
        <f>E8</f>
        <v>G</v>
      </c>
      <c r="F18" s="59"/>
      <c r="G18" s="60"/>
      <c r="H18" s="61"/>
      <c r="I18" s="61"/>
      <c r="J18" s="62" t="s">
        <v>94</v>
      </c>
      <c r="K18" s="62" t="s">
        <v>95</v>
      </c>
      <c r="L18" s="61"/>
      <c r="M18" s="63"/>
    </row>
    <row r="19" spans="1:15" ht="19.5" customHeight="1" x14ac:dyDescent="0.25">
      <c r="A19" s="55"/>
      <c r="B19" s="56" t="str">
        <f>E6</f>
        <v>E</v>
      </c>
      <c r="C19" s="57"/>
      <c r="D19" s="48"/>
      <c r="E19" s="58" t="str">
        <f>E7</f>
        <v>F</v>
      </c>
      <c r="F19" s="59"/>
      <c r="G19" s="60"/>
      <c r="H19" s="61"/>
      <c r="I19" s="61"/>
      <c r="J19" s="61"/>
      <c r="K19" s="61"/>
      <c r="L19" s="62" t="s">
        <v>96</v>
      </c>
      <c r="M19" s="65" t="s">
        <v>97</v>
      </c>
    </row>
    <row r="20" spans="1:15" ht="19.5" customHeight="1" x14ac:dyDescent="0.25">
      <c r="A20" s="55"/>
      <c r="B20" s="56" t="str">
        <f>B7</f>
        <v>B</v>
      </c>
      <c r="C20" s="57"/>
      <c r="D20" s="48"/>
      <c r="E20" s="58" t="str">
        <f>B9</f>
        <v>D</v>
      </c>
      <c r="F20" s="59"/>
      <c r="G20" s="64" t="s">
        <v>91</v>
      </c>
      <c r="H20" s="61"/>
      <c r="I20" s="62" t="s">
        <v>93</v>
      </c>
      <c r="J20" s="61"/>
      <c r="K20" s="61"/>
      <c r="L20" s="61"/>
      <c r="M20" s="63"/>
    </row>
    <row r="21" spans="1:15" ht="19.5" customHeight="1" x14ac:dyDescent="0.25">
      <c r="A21" s="55"/>
      <c r="B21" s="56" t="str">
        <f>B6</f>
        <v>A</v>
      </c>
      <c r="C21" s="57"/>
      <c r="D21" s="48"/>
      <c r="E21" s="58" t="str">
        <f>E8</f>
        <v>G</v>
      </c>
      <c r="F21" s="59"/>
      <c r="G21" s="60"/>
      <c r="H21" s="62" t="s">
        <v>92</v>
      </c>
      <c r="I21" s="61"/>
      <c r="J21" s="62" t="s">
        <v>94</v>
      </c>
      <c r="K21" s="61"/>
      <c r="L21" s="61"/>
      <c r="M21" s="63"/>
    </row>
    <row r="22" spans="1:15" ht="19.5" customHeight="1" x14ac:dyDescent="0.25">
      <c r="A22" s="18"/>
      <c r="B22" s="66" t="str">
        <f>B8</f>
        <v>C</v>
      </c>
      <c r="C22" s="67"/>
      <c r="D22" s="68"/>
      <c r="E22" s="69" t="str">
        <f>E7</f>
        <v>F</v>
      </c>
      <c r="F22" s="70"/>
      <c r="G22" s="60"/>
      <c r="H22" s="61"/>
      <c r="I22" s="61"/>
      <c r="J22" s="61"/>
      <c r="K22" s="62" t="s">
        <v>95</v>
      </c>
      <c r="L22" s="61"/>
      <c r="M22" s="65" t="s">
        <v>97</v>
      </c>
    </row>
    <row r="23" spans="1:15" ht="19.5" customHeight="1" x14ac:dyDescent="0.4">
      <c r="A23" s="18"/>
      <c r="B23" s="66" t="str">
        <f>E6</f>
        <v>E</v>
      </c>
      <c r="C23" s="67"/>
      <c r="D23" s="68"/>
      <c r="E23" s="69" t="str">
        <f>B9</f>
        <v>D</v>
      </c>
      <c r="F23" s="70"/>
      <c r="G23" s="64" t="s">
        <v>91</v>
      </c>
      <c r="H23" s="61"/>
      <c r="I23" s="61"/>
      <c r="J23" s="61"/>
      <c r="K23" s="61"/>
      <c r="L23" s="62" t="s">
        <v>96</v>
      </c>
      <c r="M23" s="63"/>
      <c r="O23" s="132" t="s">
        <v>98</v>
      </c>
    </row>
    <row r="24" spans="1:15" ht="19.5" customHeight="1" x14ac:dyDescent="0.25">
      <c r="A24" s="18"/>
      <c r="B24" s="66" t="str">
        <f>B7</f>
        <v>B</v>
      </c>
      <c r="C24" s="67"/>
      <c r="D24" s="68"/>
      <c r="E24" s="69" t="str">
        <f>B8</f>
        <v>C</v>
      </c>
      <c r="F24" s="70"/>
      <c r="G24" s="60"/>
      <c r="H24" s="61"/>
      <c r="I24" s="61"/>
      <c r="J24" s="62" t="s">
        <v>94</v>
      </c>
      <c r="K24" s="61"/>
      <c r="L24" s="61"/>
      <c r="M24" s="65" t="s">
        <v>97</v>
      </c>
    </row>
    <row r="25" spans="1:15" ht="19.5" customHeight="1" x14ac:dyDescent="0.25">
      <c r="A25" s="18"/>
      <c r="B25" s="66" t="str">
        <f>B6</f>
        <v>A</v>
      </c>
      <c r="C25" s="67"/>
      <c r="D25" s="68"/>
      <c r="E25" s="69" t="str">
        <f>E7</f>
        <v>F</v>
      </c>
      <c r="F25" s="70"/>
      <c r="G25" s="60"/>
      <c r="H25" s="61"/>
      <c r="I25" s="62" t="s">
        <v>93</v>
      </c>
      <c r="J25" s="61"/>
      <c r="K25" s="62" t="s">
        <v>95</v>
      </c>
      <c r="L25" s="61"/>
      <c r="M25" s="63"/>
    </row>
    <row r="26" spans="1:15" ht="19.5" customHeight="1" x14ac:dyDescent="0.25">
      <c r="A26" s="18"/>
      <c r="B26" s="66" t="str">
        <f>E6</f>
        <v>E</v>
      </c>
      <c r="C26" s="67"/>
      <c r="D26" s="68"/>
      <c r="E26" s="69" t="str">
        <f>E8</f>
        <v>G</v>
      </c>
      <c r="F26" s="70"/>
      <c r="G26" s="60"/>
      <c r="H26" s="62" t="s">
        <v>92</v>
      </c>
      <c r="I26" s="61"/>
      <c r="J26" s="61"/>
      <c r="K26" s="61"/>
      <c r="L26" s="62" t="s">
        <v>96</v>
      </c>
      <c r="M26" s="63"/>
    </row>
    <row r="27" spans="1:15" ht="19.5" customHeight="1" x14ac:dyDescent="0.25">
      <c r="A27" s="18"/>
      <c r="B27" s="66" t="str">
        <f>B8</f>
        <v>C</v>
      </c>
      <c r="C27" s="67"/>
      <c r="D27" s="68"/>
      <c r="E27" s="69" t="str">
        <f>B9</f>
        <v>D</v>
      </c>
      <c r="F27" s="70"/>
      <c r="G27" s="64" t="s">
        <v>91</v>
      </c>
      <c r="H27" s="61"/>
      <c r="I27" s="61"/>
      <c r="J27" s="62" t="s">
        <v>94</v>
      </c>
      <c r="K27" s="61"/>
      <c r="L27" s="61"/>
      <c r="M27" s="63"/>
    </row>
    <row r="28" spans="1:15" ht="19.5" customHeight="1" x14ac:dyDescent="0.25">
      <c r="A28" s="18"/>
      <c r="B28" s="66" t="str">
        <f>B7</f>
        <v>B</v>
      </c>
      <c r="C28" s="67"/>
      <c r="D28" s="68"/>
      <c r="E28" s="69" t="str">
        <f>E7</f>
        <v>F</v>
      </c>
      <c r="F28" s="70"/>
      <c r="G28" s="60"/>
      <c r="H28" s="61"/>
      <c r="I28" s="62" t="s">
        <v>93</v>
      </c>
      <c r="J28" s="61"/>
      <c r="K28" s="61"/>
      <c r="L28" s="61"/>
      <c r="M28" s="65" t="s">
        <v>97</v>
      </c>
    </row>
    <row r="29" spans="1:15" ht="19.5" customHeight="1" x14ac:dyDescent="0.25">
      <c r="A29" s="18"/>
      <c r="B29" s="66" t="str">
        <f>B6</f>
        <v>A</v>
      </c>
      <c r="C29" s="67"/>
      <c r="D29" s="68"/>
      <c r="E29" s="69" t="str">
        <f>E6</f>
        <v>E</v>
      </c>
      <c r="F29" s="70"/>
      <c r="G29" s="60"/>
      <c r="H29" s="61"/>
      <c r="I29" s="61"/>
      <c r="J29" s="62" t="s">
        <v>94</v>
      </c>
      <c r="K29" s="61"/>
      <c r="L29" s="62" t="s">
        <v>96</v>
      </c>
      <c r="M29" s="63"/>
    </row>
    <row r="30" spans="1:15" ht="19.5" customHeight="1" x14ac:dyDescent="0.25">
      <c r="A30" s="18"/>
      <c r="B30" s="66" t="str">
        <f>B9</f>
        <v>D</v>
      </c>
      <c r="C30" s="67"/>
      <c r="D30" s="68"/>
      <c r="E30" s="69" t="str">
        <f>E8</f>
        <v>G</v>
      </c>
      <c r="F30" s="70"/>
      <c r="G30" s="64" t="s">
        <v>91</v>
      </c>
      <c r="H30" s="61"/>
      <c r="I30" s="61"/>
      <c r="J30" s="61"/>
      <c r="K30" s="62" t="s">
        <v>95</v>
      </c>
      <c r="L30" s="61"/>
      <c r="M30" s="63"/>
    </row>
    <row r="31" spans="1:15" ht="19.5" customHeight="1" x14ac:dyDescent="0.25">
      <c r="A31" s="18"/>
      <c r="B31" s="66" t="str">
        <f>B6</f>
        <v>A</v>
      </c>
      <c r="C31" s="67"/>
      <c r="D31" s="68"/>
      <c r="E31" s="69" t="str">
        <f>B8</f>
        <v>C</v>
      </c>
      <c r="F31" s="70"/>
      <c r="G31" s="60"/>
      <c r="H31" s="62" t="s">
        <v>92</v>
      </c>
      <c r="I31" s="61"/>
      <c r="J31" s="61"/>
      <c r="K31" s="61"/>
      <c r="L31" s="61"/>
      <c r="M31" s="65" t="s">
        <v>97</v>
      </c>
    </row>
    <row r="32" spans="1:15" ht="19.5" customHeight="1" x14ac:dyDescent="0.25">
      <c r="A32" s="18"/>
      <c r="B32" s="66" t="str">
        <f>B7</f>
        <v>B</v>
      </c>
      <c r="C32" s="67"/>
      <c r="D32" s="68"/>
      <c r="E32" s="69" t="str">
        <f>E6</f>
        <v>E</v>
      </c>
      <c r="F32" s="70"/>
      <c r="G32" s="60"/>
      <c r="H32" s="61"/>
      <c r="I32" s="62" t="s">
        <v>93</v>
      </c>
      <c r="J32" s="61"/>
      <c r="K32" s="61"/>
      <c r="L32" s="62" t="s">
        <v>96</v>
      </c>
      <c r="M32" s="63"/>
    </row>
    <row r="33" spans="1:13" ht="19.5" customHeight="1" thickBot="1" x14ac:dyDescent="0.3">
      <c r="A33" s="12"/>
      <c r="B33" s="21" t="str">
        <f>E7</f>
        <v>F</v>
      </c>
      <c r="C33" s="71"/>
      <c r="D33" s="72"/>
      <c r="E33" s="73" t="str">
        <f>E8</f>
        <v>G</v>
      </c>
      <c r="F33" s="74"/>
      <c r="G33" s="75"/>
      <c r="H33" s="76" t="s">
        <v>92</v>
      </c>
      <c r="I33" s="77"/>
      <c r="J33" s="77"/>
      <c r="K33" s="76" t="s">
        <v>95</v>
      </c>
      <c r="L33" s="77"/>
      <c r="M33" s="78"/>
    </row>
    <row r="34" spans="1:13" ht="15.75" customHeight="1" thickBot="1" x14ac:dyDescent="0.3">
      <c r="A34" s="79"/>
      <c r="B34" s="80"/>
      <c r="C34" s="114"/>
      <c r="D34" s="115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1"/>
      <c r="D35" s="116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7"/>
      <c r="D36" s="118"/>
      <c r="E36" s="94"/>
      <c r="F36" s="105"/>
      <c r="G36" s="105"/>
      <c r="H36" s="105"/>
      <c r="I36" s="105"/>
      <c r="J36" s="105"/>
      <c r="K36" s="105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CCA73-0F7A-4CBD-982F-935C74C87E1B}">
  <sheetPr codeName="Feuil14">
    <tabColor indexed="15"/>
  </sheetPr>
  <dimension ref="A1:N36"/>
  <sheetViews>
    <sheetView workbookViewId="0">
      <selection activeCell="A4" sqref="A4:F4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6" t="s">
        <v>31</v>
      </c>
      <c r="B1" s="106"/>
      <c r="C1" s="119" t="e">
        <f>Data!#REF!</f>
        <v>#REF!</v>
      </c>
      <c r="D1" s="119"/>
      <c r="E1" s="119"/>
      <c r="F1" s="119"/>
    </row>
    <row r="2" spans="1:14" ht="20.149999999999999" customHeight="1" x14ac:dyDescent="0.25">
      <c r="A2" s="106" t="s">
        <v>32</v>
      </c>
      <c r="B2" s="106"/>
      <c r="C2" s="111"/>
      <c r="D2" s="111"/>
      <c r="E2" s="111"/>
      <c r="F2" s="111"/>
    </row>
    <row r="3" spans="1:14" ht="20.149999999999999" customHeight="1" thickBot="1" x14ac:dyDescent="0.3">
      <c r="A3" s="107" t="s">
        <v>33</v>
      </c>
      <c r="B3" s="107"/>
      <c r="C3" s="120" t="e">
        <f>Data!#REF!</f>
        <v>#REF!</v>
      </c>
      <c r="D3" s="120"/>
      <c r="E3" s="120"/>
      <c r="F3" s="120"/>
    </row>
    <row r="4" spans="1:14" ht="23.25" customHeight="1" thickBot="1" x14ac:dyDescent="0.3">
      <c r="A4" s="108" t="s">
        <v>40</v>
      </c>
      <c r="B4" s="109"/>
      <c r="C4" s="109"/>
      <c r="D4" s="109"/>
      <c r="E4" s="109"/>
      <c r="F4" s="110"/>
      <c r="G4" s="8"/>
      <c r="H4" s="111"/>
      <c r="I4" s="111"/>
      <c r="J4" s="8"/>
      <c r="K4" s="8"/>
      <c r="L4" s="8"/>
    </row>
    <row r="5" spans="1:14" ht="20.149999999999999" customHeight="1" thickBot="1" x14ac:dyDescent="0.3">
      <c r="A5" s="112" t="s">
        <v>0</v>
      </c>
      <c r="B5" s="113"/>
      <c r="C5" s="10" t="s">
        <v>29</v>
      </c>
      <c r="D5" s="112" t="s">
        <v>0</v>
      </c>
      <c r="E5" s="113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4"/>
      <c r="D34" s="115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1"/>
      <c r="D35" s="116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7"/>
      <c r="D36" s="118"/>
      <c r="E36" s="94"/>
      <c r="F36" s="105"/>
      <c r="G36" s="105"/>
      <c r="H36" s="105"/>
      <c r="I36" s="105"/>
      <c r="J36" s="105"/>
      <c r="K36" s="105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B766D-18E0-47CF-B7AE-C1F1711E750B}">
  <sheetPr codeName="Feuil15">
    <tabColor indexed="10"/>
  </sheetPr>
  <dimension ref="A1:N36"/>
  <sheetViews>
    <sheetView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6" t="s">
        <v>31</v>
      </c>
      <c r="B1" s="106"/>
      <c r="C1" s="119" t="e">
        <f>Data!#REF!</f>
        <v>#REF!</v>
      </c>
      <c r="D1" s="119"/>
      <c r="E1" s="119"/>
      <c r="F1" s="119"/>
    </row>
    <row r="2" spans="1:14" ht="20.149999999999999" customHeight="1" x14ac:dyDescent="0.25">
      <c r="A2" s="106" t="s">
        <v>32</v>
      </c>
      <c r="B2" s="106"/>
      <c r="C2" s="111"/>
      <c r="D2" s="111"/>
      <c r="E2" s="111"/>
      <c r="F2" s="111"/>
    </row>
    <row r="3" spans="1:14" ht="20.149999999999999" customHeight="1" thickBot="1" x14ac:dyDescent="0.3">
      <c r="A3" s="107" t="s">
        <v>33</v>
      </c>
      <c r="B3" s="107"/>
      <c r="C3" s="120" t="e">
        <f>Data!#REF!</f>
        <v>#REF!</v>
      </c>
      <c r="D3" s="120"/>
      <c r="E3" s="120"/>
      <c r="F3" s="120"/>
    </row>
    <row r="4" spans="1:14" ht="23.25" customHeight="1" thickBot="1" x14ac:dyDescent="0.3">
      <c r="A4" s="108" t="s">
        <v>85</v>
      </c>
      <c r="B4" s="109"/>
      <c r="C4" s="109"/>
      <c r="D4" s="109"/>
      <c r="E4" s="109"/>
      <c r="F4" s="110"/>
      <c r="G4" s="8"/>
      <c r="H4" s="111"/>
      <c r="I4" s="111"/>
      <c r="J4" s="8"/>
      <c r="K4" s="8"/>
      <c r="L4" s="8"/>
    </row>
    <row r="5" spans="1:14" ht="20.149999999999999" customHeight="1" thickBot="1" x14ac:dyDescent="0.3">
      <c r="A5" s="112" t="s">
        <v>0</v>
      </c>
      <c r="B5" s="113"/>
      <c r="C5" s="10" t="s">
        <v>29</v>
      </c>
      <c r="D5" s="112" t="s">
        <v>0</v>
      </c>
      <c r="E5" s="113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4"/>
      <c r="D34" s="115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1"/>
      <c r="D35" s="116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7"/>
      <c r="D36" s="118"/>
      <c r="E36" s="94"/>
      <c r="F36" s="105"/>
      <c r="G36" s="105"/>
      <c r="H36" s="105"/>
      <c r="I36" s="105"/>
      <c r="J36" s="105"/>
      <c r="K36" s="105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38488-43DB-4450-8C2B-D3A82862131B}">
  <sheetPr codeName="Feuil16">
    <tabColor indexed="10"/>
  </sheetPr>
  <dimension ref="A1:N36"/>
  <sheetViews>
    <sheetView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6" t="s">
        <v>31</v>
      </c>
      <c r="B1" s="106"/>
      <c r="C1" s="119" t="e">
        <f>Data!#REF!</f>
        <v>#REF!</v>
      </c>
      <c r="D1" s="119"/>
      <c r="E1" s="119"/>
      <c r="F1" s="119"/>
    </row>
    <row r="2" spans="1:14" ht="20.149999999999999" customHeight="1" x14ac:dyDescent="0.25">
      <c r="A2" s="106" t="s">
        <v>32</v>
      </c>
      <c r="B2" s="106"/>
      <c r="C2" s="111"/>
      <c r="D2" s="111"/>
      <c r="E2" s="111"/>
      <c r="F2" s="111"/>
    </row>
    <row r="3" spans="1:14" ht="20.149999999999999" customHeight="1" thickBot="1" x14ac:dyDescent="0.3">
      <c r="A3" s="107" t="s">
        <v>33</v>
      </c>
      <c r="B3" s="107"/>
      <c r="C3" s="120" t="e">
        <f>Data!#REF!</f>
        <v>#REF!</v>
      </c>
      <c r="D3" s="120"/>
      <c r="E3" s="120"/>
      <c r="F3" s="120"/>
    </row>
    <row r="4" spans="1:14" ht="23.25" customHeight="1" thickBot="1" x14ac:dyDescent="0.3">
      <c r="A4" s="108" t="s">
        <v>86</v>
      </c>
      <c r="B4" s="109"/>
      <c r="C4" s="109"/>
      <c r="D4" s="109"/>
      <c r="E4" s="109"/>
      <c r="F4" s="110"/>
      <c r="G4" s="8"/>
      <c r="H4" s="111"/>
      <c r="I4" s="111"/>
      <c r="J4" s="8"/>
      <c r="K4" s="8"/>
      <c r="L4" s="8"/>
    </row>
    <row r="5" spans="1:14" ht="20.149999999999999" customHeight="1" thickBot="1" x14ac:dyDescent="0.3">
      <c r="A5" s="112" t="s">
        <v>0</v>
      </c>
      <c r="B5" s="113"/>
      <c r="C5" s="10" t="s">
        <v>29</v>
      </c>
      <c r="D5" s="112" t="s">
        <v>0</v>
      </c>
      <c r="E5" s="113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4"/>
      <c r="D34" s="115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1"/>
      <c r="D35" s="116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7"/>
      <c r="D36" s="118"/>
      <c r="E36" s="94"/>
      <c r="F36" s="105"/>
      <c r="G36" s="105"/>
      <c r="H36" s="105"/>
      <c r="I36" s="105"/>
      <c r="J36" s="105"/>
      <c r="K36" s="105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A61F8-DC81-46CB-8290-113B32ED6CC4}">
  <sheetPr codeName="Feuil17">
    <tabColor indexed="12"/>
  </sheetPr>
  <dimension ref="A1:N36"/>
  <sheetViews>
    <sheetView topLeftCell="A7"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6" t="s">
        <v>31</v>
      </c>
      <c r="B1" s="106"/>
      <c r="C1" s="119" t="e">
        <f>Data!#REF!</f>
        <v>#REF!</v>
      </c>
      <c r="D1" s="119"/>
      <c r="E1" s="119"/>
      <c r="F1" s="119"/>
    </row>
    <row r="2" spans="1:14" ht="20.149999999999999" customHeight="1" x14ac:dyDescent="0.25">
      <c r="A2" s="106" t="s">
        <v>32</v>
      </c>
      <c r="B2" s="106"/>
      <c r="C2" s="111"/>
      <c r="D2" s="111"/>
      <c r="E2" s="111"/>
      <c r="F2" s="111"/>
    </row>
    <row r="3" spans="1:14" ht="20.149999999999999" customHeight="1" thickBot="1" x14ac:dyDescent="0.3">
      <c r="A3" s="107" t="s">
        <v>33</v>
      </c>
      <c r="B3" s="107"/>
      <c r="C3" s="120" t="e">
        <f>Data!#REF!</f>
        <v>#REF!</v>
      </c>
      <c r="D3" s="120"/>
      <c r="E3" s="120"/>
      <c r="F3" s="120"/>
    </row>
    <row r="4" spans="1:14" ht="23.25" customHeight="1" thickBot="1" x14ac:dyDescent="0.3">
      <c r="A4" s="108" t="s">
        <v>87</v>
      </c>
      <c r="B4" s="109"/>
      <c r="C4" s="109"/>
      <c r="D4" s="109"/>
      <c r="E4" s="109"/>
      <c r="F4" s="110"/>
      <c r="G4" s="8"/>
      <c r="H4" s="111"/>
      <c r="I4" s="111"/>
      <c r="J4" s="8"/>
      <c r="K4" s="8"/>
      <c r="L4" s="8"/>
    </row>
    <row r="5" spans="1:14" ht="20.149999999999999" customHeight="1" thickBot="1" x14ac:dyDescent="0.3">
      <c r="A5" s="112" t="s">
        <v>0</v>
      </c>
      <c r="B5" s="113"/>
      <c r="C5" s="10" t="s">
        <v>29</v>
      </c>
      <c r="D5" s="112" t="s">
        <v>0</v>
      </c>
      <c r="E5" s="113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4"/>
      <c r="D34" s="115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1"/>
      <c r="D35" s="116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7"/>
      <c r="D36" s="118"/>
      <c r="E36" s="94"/>
      <c r="F36" s="105"/>
      <c r="G36" s="105"/>
      <c r="H36" s="105"/>
      <c r="I36" s="105"/>
      <c r="J36" s="105"/>
      <c r="K36" s="105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E0E15-D614-4E85-BF0E-F109E810B297}">
  <sheetPr codeName="Feuil18">
    <tabColor indexed="12"/>
  </sheetPr>
  <dimension ref="A1:N36"/>
  <sheetViews>
    <sheetView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6" t="s">
        <v>31</v>
      </c>
      <c r="B1" s="106"/>
      <c r="C1" s="119" t="e">
        <f>Data!#REF!</f>
        <v>#REF!</v>
      </c>
      <c r="D1" s="119"/>
      <c r="E1" s="119"/>
      <c r="F1" s="119"/>
    </row>
    <row r="2" spans="1:14" ht="20.149999999999999" customHeight="1" x14ac:dyDescent="0.25">
      <c r="A2" s="106" t="s">
        <v>32</v>
      </c>
      <c r="B2" s="106"/>
      <c r="C2" s="111"/>
      <c r="D2" s="111"/>
      <c r="E2" s="111"/>
      <c r="F2" s="111"/>
    </row>
    <row r="3" spans="1:14" ht="20.149999999999999" customHeight="1" thickBot="1" x14ac:dyDescent="0.3">
      <c r="A3" s="107" t="s">
        <v>33</v>
      </c>
      <c r="B3" s="107"/>
      <c r="C3" s="120" t="e">
        <f>Data!#REF!</f>
        <v>#REF!</v>
      </c>
      <c r="D3" s="120"/>
      <c r="E3" s="120"/>
      <c r="F3" s="120"/>
    </row>
    <row r="4" spans="1:14" ht="23.25" customHeight="1" thickBot="1" x14ac:dyDescent="0.3">
      <c r="A4" s="108" t="s">
        <v>88</v>
      </c>
      <c r="B4" s="109"/>
      <c r="C4" s="109"/>
      <c r="D4" s="109"/>
      <c r="E4" s="109"/>
      <c r="F4" s="110"/>
      <c r="G4" s="8"/>
      <c r="H4" s="111"/>
      <c r="I4" s="111"/>
      <c r="J4" s="8"/>
      <c r="K4" s="8"/>
      <c r="L4" s="8"/>
    </row>
    <row r="5" spans="1:14" ht="20.149999999999999" customHeight="1" thickBot="1" x14ac:dyDescent="0.3">
      <c r="A5" s="112" t="s">
        <v>0</v>
      </c>
      <c r="B5" s="113"/>
      <c r="C5" s="10" t="s">
        <v>29</v>
      </c>
      <c r="D5" s="112" t="s">
        <v>0</v>
      </c>
      <c r="E5" s="113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4"/>
      <c r="D34" s="115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1"/>
      <c r="D35" s="116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7"/>
      <c r="D36" s="118"/>
      <c r="E36" s="94"/>
      <c r="F36" s="105"/>
      <c r="G36" s="105"/>
      <c r="H36" s="105"/>
      <c r="I36" s="105"/>
      <c r="J36" s="105"/>
      <c r="K36" s="105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2A4D7C-036C-472C-A1FB-914E609A04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Modèle_Poule</vt:lpstr>
      <vt:lpstr>Data</vt:lpstr>
      <vt:lpstr>Poule 1-M8</vt:lpstr>
      <vt:lpstr>Poule 2-M8</vt:lpstr>
      <vt:lpstr>Poule 1-M10</vt:lpstr>
      <vt:lpstr>Poule 2-M10</vt:lpstr>
      <vt:lpstr>Poule 1-M12</vt:lpstr>
      <vt:lpstr>Poule 2-M12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Z.</dc:creator>
  <cp:lastModifiedBy>Francine Lagrange</cp:lastModifiedBy>
  <cp:lastPrinted>2024-12-06T20:31:14Z</cp:lastPrinted>
  <dcterms:created xsi:type="dcterms:W3CDTF">1999-03-20T09:54:09Z</dcterms:created>
  <dcterms:modified xsi:type="dcterms:W3CDTF">2024-12-18T10:08:18Z</dcterms:modified>
</cp:coreProperties>
</file>