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esktop\"/>
    </mc:Choice>
  </mc:AlternateContent>
  <bookViews>
    <workbookView xWindow="0" yWindow="0" windowWidth="20460" windowHeight="7080"/>
  </bookViews>
  <sheets>
    <sheet name="Feuil1" sheetId="1" r:id="rId1"/>
  </sheets>
  <externalReferences>
    <externalReference r:id="rId2"/>
  </externalReferences>
  <definedNames>
    <definedName name="Choix">[1]Paramètres!$L$2:$L$3</definedName>
    <definedName name="Scolarite">[1]Paramètres!$A$12:$A$16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I10" i="1" l="1"/>
  <c r="I7" i="1" s="1"/>
  <c r="I6" i="1"/>
  <c r="E5" i="1" s="1"/>
  <c r="E3" i="1" l="1"/>
  <c r="E4" i="1"/>
</calcChain>
</file>

<file path=xl/sharedStrings.xml><?xml version="1.0" encoding="utf-8"?>
<sst xmlns="http://schemas.openxmlformats.org/spreadsheetml/2006/main" count="200" uniqueCount="27">
  <si>
    <t>CMU</t>
  </si>
  <si>
    <t>Oui</t>
  </si>
  <si>
    <t>Non</t>
  </si>
  <si>
    <t>Abonnement bus</t>
  </si>
  <si>
    <t>Néant</t>
  </si>
  <si>
    <t>Scolarité</t>
  </si>
  <si>
    <t>College</t>
  </si>
  <si>
    <t>Lycee</t>
  </si>
  <si>
    <t>Apprentissage</t>
  </si>
  <si>
    <t>Autre</t>
  </si>
  <si>
    <t>Lycee_Professionnel</t>
  </si>
  <si>
    <t>Nom</t>
  </si>
  <si>
    <t>Mois</t>
  </si>
  <si>
    <t>Trimestre</t>
  </si>
  <si>
    <t>Fin de validité</t>
  </si>
  <si>
    <t>Prix</t>
  </si>
  <si>
    <t>si CMU + Sco</t>
  </si>
  <si>
    <t>15€45</t>
  </si>
  <si>
    <t>Sco</t>
  </si>
  <si>
    <t>1er trimestre</t>
  </si>
  <si>
    <t>25€65</t>
  </si>
  <si>
    <t>51€30</t>
  </si>
  <si>
    <t>Impossible</t>
  </si>
  <si>
    <t>22€55</t>
  </si>
  <si>
    <t>45€10</t>
  </si>
  <si>
    <t>2eme trimestre</t>
  </si>
  <si>
    <t>3eme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</si>
</sst>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1" fillId="0" borderId="0" xfId="0" applyNumberFormat="1" applyFont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 wrapText="1"/>
    </xf>
    <xf numFmtId="164" fontId="1" fillId="0" borderId="0" xfId="0" applyNumberFormat="1" applyFont="1" applyBorder="1" applyAlignment="1" applyProtection="1">
      <alignment horizontal="left" vertical="center"/>
    </xf>
    <xf numFmtId="49" fontId="3" fillId="3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14" fontId="3" fillId="3" borderId="2" xfId="0" applyNumberFormat="1" applyFont="1" applyFill="1" applyBorder="1" applyAlignment="1">
      <alignment horizontal="center" vertical="center" wrapText="1"/>
    </xf>
    <xf numFmtId="49" fontId="0" fillId="0" borderId="5" xfId="0" quotePrefix="1" applyNumberFormat="1" applyBorder="1" applyAlignment="1">
      <alignment horizontal="left"/>
    </xf>
    <xf numFmtId="164" fontId="0" fillId="0" borderId="5" xfId="0" quotePrefix="1" applyNumberFormat="1" applyBorder="1" applyAlignment="1">
      <alignment horizontal="left"/>
    </xf>
    <xf numFmtId="14" fontId="0" fillId="0" borderId="0" xfId="0" applyNumberFormat="1"/>
    <xf numFmtId="0" fontId="2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6" fontId="0" fillId="0" borderId="0" xfId="0" applyNumberFormat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AMA\Activit&#233;%20du%20service\Point%20situ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Argent de poche"/>
      <sheetName val="ASE"/>
      <sheetName val="CAPS"/>
      <sheetName val="Statistiques"/>
      <sheetName val="Archives"/>
      <sheetName val="Feuille Classeur"/>
      <sheetName val="Bus"/>
      <sheetName val="Veilleurs"/>
      <sheetName val="Impression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L2" t="str">
            <v>Oui</v>
          </cell>
        </row>
        <row r="3">
          <cell r="L3" t="str">
            <v>Non</v>
          </cell>
        </row>
        <row r="12">
          <cell r="A12" t="str">
            <v>Autre</v>
          </cell>
        </row>
        <row r="13">
          <cell r="A13" t="str">
            <v>Apprentissage</v>
          </cell>
        </row>
        <row r="14">
          <cell r="A14" t="str">
            <v>College</v>
          </cell>
        </row>
        <row r="15">
          <cell r="A15" t="str">
            <v>Lycee</v>
          </cell>
        </row>
        <row r="16">
          <cell r="A16" t="str">
            <v>Lycee_professionnel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6"/>
  <sheetViews>
    <sheetView tabSelected="1" workbookViewId="0">
      <selection activeCell="E6" sqref="E6"/>
    </sheetView>
  </sheetViews>
  <sheetFormatPr baseColWidth="10" defaultRowHeight="15.75" x14ac:dyDescent="0.25"/>
  <cols>
    <col min="2" max="2" width="14.28515625" style="7" bestFit="1" customWidth="1"/>
    <col min="3" max="3" width="5.5703125" style="7" bestFit="1" customWidth="1"/>
    <col min="4" max="4" width="13.85546875" style="10" bestFit="1" customWidth="1"/>
    <col min="5" max="5" width="11.85546875" bestFit="1" customWidth="1"/>
    <col min="10" max="10" width="12.5703125" bestFit="1" customWidth="1"/>
    <col min="11" max="12" width="11.42578125" style="17"/>
  </cols>
  <sheetData>
    <row r="1" spans="1:12" ht="16.5" thickBot="1" x14ac:dyDescent="0.3">
      <c r="B1" s="11"/>
      <c r="C1" s="1"/>
      <c r="D1" s="8"/>
      <c r="E1" s="8"/>
    </row>
    <row r="2" spans="1:12" ht="32.25" thickTop="1" x14ac:dyDescent="0.25">
      <c r="A2" s="2" t="s">
        <v>11</v>
      </c>
      <c r="B2" s="2" t="s">
        <v>5</v>
      </c>
      <c r="C2" s="2" t="s">
        <v>0</v>
      </c>
      <c r="D2" s="2" t="s">
        <v>3</v>
      </c>
      <c r="E2" s="2" t="s">
        <v>14</v>
      </c>
      <c r="F2" s="16" t="s">
        <v>15</v>
      </c>
      <c r="H2" t="s">
        <v>12</v>
      </c>
    </row>
    <row r="3" spans="1:12" x14ac:dyDescent="0.25">
      <c r="B3" s="3"/>
      <c r="C3" s="3" t="s">
        <v>1</v>
      </c>
      <c r="D3" s="9" t="s">
        <v>12</v>
      </c>
      <c r="E3" s="12">
        <f ca="1">IF($D3="Néant","Néant",IF($D3&lt;&gt;"",VLOOKUP(TEXT($D3,"@"),H6:I8,2,0)))</f>
        <v>43982</v>
      </c>
      <c r="F3" s="12"/>
      <c r="H3" t="s">
        <v>13</v>
      </c>
    </row>
    <row r="4" spans="1:12" x14ac:dyDescent="0.25">
      <c r="B4" s="4"/>
      <c r="C4" s="4" t="s">
        <v>2</v>
      </c>
      <c r="D4" s="9" t="s">
        <v>12</v>
      </c>
      <c r="E4" s="12">
        <f ca="1">IF($D4="Néant","Néant",IF($D4&lt;&gt;"",VLOOKUP(TEXT($D4,"@"),H6:I8,2,0)))</f>
        <v>43982</v>
      </c>
      <c r="F4" s="12"/>
      <c r="H4" t="s">
        <v>4</v>
      </c>
      <c r="J4" t="s">
        <v>12</v>
      </c>
      <c r="K4" s="17" t="s">
        <v>16</v>
      </c>
      <c r="L4" s="18">
        <v>10</v>
      </c>
    </row>
    <row r="5" spans="1:12" ht="16.5" thickBot="1" x14ac:dyDescent="0.3">
      <c r="B5" s="3"/>
      <c r="C5" s="3" t="s">
        <v>1</v>
      </c>
      <c r="D5" s="9" t="s">
        <v>13</v>
      </c>
      <c r="E5" s="12">
        <f ca="1">IF($D5="Néant","Néant",IF($D5&lt;&gt;"",VLOOKUP(TEXT($D5,"@"),H6:I8,2,0)))</f>
        <v>44012</v>
      </c>
      <c r="F5" s="12"/>
      <c r="K5" s="17" t="s">
        <v>0</v>
      </c>
      <c r="L5" s="17" t="s">
        <v>17</v>
      </c>
    </row>
    <row r="6" spans="1:12" ht="17.25" thickTop="1" thickBot="1" x14ac:dyDescent="0.3">
      <c r="B6" s="4" t="s">
        <v>6</v>
      </c>
      <c r="C6" s="4" t="s">
        <v>1</v>
      </c>
      <c r="D6" s="9" t="s">
        <v>12</v>
      </c>
      <c r="E6" s="12" t="e">
        <f t="shared" ref="E6" si="0">IF($D6="Néant","Néant",IF($D6&lt;&gt;"",VLOOKUP(TEXT($D6,"@"),H8:I10,2,0)))</f>
        <v>#N/A</v>
      </c>
      <c r="F6" s="12"/>
      <c r="H6" s="13" t="s">
        <v>12</v>
      </c>
      <c r="I6" s="14">
        <f ca="1">EOMONTH(TODAY(),0)</f>
        <v>43982</v>
      </c>
      <c r="K6" s="17" t="s">
        <v>18</v>
      </c>
      <c r="L6" s="18">
        <v>20</v>
      </c>
    </row>
    <row r="7" spans="1:12" ht="17.25" thickTop="1" thickBot="1" x14ac:dyDescent="0.3">
      <c r="B7" s="4"/>
      <c r="C7" s="4" t="s">
        <v>1</v>
      </c>
      <c r="D7" s="9" t="s">
        <v>12</v>
      </c>
      <c r="E7" s="12" t="e">
        <f t="shared" ref="E7" si="1">IF($D7="Néant","Néant",IF($D7&lt;&gt;"",VLOOKUP(TEXT($D7,"@"),H10:I12,2,0)))</f>
        <v>#N/A</v>
      </c>
      <c r="F7" s="12"/>
      <c r="H7" s="13" t="s">
        <v>13</v>
      </c>
      <c r="I7" s="14">
        <f ca="1">DATE(YEAR(TODAY()),INT((MONTH(I10)-1)/3)*3+4,0)</f>
        <v>44012</v>
      </c>
    </row>
    <row r="8" spans="1:12" ht="17.25" thickTop="1" thickBot="1" x14ac:dyDescent="0.3">
      <c r="B8" s="3"/>
      <c r="C8" s="3" t="s">
        <v>1</v>
      </c>
      <c r="D8" s="9" t="s">
        <v>12</v>
      </c>
      <c r="E8" s="12" t="e">
        <f t="shared" ref="E8" si="2">IF($D8="Néant","Néant",IF($D8&lt;&gt;"",VLOOKUP(TEXT($D8,"@"),H10:I12,2,0)))</f>
        <v>#N/A</v>
      </c>
      <c r="F8" s="12"/>
      <c r="H8" s="13" t="s">
        <v>4</v>
      </c>
      <c r="I8" s="14" t="s">
        <v>4</v>
      </c>
      <c r="J8" t="s">
        <v>19</v>
      </c>
      <c r="K8" s="17" t="s">
        <v>16</v>
      </c>
      <c r="L8" s="17" t="s">
        <v>20</v>
      </c>
    </row>
    <row r="9" spans="1:12" ht="16.5" thickTop="1" x14ac:dyDescent="0.25">
      <c r="B9" s="4"/>
      <c r="C9" s="4" t="s">
        <v>1</v>
      </c>
      <c r="D9" s="9" t="s">
        <v>12</v>
      </c>
      <c r="E9" s="12" t="e">
        <f t="shared" ref="E9" si="3">IF($D9="Néant","Néant",IF($D9&lt;&gt;"",VLOOKUP(TEXT($D9,"@"),H12:I14,2,0)))</f>
        <v>#N/A</v>
      </c>
      <c r="F9" s="12"/>
      <c r="K9" s="17" t="s">
        <v>0</v>
      </c>
      <c r="L9" s="17" t="s">
        <v>22</v>
      </c>
    </row>
    <row r="10" spans="1:12" x14ac:dyDescent="0.25">
      <c r="B10" s="3"/>
      <c r="C10" s="3" t="s">
        <v>1</v>
      </c>
      <c r="D10" s="9" t="s">
        <v>12</v>
      </c>
      <c r="E10" s="12" t="e">
        <f t="shared" ref="E10" si="4">IF($D10="Néant","Néant",IF($D10&lt;&gt;"",VLOOKUP(TEXT($D10,"@"),H12:I14,2,0)))</f>
        <v>#N/A</v>
      </c>
      <c r="F10" s="12"/>
      <c r="I10" s="15">
        <f ca="1">TODAY()</f>
        <v>43970</v>
      </c>
      <c r="K10" s="17" t="s">
        <v>18</v>
      </c>
      <c r="L10" s="17" t="s">
        <v>21</v>
      </c>
    </row>
    <row r="11" spans="1:12" x14ac:dyDescent="0.25">
      <c r="B11" s="4" t="s">
        <v>6</v>
      </c>
      <c r="C11" s="4" t="s">
        <v>2</v>
      </c>
      <c r="D11" s="9" t="s">
        <v>12</v>
      </c>
      <c r="E11" s="12" t="e">
        <f t="shared" ref="E11" si="5">IF($D11="Néant","Néant",IF($D11&lt;&gt;"",VLOOKUP(TEXT($D11,"@"),H14:I16,2,0)))</f>
        <v>#N/A</v>
      </c>
      <c r="F11" s="12"/>
    </row>
    <row r="12" spans="1:12" x14ac:dyDescent="0.25">
      <c r="B12" s="3"/>
      <c r="C12" s="3" t="s">
        <v>1</v>
      </c>
      <c r="D12" s="9" t="s">
        <v>12</v>
      </c>
      <c r="E12" s="12" t="e">
        <f t="shared" ref="E12" si="6">IF($D12="Néant","Néant",IF($D12&lt;&gt;"",VLOOKUP(TEXT($D12,"@"),H14:I16,2,0)))</f>
        <v>#N/A</v>
      </c>
      <c r="F12" s="12"/>
      <c r="J12" t="s">
        <v>25</v>
      </c>
      <c r="K12" s="17" t="s">
        <v>16</v>
      </c>
      <c r="L12" s="17" t="s">
        <v>23</v>
      </c>
    </row>
    <row r="13" spans="1:12" x14ac:dyDescent="0.25">
      <c r="B13" s="3" t="s">
        <v>7</v>
      </c>
      <c r="C13" s="3" t="s">
        <v>1</v>
      </c>
      <c r="D13" s="9" t="s">
        <v>12</v>
      </c>
      <c r="E13" s="12" t="e">
        <f t="shared" ref="E13" si="7">IF($D13="Néant","Néant",IF($D13&lt;&gt;"",VLOOKUP(TEXT($D13,"@"),H16:I18,2,0)))</f>
        <v>#N/A</v>
      </c>
      <c r="F13" s="12"/>
      <c r="K13" s="17" t="s">
        <v>0</v>
      </c>
      <c r="L13" s="17" t="s">
        <v>22</v>
      </c>
    </row>
    <row r="14" spans="1:12" x14ac:dyDescent="0.25">
      <c r="B14" s="4" t="s">
        <v>6</v>
      </c>
      <c r="C14" s="4" t="s">
        <v>1</v>
      </c>
      <c r="D14" s="9" t="s">
        <v>12</v>
      </c>
      <c r="E14" s="12" t="e">
        <f t="shared" ref="E14" si="8">IF($D14="Néant","Néant",IF($D14&lt;&gt;"",VLOOKUP(TEXT($D14,"@"),H16:I18,2,0)))</f>
        <v>#N/A</v>
      </c>
      <c r="F14" s="12"/>
      <c r="K14" s="17" t="s">
        <v>18</v>
      </c>
      <c r="L14" s="17" t="s">
        <v>24</v>
      </c>
    </row>
    <row r="15" spans="1:12" x14ac:dyDescent="0.25">
      <c r="B15" s="4" t="s">
        <v>8</v>
      </c>
      <c r="C15" s="4" t="s">
        <v>1</v>
      </c>
      <c r="D15" s="9" t="s">
        <v>12</v>
      </c>
      <c r="E15" s="12" t="e">
        <f t="shared" ref="E15" si="9">IF($D15="Néant","Néant",IF($D15&lt;&gt;"",VLOOKUP(TEXT($D15,"@"),H18:I20,2,0)))</f>
        <v>#N/A</v>
      </c>
      <c r="F15" s="12"/>
    </row>
    <row r="16" spans="1:12" x14ac:dyDescent="0.25">
      <c r="B16" s="3" t="s">
        <v>8</v>
      </c>
      <c r="C16" s="3" t="s">
        <v>1</v>
      </c>
      <c r="D16" s="9" t="s">
        <v>12</v>
      </c>
      <c r="E16" s="12" t="e">
        <f t="shared" ref="E16" si="10">IF($D16="Néant","Néant",IF($D16&lt;&gt;"",VLOOKUP(TEXT($D16,"@"),H18:I20,2,0)))</f>
        <v>#N/A</v>
      </c>
      <c r="F16" s="12"/>
      <c r="J16" t="s">
        <v>26</v>
      </c>
      <c r="K16" s="17" t="s">
        <v>16</v>
      </c>
      <c r="L16" s="17" t="s">
        <v>23</v>
      </c>
    </row>
    <row r="17" spans="2:12" x14ac:dyDescent="0.25">
      <c r="B17" s="4"/>
      <c r="C17" s="4" t="s">
        <v>1</v>
      </c>
      <c r="D17" s="9" t="s">
        <v>12</v>
      </c>
      <c r="E17" s="12" t="e">
        <f t="shared" ref="E17" si="11">IF($D17="Néant","Néant",IF($D17&lt;&gt;"",VLOOKUP(TEXT($D17,"@"),H20:I22,2,0)))</f>
        <v>#N/A</v>
      </c>
      <c r="F17" s="12"/>
      <c r="K17" s="17" t="s">
        <v>0</v>
      </c>
      <c r="L17" s="17" t="s">
        <v>22</v>
      </c>
    </row>
    <row r="18" spans="2:12" x14ac:dyDescent="0.25">
      <c r="B18" s="4" t="s">
        <v>8</v>
      </c>
      <c r="C18" s="4" t="s">
        <v>1</v>
      </c>
      <c r="D18" s="9" t="s">
        <v>12</v>
      </c>
      <c r="E18" s="12" t="e">
        <f t="shared" ref="E18" si="12">IF($D18="Néant","Néant",IF($D18&lt;&gt;"",VLOOKUP(TEXT($D18,"@"),H20:I22,2,0)))</f>
        <v>#N/A</v>
      </c>
      <c r="F18" s="12"/>
      <c r="K18" s="17" t="s">
        <v>18</v>
      </c>
      <c r="L18" s="17" t="s">
        <v>24</v>
      </c>
    </row>
    <row r="19" spans="2:12" x14ac:dyDescent="0.25">
      <c r="B19" s="4" t="s">
        <v>8</v>
      </c>
      <c r="C19" s="4" t="s">
        <v>1</v>
      </c>
      <c r="D19" s="9" t="s">
        <v>12</v>
      </c>
      <c r="E19" s="12" t="e">
        <f t="shared" ref="E19" si="13">IF($D19="Néant","Néant",IF($D19&lt;&gt;"",VLOOKUP(TEXT($D19,"@"),H22:I24,2,0)))</f>
        <v>#N/A</v>
      </c>
      <c r="F19" s="12"/>
    </row>
    <row r="20" spans="2:12" x14ac:dyDescent="0.25">
      <c r="B20" s="3" t="s">
        <v>8</v>
      </c>
      <c r="C20" s="3" t="s">
        <v>1</v>
      </c>
      <c r="D20" s="9" t="s">
        <v>12</v>
      </c>
      <c r="E20" s="12" t="e">
        <f t="shared" ref="E20" si="14">IF($D20="Néant","Néant",IF($D20&lt;&gt;"",VLOOKUP(TEXT($D20,"@"),H22:I24,2,0)))</f>
        <v>#N/A</v>
      </c>
      <c r="F20" s="12"/>
    </row>
    <row r="21" spans="2:12" x14ac:dyDescent="0.25">
      <c r="B21" s="3" t="s">
        <v>8</v>
      </c>
      <c r="C21" s="3" t="s">
        <v>1</v>
      </c>
      <c r="D21" s="9" t="s">
        <v>12</v>
      </c>
      <c r="E21" s="12" t="e">
        <f t="shared" ref="E21" si="15">IF($D21="Néant","Néant",IF($D21&lt;&gt;"",VLOOKUP(TEXT($D21,"@"),H24:I26,2,0)))</f>
        <v>#N/A</v>
      </c>
      <c r="F21" s="12"/>
    </row>
    <row r="22" spans="2:12" x14ac:dyDescent="0.25">
      <c r="B22" s="3" t="s">
        <v>8</v>
      </c>
      <c r="C22" s="3" t="s">
        <v>1</v>
      </c>
      <c r="D22" s="9" t="s">
        <v>12</v>
      </c>
      <c r="E22" s="12" t="e">
        <f t="shared" ref="E22" si="16">IF($D22="Néant","Néant",IF($D22&lt;&gt;"",VLOOKUP(TEXT($D22,"@"),H24:I26,2,0)))</f>
        <v>#N/A</v>
      </c>
      <c r="F22" s="12"/>
    </row>
    <row r="23" spans="2:12" x14ac:dyDescent="0.25">
      <c r="B23" s="4" t="s">
        <v>8</v>
      </c>
      <c r="C23" s="4" t="s">
        <v>1</v>
      </c>
      <c r="D23" s="9" t="s">
        <v>12</v>
      </c>
      <c r="E23" s="12" t="e">
        <f t="shared" ref="E23" si="17">IF($D23="Néant","Néant",IF($D23&lt;&gt;"",VLOOKUP(TEXT($D23,"@"),H26:I28,2,0)))</f>
        <v>#N/A</v>
      </c>
      <c r="F23" s="12"/>
    </row>
    <row r="24" spans="2:12" x14ac:dyDescent="0.25">
      <c r="B24" s="4" t="s">
        <v>7</v>
      </c>
      <c r="C24" s="4" t="s">
        <v>2</v>
      </c>
      <c r="D24" s="9" t="s">
        <v>12</v>
      </c>
      <c r="E24" s="12" t="e">
        <f t="shared" ref="E24" si="18">IF($D24="Néant","Néant",IF($D24&lt;&gt;"",VLOOKUP(TEXT($D24,"@"),H26:I28,2,0)))</f>
        <v>#N/A</v>
      </c>
      <c r="F24" s="12"/>
    </row>
    <row r="25" spans="2:12" x14ac:dyDescent="0.25">
      <c r="B25" s="3"/>
      <c r="C25" s="3" t="s">
        <v>1</v>
      </c>
      <c r="D25" s="9" t="s">
        <v>12</v>
      </c>
      <c r="E25" s="12" t="e">
        <f t="shared" ref="E25" si="19">IF($D25="Néant","Néant",IF($D25&lt;&gt;"",VLOOKUP(TEXT($D25,"@"),H28:I30,2,0)))</f>
        <v>#N/A</v>
      </c>
      <c r="F25" s="12"/>
    </row>
    <row r="26" spans="2:12" x14ac:dyDescent="0.25">
      <c r="B26" s="3"/>
      <c r="C26" s="3" t="s">
        <v>1</v>
      </c>
      <c r="D26" s="9" t="s">
        <v>12</v>
      </c>
      <c r="E26" s="12" t="e">
        <f t="shared" ref="E26" si="20">IF($D26="Néant","Néant",IF($D26&lt;&gt;"",VLOOKUP(TEXT($D26,"@"),H28:I30,2,0)))</f>
        <v>#N/A</v>
      </c>
      <c r="F26" s="12"/>
    </row>
    <row r="27" spans="2:12" x14ac:dyDescent="0.25">
      <c r="B27" s="4" t="s">
        <v>6</v>
      </c>
      <c r="C27" s="4" t="s">
        <v>1</v>
      </c>
      <c r="D27" s="9" t="s">
        <v>12</v>
      </c>
      <c r="E27" s="12" t="e">
        <f t="shared" ref="E27" si="21">IF($D27="Néant","Néant",IF($D27&lt;&gt;"",VLOOKUP(TEXT($D27,"@"),H30:I32,2,0)))</f>
        <v>#N/A</v>
      </c>
      <c r="F27" s="12"/>
    </row>
    <row r="28" spans="2:12" x14ac:dyDescent="0.25">
      <c r="B28" s="3" t="s">
        <v>6</v>
      </c>
      <c r="C28" s="3" t="s">
        <v>1</v>
      </c>
      <c r="D28" s="9" t="s">
        <v>12</v>
      </c>
      <c r="E28" s="12" t="e">
        <f t="shared" ref="E28" si="22">IF($D28="Néant","Néant",IF($D28&lt;&gt;"",VLOOKUP(TEXT($D28,"@"),H30:I32,2,0)))</f>
        <v>#N/A</v>
      </c>
      <c r="F28" s="12"/>
    </row>
    <row r="29" spans="2:12" x14ac:dyDescent="0.25">
      <c r="B29" s="4"/>
      <c r="C29" s="4" t="s">
        <v>1</v>
      </c>
      <c r="D29" s="9" t="s">
        <v>12</v>
      </c>
      <c r="E29" s="12" t="e">
        <f t="shared" ref="E29" si="23">IF($D29="Néant","Néant",IF($D29&lt;&gt;"",VLOOKUP(TEXT($D29,"@"),H32:I34,2,0)))</f>
        <v>#N/A</v>
      </c>
      <c r="F29" s="12"/>
    </row>
    <row r="30" spans="2:12" x14ac:dyDescent="0.25">
      <c r="B30" s="3" t="s">
        <v>8</v>
      </c>
      <c r="C30" s="3" t="s">
        <v>1</v>
      </c>
      <c r="D30" s="9" t="s">
        <v>12</v>
      </c>
      <c r="E30" s="12" t="e">
        <f t="shared" ref="E30" si="24">IF($D30="Néant","Néant",IF($D30&lt;&gt;"",VLOOKUP(TEXT($D30,"@"),H32:I34,2,0)))</f>
        <v>#N/A</v>
      </c>
      <c r="F30" s="12"/>
    </row>
    <row r="31" spans="2:12" x14ac:dyDescent="0.25">
      <c r="B31" s="4"/>
      <c r="C31" s="4" t="s">
        <v>1</v>
      </c>
      <c r="D31" s="9" t="s">
        <v>12</v>
      </c>
      <c r="E31" s="12" t="e">
        <f t="shared" ref="E31" si="25">IF($D31="Néant","Néant",IF($D31&lt;&gt;"",VLOOKUP(TEXT($D31,"@"),H34:I36,2,0)))</f>
        <v>#N/A</v>
      </c>
      <c r="F31" s="12"/>
    </row>
    <row r="32" spans="2:12" x14ac:dyDescent="0.25">
      <c r="B32" s="3" t="s">
        <v>7</v>
      </c>
      <c r="C32" s="3" t="s">
        <v>1</v>
      </c>
      <c r="D32" s="9" t="s">
        <v>12</v>
      </c>
      <c r="E32" s="12" t="e">
        <f t="shared" ref="E32" si="26">IF($D32="Néant","Néant",IF($D32&lt;&gt;"",VLOOKUP(TEXT($D32,"@"),H34:I36,2,0)))</f>
        <v>#N/A</v>
      </c>
      <c r="F32" s="12"/>
    </row>
    <row r="33" spans="2:6" x14ac:dyDescent="0.25">
      <c r="B33" s="4" t="s">
        <v>8</v>
      </c>
      <c r="C33" s="4" t="s">
        <v>1</v>
      </c>
      <c r="D33" s="9" t="s">
        <v>12</v>
      </c>
      <c r="E33" s="12" t="e">
        <f t="shared" ref="E33" si="27">IF($D33="Néant","Néant",IF($D33&lt;&gt;"",VLOOKUP(TEXT($D33,"@"),H36:I38,2,0)))</f>
        <v>#N/A</v>
      </c>
      <c r="F33" s="12"/>
    </row>
    <row r="34" spans="2:6" x14ac:dyDescent="0.25">
      <c r="B34" s="3" t="s">
        <v>6</v>
      </c>
      <c r="C34" s="3" t="s">
        <v>1</v>
      </c>
      <c r="D34" s="9" t="s">
        <v>12</v>
      </c>
      <c r="E34" s="12" t="e">
        <f t="shared" ref="E34" si="28">IF($D34="Néant","Néant",IF($D34&lt;&gt;"",VLOOKUP(TEXT($D34,"@"),H36:I38,2,0)))</f>
        <v>#N/A</v>
      </c>
      <c r="F34" s="12"/>
    </row>
    <row r="35" spans="2:6" x14ac:dyDescent="0.25">
      <c r="B35" s="4"/>
      <c r="C35" s="4" t="s">
        <v>1</v>
      </c>
      <c r="D35" s="9" t="s">
        <v>12</v>
      </c>
      <c r="E35" s="12" t="e">
        <f t="shared" ref="E35" si="29">IF($D35="Néant","Néant",IF($D35&lt;&gt;"",VLOOKUP(TEXT($D35,"@"),H38:I40,2,0)))</f>
        <v>#N/A</v>
      </c>
      <c r="F35" s="12"/>
    </row>
    <row r="36" spans="2:6" x14ac:dyDescent="0.25">
      <c r="B36" s="3"/>
      <c r="C36" s="3" t="s">
        <v>1</v>
      </c>
      <c r="D36" s="9" t="s">
        <v>12</v>
      </c>
      <c r="E36" s="12" t="e">
        <f t="shared" ref="E36" si="30">IF($D36="Néant","Néant",IF($D36&lt;&gt;"",VLOOKUP(TEXT($D36,"@"),H38:I40,2,0)))</f>
        <v>#N/A</v>
      </c>
      <c r="F36" s="12"/>
    </row>
    <row r="37" spans="2:6" x14ac:dyDescent="0.25">
      <c r="B37" s="4" t="s">
        <v>8</v>
      </c>
      <c r="C37" s="4" t="s">
        <v>1</v>
      </c>
      <c r="D37" s="9" t="s">
        <v>12</v>
      </c>
      <c r="E37" s="12" t="e">
        <f t="shared" ref="E37" si="31">IF($D37="Néant","Néant",IF($D37&lt;&gt;"",VLOOKUP(TEXT($D37,"@"),H40:I42,2,0)))</f>
        <v>#N/A</v>
      </c>
      <c r="F37" s="12"/>
    </row>
    <row r="38" spans="2:6" x14ac:dyDescent="0.25">
      <c r="B38" s="3" t="s">
        <v>6</v>
      </c>
      <c r="C38" s="3" t="s">
        <v>1</v>
      </c>
      <c r="D38" s="9" t="s">
        <v>12</v>
      </c>
      <c r="E38" s="12" t="e">
        <f t="shared" ref="E38" si="32">IF($D38="Néant","Néant",IF($D38&lt;&gt;"",VLOOKUP(TEXT($D38,"@"),H40:I42,2,0)))</f>
        <v>#N/A</v>
      </c>
      <c r="F38" s="12"/>
    </row>
    <row r="39" spans="2:6" x14ac:dyDescent="0.25">
      <c r="B39" s="4" t="s">
        <v>9</v>
      </c>
      <c r="C39" s="4" t="s">
        <v>1</v>
      </c>
      <c r="D39" s="9" t="s">
        <v>12</v>
      </c>
      <c r="E39" s="12" t="e">
        <f t="shared" ref="E39" si="33">IF($D39="Néant","Néant",IF($D39&lt;&gt;"",VLOOKUP(TEXT($D39,"@"),H42:I44,2,0)))</f>
        <v>#N/A</v>
      </c>
      <c r="F39" s="12"/>
    </row>
    <row r="40" spans="2:6" x14ac:dyDescent="0.25">
      <c r="B40" s="3"/>
      <c r="C40" s="3" t="s">
        <v>1</v>
      </c>
      <c r="D40" s="9" t="s">
        <v>12</v>
      </c>
      <c r="E40" s="12" t="e">
        <f t="shared" ref="E40" si="34">IF($D40="Néant","Néant",IF($D40&lt;&gt;"",VLOOKUP(TEXT($D40,"@"),H42:I44,2,0)))</f>
        <v>#N/A</v>
      </c>
      <c r="F40" s="12"/>
    </row>
    <row r="41" spans="2:6" x14ac:dyDescent="0.25">
      <c r="B41" s="4"/>
      <c r="C41" s="4" t="s">
        <v>1</v>
      </c>
      <c r="D41" s="9" t="s">
        <v>12</v>
      </c>
      <c r="E41" s="12" t="e">
        <f t="shared" ref="E41" si="35">IF($D41="Néant","Néant",IF($D41&lt;&gt;"",VLOOKUP(TEXT($D41,"@"),H44:I46,2,0)))</f>
        <v>#N/A</v>
      </c>
      <c r="F41" s="12"/>
    </row>
    <row r="42" spans="2:6" x14ac:dyDescent="0.25">
      <c r="B42" s="3"/>
      <c r="C42" s="3" t="s">
        <v>1</v>
      </c>
      <c r="D42" s="9" t="s">
        <v>12</v>
      </c>
      <c r="E42" s="12" t="e">
        <f t="shared" ref="E42" si="36">IF($D42="Néant","Néant",IF($D42&lt;&gt;"",VLOOKUP(TEXT($D42,"@"),H44:I46,2,0)))</f>
        <v>#N/A</v>
      </c>
      <c r="F42" s="12"/>
    </row>
    <row r="43" spans="2:6" x14ac:dyDescent="0.25">
      <c r="B43" s="4"/>
      <c r="C43" s="4" t="s">
        <v>1</v>
      </c>
      <c r="D43" s="9" t="s">
        <v>12</v>
      </c>
      <c r="E43" s="12" t="e">
        <f t="shared" ref="E43" si="37">IF($D43="Néant","Néant",IF($D43&lt;&gt;"",VLOOKUP(TEXT($D43,"@"),H46:I48,2,0)))</f>
        <v>#N/A</v>
      </c>
      <c r="F43" s="12"/>
    </row>
    <row r="44" spans="2:6" x14ac:dyDescent="0.25">
      <c r="B44" s="3" t="s">
        <v>8</v>
      </c>
      <c r="C44" s="3" t="s">
        <v>1</v>
      </c>
      <c r="D44" s="9" t="s">
        <v>12</v>
      </c>
      <c r="E44" s="12" t="e">
        <f t="shared" ref="E44" si="38">IF($D44="Néant","Néant",IF($D44&lt;&gt;"",VLOOKUP(TEXT($D44,"@"),H46:I48,2,0)))</f>
        <v>#N/A</v>
      </c>
      <c r="F44" s="12"/>
    </row>
    <row r="45" spans="2:6" x14ac:dyDescent="0.25">
      <c r="B45" s="4" t="s">
        <v>8</v>
      </c>
      <c r="C45" s="4" t="s">
        <v>1</v>
      </c>
      <c r="D45" s="9" t="s">
        <v>12</v>
      </c>
      <c r="E45" s="12" t="e">
        <f t="shared" ref="E45" si="39">IF($D45="Néant","Néant",IF($D45&lt;&gt;"",VLOOKUP(TEXT($D45,"@"),H48:I50,2,0)))</f>
        <v>#N/A</v>
      </c>
      <c r="F45" s="12"/>
    </row>
    <row r="46" spans="2:6" x14ac:dyDescent="0.25">
      <c r="B46" s="3"/>
      <c r="C46" s="3" t="s">
        <v>1</v>
      </c>
      <c r="D46" s="9" t="s">
        <v>12</v>
      </c>
      <c r="E46" s="12" t="e">
        <f t="shared" ref="E46" si="40">IF($D46="Néant","Néant",IF($D46&lt;&gt;"",VLOOKUP(TEXT($D46,"@"),H48:I50,2,0)))</f>
        <v>#N/A</v>
      </c>
      <c r="F46" s="12"/>
    </row>
    <row r="47" spans="2:6" x14ac:dyDescent="0.25">
      <c r="B47" s="4" t="s">
        <v>8</v>
      </c>
      <c r="C47" s="4" t="s">
        <v>1</v>
      </c>
      <c r="D47" s="9" t="s">
        <v>12</v>
      </c>
      <c r="E47" s="12" t="e">
        <f t="shared" ref="E47" si="41">IF($D47="Néant","Néant",IF($D47&lt;&gt;"",VLOOKUP(TEXT($D47,"@"),H50:I52,2,0)))</f>
        <v>#N/A</v>
      </c>
      <c r="F47" s="12"/>
    </row>
    <row r="48" spans="2:6" x14ac:dyDescent="0.25">
      <c r="B48" s="3"/>
      <c r="C48" s="3" t="s">
        <v>1</v>
      </c>
      <c r="D48" s="9" t="s">
        <v>12</v>
      </c>
      <c r="E48" s="12" t="e">
        <f t="shared" ref="E48" si="42">IF($D48="Néant","Néant",IF($D48&lt;&gt;"",VLOOKUP(TEXT($D48,"@"),H50:I52,2,0)))</f>
        <v>#N/A</v>
      </c>
      <c r="F48" s="12"/>
    </row>
    <row r="49" spans="2:6" x14ac:dyDescent="0.25">
      <c r="B49" s="3"/>
      <c r="C49" s="3" t="s">
        <v>2</v>
      </c>
      <c r="D49" s="9" t="s">
        <v>12</v>
      </c>
      <c r="E49" s="12" t="e">
        <f t="shared" ref="E49" si="43">IF($D49="Néant","Néant",IF($D49&lt;&gt;"",VLOOKUP(TEXT($D49,"@"),H52:I54,2,0)))</f>
        <v>#N/A</v>
      </c>
      <c r="F49" s="12"/>
    </row>
    <row r="50" spans="2:6" x14ac:dyDescent="0.25">
      <c r="B50" s="4" t="s">
        <v>8</v>
      </c>
      <c r="C50" s="4" t="s">
        <v>1</v>
      </c>
      <c r="D50" s="9" t="s">
        <v>12</v>
      </c>
      <c r="E50" s="12" t="e">
        <f t="shared" ref="E50" si="44">IF($D50="Néant","Néant",IF($D50&lt;&gt;"",VLOOKUP(TEXT($D50,"@"),H52:I54,2,0)))</f>
        <v>#N/A</v>
      </c>
      <c r="F50" s="12"/>
    </row>
    <row r="51" spans="2:6" x14ac:dyDescent="0.25">
      <c r="B51" s="3" t="s">
        <v>8</v>
      </c>
      <c r="C51" s="3" t="s">
        <v>1</v>
      </c>
      <c r="D51" s="9" t="s">
        <v>12</v>
      </c>
      <c r="E51" s="12" t="e">
        <f t="shared" ref="E51" si="45">IF($D51="Néant","Néant",IF($D51&lt;&gt;"",VLOOKUP(TEXT($D51,"@"),H54:I56,2,0)))</f>
        <v>#N/A</v>
      </c>
      <c r="F51" s="12"/>
    </row>
    <row r="52" spans="2:6" x14ac:dyDescent="0.25">
      <c r="B52" s="4" t="s">
        <v>8</v>
      </c>
      <c r="C52" s="4" t="s">
        <v>1</v>
      </c>
      <c r="D52" s="9" t="s">
        <v>12</v>
      </c>
      <c r="E52" s="12" t="e">
        <f t="shared" ref="E52" si="46">IF($D52="Néant","Néant",IF($D52&lt;&gt;"",VLOOKUP(TEXT($D52,"@"),H54:I56,2,0)))</f>
        <v>#N/A</v>
      </c>
      <c r="F52" s="12"/>
    </row>
    <row r="53" spans="2:6" x14ac:dyDescent="0.25">
      <c r="B53" s="3"/>
      <c r="C53" s="3" t="s">
        <v>1</v>
      </c>
      <c r="D53" s="9" t="s">
        <v>12</v>
      </c>
      <c r="E53" s="12" t="e">
        <f t="shared" ref="E53" si="47">IF($D53="Néant","Néant",IF($D53&lt;&gt;"",VLOOKUP(TEXT($D53,"@"),H56:I58,2,0)))</f>
        <v>#N/A</v>
      </c>
      <c r="F53" s="12"/>
    </row>
    <row r="54" spans="2:6" ht="31.5" x14ac:dyDescent="0.25">
      <c r="B54" s="4" t="s">
        <v>10</v>
      </c>
      <c r="C54" s="4" t="s">
        <v>1</v>
      </c>
      <c r="D54" s="9" t="s">
        <v>12</v>
      </c>
      <c r="E54" s="12" t="e">
        <f t="shared" ref="E54" si="48">IF($D54="Néant","Néant",IF($D54&lt;&gt;"",VLOOKUP(TEXT($D54,"@"),H56:I58,2,0)))</f>
        <v>#N/A</v>
      </c>
      <c r="F54" s="12"/>
    </row>
    <row r="55" spans="2:6" ht="31.5" x14ac:dyDescent="0.25">
      <c r="B55" s="3" t="s">
        <v>10</v>
      </c>
      <c r="C55" s="3" t="s">
        <v>1</v>
      </c>
      <c r="D55" s="9" t="s">
        <v>12</v>
      </c>
      <c r="E55" s="12" t="e">
        <f t="shared" ref="E55" si="49">IF($D55="Néant","Néant",IF($D55&lt;&gt;"",VLOOKUP(TEXT($D55,"@"),H58:I60,2,0)))</f>
        <v>#N/A</v>
      </c>
      <c r="F55" s="12"/>
    </row>
    <row r="56" spans="2:6" x14ac:dyDescent="0.25">
      <c r="B56" s="4"/>
      <c r="C56" s="4" t="s">
        <v>1</v>
      </c>
      <c r="D56" s="9" t="s">
        <v>12</v>
      </c>
      <c r="E56" s="12" t="e">
        <f t="shared" ref="E56" si="50">IF($D56="Néant","Néant",IF($D56&lt;&gt;"",VLOOKUP(TEXT($D56,"@"),H58:I60,2,0)))</f>
        <v>#N/A</v>
      </c>
      <c r="F56" s="12"/>
    </row>
    <row r="57" spans="2:6" x14ac:dyDescent="0.25">
      <c r="B57" s="4" t="s">
        <v>7</v>
      </c>
      <c r="C57" s="4" t="s">
        <v>1</v>
      </c>
      <c r="D57" s="9" t="s">
        <v>12</v>
      </c>
      <c r="E57" s="12" t="e">
        <f t="shared" ref="E57" si="51">IF($D57="Néant","Néant",IF($D57&lt;&gt;"",VLOOKUP(TEXT($D57,"@"),H60:I62,2,0)))</f>
        <v>#N/A</v>
      </c>
      <c r="F57" s="12"/>
    </row>
    <row r="58" spans="2:6" x14ac:dyDescent="0.25">
      <c r="B58" s="3" t="s">
        <v>8</v>
      </c>
      <c r="C58" s="3" t="s">
        <v>1</v>
      </c>
      <c r="D58" s="9" t="s">
        <v>12</v>
      </c>
      <c r="E58" s="12" t="e">
        <f t="shared" ref="E58" si="52">IF($D58="Néant","Néant",IF($D58&lt;&gt;"",VLOOKUP(TEXT($D58,"@"),H60:I62,2,0)))</f>
        <v>#N/A</v>
      </c>
      <c r="F58" s="12"/>
    </row>
    <row r="59" spans="2:6" x14ac:dyDescent="0.25">
      <c r="B59" s="4" t="s">
        <v>8</v>
      </c>
      <c r="C59" s="4" t="s">
        <v>1</v>
      </c>
      <c r="D59" s="9" t="s">
        <v>12</v>
      </c>
      <c r="E59" s="12" t="e">
        <f t="shared" ref="E59" si="53">IF($D59="Néant","Néant",IF($D59&lt;&gt;"",VLOOKUP(TEXT($D59,"@"),H62:I64,2,0)))</f>
        <v>#N/A</v>
      </c>
      <c r="F59" s="12"/>
    </row>
    <row r="60" spans="2:6" x14ac:dyDescent="0.25">
      <c r="B60" s="3" t="s">
        <v>8</v>
      </c>
      <c r="C60" s="3" t="s">
        <v>1</v>
      </c>
      <c r="D60" s="9" t="s">
        <v>12</v>
      </c>
      <c r="E60" s="12" t="e">
        <f t="shared" ref="E60" si="54">IF($D60="Néant","Néant",IF($D60&lt;&gt;"",VLOOKUP(TEXT($D60,"@"),H62:I64,2,0)))</f>
        <v>#N/A</v>
      </c>
      <c r="F60" s="12"/>
    </row>
    <row r="61" spans="2:6" x14ac:dyDescent="0.25">
      <c r="B61" s="3"/>
      <c r="C61" s="3" t="s">
        <v>1</v>
      </c>
      <c r="D61" s="9" t="s">
        <v>12</v>
      </c>
      <c r="E61" s="12" t="e">
        <f t="shared" ref="E61" si="55">IF($D61="Néant","Néant",IF($D61&lt;&gt;"",VLOOKUP(TEXT($D61,"@"),H64:I66,2,0)))</f>
        <v>#N/A</v>
      </c>
      <c r="F61" s="12"/>
    </row>
    <row r="62" spans="2:6" x14ac:dyDescent="0.25">
      <c r="B62" s="4" t="s">
        <v>8</v>
      </c>
      <c r="C62" s="4" t="s">
        <v>1</v>
      </c>
      <c r="D62" s="9" t="s">
        <v>12</v>
      </c>
      <c r="E62" s="12" t="e">
        <f t="shared" ref="E62" si="56">IF($D62="Néant","Néant",IF($D62&lt;&gt;"",VLOOKUP(TEXT($D62,"@"),H64:I66,2,0)))</f>
        <v>#N/A</v>
      </c>
      <c r="F62" s="12"/>
    </row>
    <row r="63" spans="2:6" x14ac:dyDescent="0.25">
      <c r="B63" s="3" t="s">
        <v>6</v>
      </c>
      <c r="C63" s="3" t="s">
        <v>1</v>
      </c>
      <c r="D63" s="9" t="s">
        <v>12</v>
      </c>
      <c r="E63" s="12" t="e">
        <f t="shared" ref="E63" si="57">IF($D63="Néant","Néant",IF($D63&lt;&gt;"",VLOOKUP(TEXT($D63,"@"),H66:I68,2,0)))</f>
        <v>#N/A</v>
      </c>
      <c r="F63" s="12"/>
    </row>
    <row r="64" spans="2:6" x14ac:dyDescent="0.25">
      <c r="B64" s="3"/>
      <c r="C64" s="5" t="s">
        <v>2</v>
      </c>
      <c r="D64" s="9" t="s">
        <v>4</v>
      </c>
      <c r="E64" s="12" t="str">
        <f t="shared" ref="E64" si="58">IF($D64="Néant","Néant",IF($D64&lt;&gt;"",VLOOKUP(TEXT($D64,"@"),H66:I68,2,0)))</f>
        <v>Néant</v>
      </c>
      <c r="F64" s="12"/>
    </row>
    <row r="65" spans="2:6" ht="16.5" thickBot="1" x14ac:dyDescent="0.3">
      <c r="B65" s="6"/>
      <c r="C65" s="6"/>
      <c r="D65" s="9" t="s">
        <v>4</v>
      </c>
      <c r="E65" s="12" t="str">
        <f t="shared" ref="E65" si="59">IF($D65="Néant","Néant",IF($D65&lt;&gt;"",VLOOKUP(TEXT($D65,"@"),H68:I70,2,0)))</f>
        <v>Néant</v>
      </c>
      <c r="F65" s="12"/>
    </row>
    <row r="66" spans="2:6" ht="16.5" thickTop="1" x14ac:dyDescent="0.25"/>
  </sheetData>
  <conditionalFormatting sqref="C66">
    <cfRule type="expression" dxfId="27" priority="35">
      <formula>$Q66="ES"</formula>
    </cfRule>
    <cfRule type="expression" dxfId="26" priority="36">
      <formula>$Q66="B._BOQUET"</formula>
    </cfRule>
    <cfRule type="expression" dxfId="25" priority="37">
      <formula>$Q66="L._GUIGNARD"</formula>
    </cfRule>
    <cfRule type="expression" dxfId="24" priority="38">
      <formula>$Q66="H._LETESSIER"</formula>
    </cfRule>
  </conditionalFormatting>
  <conditionalFormatting sqref="B3:D66">
    <cfRule type="expression" dxfId="19" priority="29">
      <formula>$P3="ES"</formula>
    </cfRule>
    <cfRule type="expression" dxfId="18" priority="30">
      <formula>$P3="B._BOQUET"</formula>
    </cfRule>
    <cfRule type="expression" dxfId="17" priority="31">
      <formula>$P3="L._GUIGNARD"</formula>
    </cfRule>
    <cfRule type="expression" dxfId="16" priority="32">
      <formula>$P3="H._LETESSIER"</formula>
    </cfRule>
    <cfRule type="expression" priority="33">
      <formula>IF(OR(Cell="",ISBLANK(Cell)), Néant )</formula>
    </cfRule>
    <cfRule type="expression" dxfId="15" priority="34">
      <formula>$B3="NON OCCUPEE"</formula>
    </cfRule>
  </conditionalFormatting>
  <conditionalFormatting sqref="B66">
    <cfRule type="expression" dxfId="23" priority="19">
      <formula>$Q66="ES"</formula>
    </cfRule>
    <cfRule type="expression" dxfId="22" priority="20">
      <formula>$Q66="B._BOQUET"</formula>
    </cfRule>
    <cfRule type="expression" dxfId="21" priority="21">
      <formula>$Q66="L._GUIGNARD"</formula>
    </cfRule>
    <cfRule type="expression" dxfId="20" priority="22">
      <formula>$Q66="H._LETESSIER"</formula>
    </cfRule>
  </conditionalFormatting>
  <conditionalFormatting sqref="E3:F65">
    <cfRule type="expression" dxfId="14" priority="1">
      <formula>$O3="ES"</formula>
    </cfRule>
    <cfRule type="expression" dxfId="13" priority="2">
      <formula>$O3="B._BOQUET"</formula>
    </cfRule>
    <cfRule type="expression" dxfId="12" priority="3">
      <formula>$O3="L._GUIGNARD"</formula>
    </cfRule>
    <cfRule type="expression" dxfId="11" priority="4">
      <formula>$O3="H._LETESSIER"</formula>
    </cfRule>
    <cfRule type="expression" priority="5">
      <formula>IF(OR(Cell="",ISBLANK(Cell)), Néant )</formula>
    </cfRule>
    <cfRule type="expression" dxfId="10" priority="6">
      <formula>$A3="NON OCCUPEE"</formula>
    </cfRule>
  </conditionalFormatting>
  <dataValidations count="3">
    <dataValidation type="list" allowBlank="1" showInputMessage="1" showErrorMessage="1" sqref="C3:C4 C6:C65">
      <formula1>Choix</formula1>
    </dataValidation>
    <dataValidation type="list" allowBlank="1" showInputMessage="1" showErrorMessage="1" sqref="B3:B4 B6:B65">
      <formula1>Scolarite</formula1>
    </dataValidation>
    <dataValidation type="list" allowBlank="1" showInputMessage="1" showErrorMessage="1" sqref="D3:D65">
      <formula1>$H$2:$H$4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dcterms:created xsi:type="dcterms:W3CDTF">2020-05-19T13:59:27Z</dcterms:created>
  <dcterms:modified xsi:type="dcterms:W3CDTF">2020-05-19T14:23:40Z</dcterms:modified>
</cp:coreProperties>
</file>