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ôle jeunes\DAMA\Documents salariés\harold.letessier\Documents\"/>
    </mc:Choice>
  </mc:AlternateContent>
  <bookViews>
    <workbookView xWindow="0" yWindow="0" windowWidth="28800" windowHeight="12435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1" l="1"/>
  <c r="B17" i="1"/>
  <c r="B16" i="1"/>
  <c r="B15" i="1"/>
  <c r="B14" i="1"/>
  <c r="B13" i="1"/>
  <c r="B12" i="1"/>
  <c r="B11" i="1"/>
  <c r="B10" i="1"/>
  <c r="B9" i="1"/>
  <c r="B8" i="1"/>
  <c r="B7" i="1"/>
  <c r="B4" i="1"/>
  <c r="B3" i="1"/>
  <c r="B2" i="1"/>
  <c r="B19" i="1" l="1"/>
</calcChain>
</file>

<file path=xl/sharedStrings.xml><?xml version="1.0" encoding="utf-8"?>
<sst xmlns="http://schemas.openxmlformats.org/spreadsheetml/2006/main" count="6" uniqueCount="6">
  <si>
    <t>Cout bus</t>
  </si>
  <si>
    <t>Abonnements mensuels</t>
  </si>
  <si>
    <t>Abonnement trimestriels</t>
  </si>
  <si>
    <t>Total de ce mois</t>
  </si>
  <si>
    <t>Cout bus mensuel</t>
  </si>
  <si>
    <t>Coût annuel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</si>
</sst>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mmmm"/>
    <numFmt numFmtId="165" formatCode="#,##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theme="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79998168889431442"/>
      </patternFill>
    </fill>
  </fills>
  <borders count="8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 diagonalUp="1" diagonalDown="1"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 style="thick">
        <color auto="1"/>
      </diagonal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3" borderId="2" xfId="0" applyFont="1" applyFill="1" applyBorder="1"/>
    <xf numFmtId="0" fontId="1" fillId="4" borderId="3" xfId="0" applyFont="1" applyFill="1" applyBorder="1"/>
    <xf numFmtId="44" fontId="0" fillId="4" borderId="4" xfId="0" applyNumberFormat="1" applyFont="1" applyFill="1" applyBorder="1"/>
    <xf numFmtId="0" fontId="1" fillId="5" borderId="3" xfId="0" applyFont="1" applyFill="1" applyBorder="1"/>
    <xf numFmtId="0" fontId="1" fillId="4" borderId="5" xfId="0" applyFont="1" applyFill="1" applyBorder="1"/>
    <xf numFmtId="44" fontId="1" fillId="4" borderId="6" xfId="0" applyNumberFormat="1" applyFont="1" applyFill="1" applyBorder="1"/>
    <xf numFmtId="0" fontId="1" fillId="0" borderId="0" xfId="0" applyFont="1"/>
    <xf numFmtId="0" fontId="0" fillId="0" borderId="0" xfId="0" applyFont="1"/>
    <xf numFmtId="164" fontId="1" fillId="4" borderId="7" xfId="0" applyNumberFormat="1" applyFont="1" applyFill="1" applyBorder="1" applyAlignment="1">
      <alignment horizontal="left"/>
    </xf>
    <xf numFmtId="165" fontId="0" fillId="6" borderId="4" xfId="0" applyNumberFormat="1" applyFont="1" applyFill="1" applyBorder="1"/>
    <xf numFmtId="164" fontId="1" fillId="5" borderId="3" xfId="0" applyNumberFormat="1" applyFont="1" applyFill="1" applyBorder="1" applyAlignment="1">
      <alignment horizontal="left"/>
    </xf>
    <xf numFmtId="164" fontId="1" fillId="4" borderId="3" xfId="0" applyNumberFormat="1" applyFont="1" applyFill="1" applyBorder="1" applyAlignment="1">
      <alignment horizontal="left"/>
    </xf>
    <xf numFmtId="164" fontId="1" fillId="5" borderId="5" xfId="0" applyNumberFormat="1" applyFont="1" applyFill="1" applyBorder="1" applyAlignment="1">
      <alignment horizontal="left"/>
    </xf>
    <xf numFmtId="7" fontId="1" fillId="4" borderId="3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DAMA\Activit&#233;%20du%20service\Point%20situati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ffectif"/>
      <sheetName val="References"/>
      <sheetName val="Argent de poche"/>
      <sheetName val="ASE"/>
      <sheetName val="CAPS"/>
      <sheetName val="Statistiques"/>
      <sheetName val="Feuille Classeur"/>
      <sheetName val="Archives"/>
      <sheetName val="Veilleurs"/>
      <sheetName val="Impression"/>
      <sheetName val="Paramètres"/>
    </sheetNames>
    <sheetDataSet>
      <sheetData sheetId="0"/>
      <sheetData sheetId="1"/>
      <sheetData sheetId="2"/>
      <sheetData sheetId="3"/>
      <sheetData sheetId="4"/>
      <sheetData sheetId="5">
        <row r="2">
          <cell r="B2">
            <v>64</v>
          </cell>
        </row>
        <row r="3">
          <cell r="B3">
            <v>16.65625</v>
          </cell>
        </row>
      </sheetData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abSelected="1" workbookViewId="0">
      <selection activeCell="B14" sqref="B14"/>
    </sheetView>
  </sheetViews>
  <sheetFormatPr baseColWidth="10" defaultRowHeight="15" x14ac:dyDescent="0.25"/>
  <cols>
    <col min="1" max="1" width="23.7109375" bestFit="1" customWidth="1"/>
    <col min="2" max="2" width="8.42578125" bestFit="1" customWidth="1"/>
  </cols>
  <sheetData>
    <row r="1" spans="1:2" ht="17.25" thickTop="1" thickBot="1" x14ac:dyDescent="0.3">
      <c r="A1" s="1" t="s">
        <v>0</v>
      </c>
      <c r="B1" s="2"/>
    </row>
    <row r="2" spans="1:2" ht="15.75" thickTop="1" x14ac:dyDescent="0.25">
      <c r="A2" s="3" t="s">
        <v>1</v>
      </c>
      <c r="B2" s="4" t="e">
        <f>SUMIFS([1]Effectif!#REF!,[1]Effectif!#REF!,"Mois",[1]Effectif!#REF!,"Oui")</f>
        <v>#REF!</v>
      </c>
    </row>
    <row r="3" spans="1:2" x14ac:dyDescent="0.25">
      <c r="A3" s="5" t="s">
        <v>2</v>
      </c>
      <c r="B3" s="4" t="e">
        <f>SUMIFS([1]Effectif!#REF!,[1]Effectif!#REF!,"Trimestre",[1]Effectif!#REF!,"Oui")</f>
        <v>#REF!</v>
      </c>
    </row>
    <row r="4" spans="1:2" x14ac:dyDescent="0.25">
      <c r="A4" s="6" t="s">
        <v>3</v>
      </c>
      <c r="B4" s="7">
        <f ca="1">IF(OR(MONTH(TODAY())=1,MONTH(TODAY())=4,MONTH(TODAY())=12),[1]Statistiques!B2+[1]Statistiques!B3,[1]Statistiques!B2)</f>
        <v>64</v>
      </c>
    </row>
    <row r="5" spans="1:2" ht="15.75" thickBot="1" x14ac:dyDescent="0.3">
      <c r="A5" s="8"/>
      <c r="B5" s="9"/>
    </row>
    <row r="6" spans="1:2" ht="33" thickTop="1" thickBot="1" x14ac:dyDescent="0.3">
      <c r="A6" s="1" t="s">
        <v>4</v>
      </c>
      <c r="B6" s="2"/>
    </row>
    <row r="7" spans="1:2" ht="15.75" thickTop="1" x14ac:dyDescent="0.25">
      <c r="A7" s="10">
        <v>43831</v>
      </c>
      <c r="B7" s="11" t="str">
        <f ca="1">IF(AND(MONTH(A7)=MONTH(TODAY()),(EOMONTH(A7,0)-TODAY())&lt;=5),B$31,"")</f>
        <v/>
      </c>
    </row>
    <row r="8" spans="1:2" x14ac:dyDescent="0.25">
      <c r="A8" s="12">
        <v>43862</v>
      </c>
      <c r="B8" s="11" t="str">
        <f t="shared" ref="B8:B18" ca="1" si="0">IF(AND(MONTH(A8)=MONTH(TODAY()),(EOMONTH(A8,0)-TODAY())&lt;=5),B$31,"")</f>
        <v/>
      </c>
    </row>
    <row r="9" spans="1:2" x14ac:dyDescent="0.25">
      <c r="A9" s="13">
        <v>43891</v>
      </c>
      <c r="B9" s="11" t="str">
        <f t="shared" ca="1" si="0"/>
        <v/>
      </c>
    </row>
    <row r="10" spans="1:2" x14ac:dyDescent="0.25">
      <c r="A10" s="12">
        <v>43922</v>
      </c>
      <c r="B10" s="11" t="str">
        <f t="shared" ca="1" si="0"/>
        <v/>
      </c>
    </row>
    <row r="11" spans="1:2" x14ac:dyDescent="0.25">
      <c r="A11" s="13">
        <v>43952</v>
      </c>
      <c r="B11" s="11" t="str">
        <f t="shared" ca="1" si="0"/>
        <v/>
      </c>
    </row>
    <row r="12" spans="1:2" x14ac:dyDescent="0.25">
      <c r="A12" s="12">
        <v>43983</v>
      </c>
      <c r="B12" s="11" t="str">
        <f t="shared" ca="1" si="0"/>
        <v/>
      </c>
    </row>
    <row r="13" spans="1:2" x14ac:dyDescent="0.25">
      <c r="A13" s="13">
        <v>44013</v>
      </c>
      <c r="B13" s="11">
        <f ca="1">IF(AND(MONTH(A13)=MONTH(TODAY()),(EOMONTH(A13,0)-TODAY())&lt;=5),B$31,"")</f>
        <v>0</v>
      </c>
    </row>
    <row r="14" spans="1:2" x14ac:dyDescent="0.25">
      <c r="A14" s="12">
        <v>44044</v>
      </c>
      <c r="B14" s="11" t="str">
        <f t="shared" ca="1" si="0"/>
        <v/>
      </c>
    </row>
    <row r="15" spans="1:2" x14ac:dyDescent="0.25">
      <c r="A15" s="13">
        <v>44075</v>
      </c>
      <c r="B15" s="11" t="str">
        <f t="shared" ca="1" si="0"/>
        <v/>
      </c>
    </row>
    <row r="16" spans="1:2" x14ac:dyDescent="0.25">
      <c r="A16" s="12">
        <v>44105</v>
      </c>
      <c r="B16" s="11" t="str">
        <f t="shared" ca="1" si="0"/>
        <v/>
      </c>
    </row>
    <row r="17" spans="1:2" x14ac:dyDescent="0.25">
      <c r="A17" s="13">
        <v>44136</v>
      </c>
      <c r="B17" s="11" t="str">
        <f t="shared" ca="1" si="0"/>
        <v/>
      </c>
    </row>
    <row r="18" spans="1:2" x14ac:dyDescent="0.25">
      <c r="A18" s="14">
        <v>44166</v>
      </c>
      <c r="B18" s="11" t="str">
        <f t="shared" ca="1" si="0"/>
        <v/>
      </c>
    </row>
    <row r="19" spans="1:2" x14ac:dyDescent="0.25">
      <c r="A19" s="13" t="s">
        <v>5</v>
      </c>
      <c r="B19" s="15">
        <f ca="1">SUM(B7:B18)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Harold LETESSIER - Association l'Abri</dc:creator>
  <cp:lastModifiedBy>Harold LETESSIER - Association l'Abri</cp:lastModifiedBy>
  <dcterms:created xsi:type="dcterms:W3CDTF">2020-07-31T07:00:21Z</dcterms:created>
  <dcterms:modified xsi:type="dcterms:W3CDTF">2020-07-31T07:00:48Z</dcterms:modified>
</cp:coreProperties>
</file>