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22875" windowHeight="928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externalReferences>
    <externalReference r:id="rId6"/>
  </externalReferences>
  <calcPr calcId="145621" refMode="R1C1"/>
</workbook>
</file>

<file path=xl/calcChain.xml><?xml version="1.0" encoding="utf-8"?>
<calcChain xmlns="http://schemas.openxmlformats.org/spreadsheetml/2006/main">
  <c r="G116" i="1" l="1"/>
  <c r="I103" i="1"/>
  <c r="I106" i="1" s="1"/>
  <c r="P102" i="1"/>
  <c r="O102" i="1"/>
  <c r="M102" i="1"/>
  <c r="L102" i="1"/>
  <c r="P101" i="1"/>
  <c r="O101" i="1"/>
  <c r="M101" i="1"/>
  <c r="L101" i="1"/>
  <c r="P100" i="1"/>
  <c r="O100" i="1"/>
  <c r="M100" i="1"/>
  <c r="L100" i="1"/>
  <c r="P99" i="1"/>
  <c r="O99" i="1"/>
  <c r="M99" i="1"/>
  <c r="L99" i="1"/>
  <c r="P98" i="1"/>
  <c r="O98" i="1"/>
  <c r="M98" i="1"/>
  <c r="L98" i="1"/>
  <c r="P97" i="1"/>
  <c r="O97" i="1"/>
  <c r="M97" i="1"/>
  <c r="L97" i="1"/>
  <c r="P96" i="1"/>
  <c r="O96" i="1"/>
  <c r="M96" i="1"/>
  <c r="L96" i="1"/>
  <c r="P95" i="1"/>
  <c r="O95" i="1"/>
  <c r="M95" i="1"/>
  <c r="L95" i="1"/>
  <c r="P94" i="1"/>
  <c r="O94" i="1"/>
  <c r="M94" i="1"/>
  <c r="L94" i="1"/>
  <c r="P93" i="1"/>
  <c r="O93" i="1"/>
  <c r="M93" i="1"/>
  <c r="L93" i="1"/>
  <c r="P92" i="1"/>
  <c r="O92" i="1"/>
  <c r="M92" i="1"/>
  <c r="L92" i="1"/>
  <c r="P91" i="1"/>
  <c r="O91" i="1"/>
  <c r="M91" i="1"/>
  <c r="L91" i="1"/>
  <c r="P90" i="1"/>
  <c r="O90" i="1"/>
  <c r="M90" i="1"/>
  <c r="L90" i="1"/>
  <c r="P89" i="1"/>
  <c r="O89" i="1"/>
  <c r="M89" i="1"/>
  <c r="L89" i="1"/>
  <c r="P88" i="1"/>
  <c r="O88" i="1"/>
  <c r="M88" i="1"/>
  <c r="L88" i="1"/>
  <c r="P87" i="1"/>
  <c r="O87" i="1"/>
  <c r="M87" i="1"/>
  <c r="L87" i="1"/>
  <c r="P86" i="1"/>
  <c r="O86" i="1"/>
  <c r="M86" i="1"/>
  <c r="L86" i="1"/>
  <c r="P85" i="1"/>
  <c r="O85" i="1"/>
  <c r="M85" i="1"/>
  <c r="L85" i="1"/>
  <c r="P84" i="1"/>
  <c r="O84" i="1"/>
  <c r="M84" i="1"/>
  <c r="L84" i="1"/>
  <c r="P83" i="1"/>
  <c r="O83" i="1"/>
  <c r="M83" i="1"/>
  <c r="L83" i="1"/>
  <c r="P82" i="1"/>
  <c r="O82" i="1"/>
  <c r="M82" i="1"/>
  <c r="L82" i="1"/>
  <c r="P81" i="1"/>
  <c r="O81" i="1"/>
  <c r="M81" i="1"/>
  <c r="L81" i="1"/>
  <c r="P80" i="1"/>
  <c r="O80" i="1"/>
  <c r="M80" i="1"/>
  <c r="L80" i="1"/>
  <c r="P79" i="1"/>
  <c r="O79" i="1"/>
  <c r="M79" i="1"/>
  <c r="L79" i="1"/>
  <c r="P78" i="1"/>
  <c r="O78" i="1"/>
  <c r="M78" i="1"/>
  <c r="L78" i="1"/>
  <c r="P77" i="1"/>
  <c r="O77" i="1"/>
  <c r="M77" i="1"/>
  <c r="L77" i="1"/>
  <c r="P76" i="1"/>
  <c r="O76" i="1"/>
  <c r="M76" i="1"/>
  <c r="L76" i="1"/>
  <c r="P75" i="1"/>
  <c r="O75" i="1"/>
  <c r="M75" i="1"/>
  <c r="L75" i="1"/>
  <c r="P74" i="1"/>
  <c r="O74" i="1"/>
  <c r="M74" i="1"/>
  <c r="L74" i="1"/>
  <c r="P73" i="1"/>
  <c r="O73" i="1"/>
  <c r="M73" i="1"/>
  <c r="L73" i="1"/>
  <c r="P72" i="1"/>
  <c r="O72" i="1"/>
  <c r="M72" i="1"/>
  <c r="L72" i="1"/>
  <c r="P71" i="1"/>
  <c r="O71" i="1"/>
  <c r="M71" i="1"/>
  <c r="L71" i="1"/>
  <c r="P70" i="1"/>
  <c r="O70" i="1"/>
  <c r="M70" i="1"/>
  <c r="L70" i="1"/>
  <c r="P69" i="1"/>
  <c r="O69" i="1"/>
  <c r="M69" i="1"/>
  <c r="L69" i="1"/>
  <c r="P68" i="1"/>
  <c r="O68" i="1"/>
  <c r="M68" i="1"/>
  <c r="L68" i="1"/>
  <c r="P67" i="1"/>
  <c r="O67" i="1"/>
  <c r="M67" i="1"/>
  <c r="L67" i="1"/>
  <c r="P66" i="1"/>
  <c r="O66" i="1"/>
  <c r="M66" i="1"/>
  <c r="L66" i="1"/>
  <c r="P65" i="1"/>
  <c r="O65" i="1"/>
  <c r="M65" i="1"/>
  <c r="L65" i="1"/>
  <c r="P64" i="1"/>
  <c r="O64" i="1"/>
  <c r="M64" i="1"/>
  <c r="L64" i="1"/>
  <c r="P63" i="1"/>
  <c r="O63" i="1"/>
  <c r="M63" i="1"/>
  <c r="L63" i="1"/>
  <c r="P62" i="1"/>
  <c r="O62" i="1"/>
  <c r="M62" i="1"/>
  <c r="L62" i="1"/>
  <c r="P61" i="1"/>
  <c r="O61" i="1"/>
  <c r="M61" i="1"/>
  <c r="L61" i="1"/>
  <c r="P60" i="1"/>
  <c r="O60" i="1"/>
  <c r="M60" i="1"/>
  <c r="L60" i="1"/>
  <c r="P59" i="1"/>
  <c r="O59" i="1"/>
  <c r="M59" i="1"/>
  <c r="L59" i="1"/>
  <c r="P58" i="1"/>
  <c r="O58" i="1"/>
  <c r="M58" i="1"/>
  <c r="L58" i="1"/>
  <c r="P57" i="1"/>
  <c r="O57" i="1"/>
  <c r="M57" i="1"/>
  <c r="L57" i="1"/>
  <c r="P56" i="1"/>
  <c r="O56" i="1"/>
  <c r="M56" i="1"/>
  <c r="L56" i="1"/>
  <c r="P55" i="1"/>
  <c r="O55" i="1"/>
  <c r="M55" i="1"/>
  <c r="L55" i="1"/>
  <c r="P54" i="1"/>
  <c r="O54" i="1"/>
  <c r="M54" i="1"/>
  <c r="L54" i="1"/>
  <c r="P53" i="1"/>
  <c r="O53" i="1"/>
  <c r="M53" i="1"/>
  <c r="L53" i="1"/>
  <c r="P52" i="1"/>
  <c r="O52" i="1"/>
  <c r="M52" i="1"/>
  <c r="L52" i="1"/>
  <c r="P51" i="1"/>
  <c r="O51" i="1"/>
  <c r="M51" i="1"/>
  <c r="L51" i="1"/>
  <c r="P50" i="1"/>
  <c r="O50" i="1"/>
  <c r="M50" i="1"/>
  <c r="L50" i="1"/>
  <c r="P49" i="1"/>
  <c r="O49" i="1"/>
  <c r="M49" i="1"/>
  <c r="L49" i="1"/>
  <c r="P48" i="1"/>
  <c r="O48" i="1"/>
  <c r="M48" i="1"/>
  <c r="L48" i="1"/>
  <c r="P47" i="1"/>
  <c r="O47" i="1"/>
  <c r="M47" i="1"/>
  <c r="L47" i="1"/>
  <c r="P46" i="1"/>
  <c r="O46" i="1"/>
  <c r="M46" i="1"/>
  <c r="L46" i="1"/>
  <c r="P45" i="1"/>
  <c r="O45" i="1"/>
  <c r="M45" i="1"/>
  <c r="L45" i="1"/>
  <c r="P44" i="1"/>
  <c r="O44" i="1"/>
  <c r="M44" i="1"/>
  <c r="L44" i="1"/>
  <c r="P43" i="1"/>
  <c r="O43" i="1"/>
  <c r="M43" i="1"/>
  <c r="L43" i="1"/>
  <c r="P42" i="1"/>
  <c r="O42" i="1"/>
  <c r="M42" i="1"/>
  <c r="L42" i="1"/>
  <c r="P41" i="1"/>
  <c r="O41" i="1"/>
  <c r="M41" i="1"/>
  <c r="L41" i="1"/>
  <c r="P40" i="1"/>
  <c r="O40" i="1"/>
  <c r="M40" i="1"/>
  <c r="L40" i="1"/>
  <c r="P39" i="1"/>
  <c r="O39" i="1"/>
  <c r="M39" i="1"/>
  <c r="L39" i="1"/>
  <c r="P38" i="1"/>
  <c r="O38" i="1"/>
  <c r="M38" i="1"/>
  <c r="L38" i="1"/>
  <c r="P37" i="1"/>
  <c r="O37" i="1"/>
  <c r="M37" i="1"/>
  <c r="L37" i="1"/>
  <c r="P36" i="1"/>
  <c r="O36" i="1"/>
  <c r="M36" i="1"/>
  <c r="L36" i="1"/>
  <c r="P35" i="1"/>
  <c r="O35" i="1"/>
  <c r="M35" i="1"/>
  <c r="L35" i="1"/>
  <c r="P34" i="1"/>
  <c r="O34" i="1"/>
  <c r="M34" i="1"/>
  <c r="L34" i="1"/>
  <c r="P33" i="1"/>
  <c r="O33" i="1"/>
  <c r="M33" i="1"/>
  <c r="L33" i="1"/>
  <c r="P32" i="1"/>
  <c r="O32" i="1"/>
  <c r="M32" i="1"/>
  <c r="L32" i="1"/>
  <c r="P31" i="1"/>
  <c r="M31" i="1"/>
  <c r="L31" i="1"/>
  <c r="P30" i="1"/>
  <c r="O30" i="1"/>
  <c r="M30" i="1"/>
  <c r="L30" i="1"/>
  <c r="P29" i="1"/>
  <c r="O29" i="1"/>
  <c r="M29" i="1"/>
  <c r="L29" i="1"/>
  <c r="P28" i="1"/>
  <c r="O28" i="1"/>
  <c r="M28" i="1"/>
  <c r="L28" i="1"/>
  <c r="P27" i="1"/>
  <c r="O27" i="1"/>
  <c r="M27" i="1"/>
  <c r="L27" i="1"/>
  <c r="P26" i="1"/>
  <c r="O26" i="1"/>
  <c r="M26" i="1"/>
  <c r="L26" i="1"/>
  <c r="P25" i="1"/>
  <c r="O25" i="1"/>
  <c r="M25" i="1"/>
  <c r="L25" i="1"/>
  <c r="P24" i="1"/>
  <c r="O24" i="1"/>
  <c r="M24" i="1"/>
  <c r="L24" i="1"/>
  <c r="P23" i="1"/>
  <c r="O23" i="1"/>
  <c r="M23" i="1"/>
  <c r="L23" i="1"/>
  <c r="P22" i="1"/>
  <c r="O22" i="1"/>
  <c r="M22" i="1"/>
  <c r="L22" i="1"/>
  <c r="P21" i="1"/>
  <c r="O21" i="1"/>
  <c r="M21" i="1"/>
  <c r="L21" i="1"/>
  <c r="P20" i="1"/>
  <c r="O20" i="1"/>
  <c r="M20" i="1"/>
  <c r="L20" i="1"/>
  <c r="P19" i="1"/>
  <c r="O19" i="1"/>
  <c r="M19" i="1"/>
  <c r="L19" i="1"/>
  <c r="P18" i="1"/>
  <c r="O18" i="1"/>
  <c r="M18" i="1"/>
  <c r="L18" i="1"/>
  <c r="P17" i="1"/>
  <c r="O17" i="1"/>
  <c r="M17" i="1"/>
  <c r="L17" i="1"/>
  <c r="P16" i="1"/>
  <c r="O16" i="1"/>
  <c r="M16" i="1"/>
  <c r="L16" i="1"/>
  <c r="P15" i="1"/>
  <c r="O15" i="1"/>
  <c r="M15" i="1"/>
  <c r="L15" i="1"/>
  <c r="P14" i="1"/>
  <c r="O14" i="1"/>
  <c r="M14" i="1"/>
  <c r="L14" i="1"/>
  <c r="P13" i="1"/>
  <c r="O13" i="1"/>
  <c r="M13" i="1"/>
  <c r="L13" i="1"/>
  <c r="P12" i="1"/>
  <c r="O12" i="1"/>
  <c r="M12" i="1"/>
  <c r="L12" i="1"/>
  <c r="P11" i="1"/>
  <c r="O11" i="1"/>
  <c r="M11" i="1"/>
  <c r="L11" i="1"/>
  <c r="P10" i="1"/>
  <c r="O10" i="1"/>
  <c r="M10" i="1"/>
  <c r="L10" i="1"/>
  <c r="P9" i="1"/>
  <c r="O9" i="1"/>
  <c r="M9" i="1"/>
  <c r="L9" i="1"/>
  <c r="P8" i="1"/>
  <c r="O8" i="1"/>
  <c r="M8" i="1"/>
  <c r="L8" i="1"/>
  <c r="P7" i="1"/>
  <c r="O7" i="1"/>
  <c r="M7" i="1"/>
  <c r="L7" i="1"/>
  <c r="P6" i="1"/>
  <c r="O6" i="1"/>
  <c r="M6" i="1"/>
  <c r="L6" i="1"/>
  <c r="P5" i="1"/>
  <c r="O5" i="1"/>
  <c r="M5" i="1"/>
  <c r="L5" i="1"/>
  <c r="O4" i="1"/>
  <c r="M4" i="1"/>
  <c r="L4" i="1"/>
  <c r="H4" i="1"/>
  <c r="H103" i="1" s="1"/>
  <c r="H106" i="1" s="1"/>
  <c r="P3" i="1"/>
  <c r="L3" i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G3" i="1"/>
  <c r="O3" i="1" s="1"/>
  <c r="O2" i="1" s="1"/>
  <c r="J2" i="1"/>
  <c r="M3" i="1" l="1"/>
  <c r="P4" i="1"/>
  <c r="P2" i="1" s="1"/>
  <c r="G103" i="1"/>
  <c r="E105" i="1" l="1"/>
  <c r="E107" i="1"/>
  <c r="G106" i="1"/>
  <c r="E106" i="1"/>
  <c r="E112" i="1" l="1"/>
  <c r="I107" i="1"/>
  <c r="J106" i="1" s="1"/>
</calcChain>
</file>

<file path=xl/comments1.xml><?xml version="1.0" encoding="utf-8"?>
<comments xmlns="http://schemas.openxmlformats.org/spreadsheetml/2006/main">
  <authors>
    <author>Charle</author>
  </authors>
  <commentList>
    <comment ref="J1" authorId="0">
      <text>
        <r>
          <rPr>
            <sz val="9"/>
            <color indexed="81"/>
            <rFont val="Tahoma"/>
            <family val="2"/>
          </rPr>
          <t>solde I</t>
        </r>
      </text>
    </comment>
    <comment ref="F2" authorId="0">
      <text>
        <r>
          <rPr>
            <b/>
            <sz val="12"/>
            <color indexed="81"/>
            <rFont val="Tahoma"/>
            <family val="2"/>
          </rPr>
          <t>chq, Virt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6" authorId="0">
      <text>
        <r>
          <rPr>
            <b/>
            <sz val="9"/>
            <color indexed="81"/>
            <rFont val="Tahoma"/>
            <family val="2"/>
          </rPr>
          <t>CONTROLE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<sst xmlns="http://schemas.openxmlformats.org/spreadsheetml/2006/main" count="87" uniqueCount="52">
  <si>
    <t>Date</t>
  </si>
  <si>
    <t>Journal d'association FC-QUEBEC 2020</t>
  </si>
  <si>
    <t>Solde(s)</t>
  </si>
  <si>
    <t>mois</t>
  </si>
  <si>
    <t>Jour</t>
  </si>
  <si>
    <t>Libellé</t>
  </si>
  <si>
    <t>Activité</t>
  </si>
  <si>
    <t>Tiers (Clt/Fr)</t>
  </si>
  <si>
    <t>Paiement par</t>
  </si>
  <si>
    <t>Caisse</t>
  </si>
  <si>
    <t>Compte Bcaire</t>
  </si>
  <si>
    <t>livret Epargne</t>
  </si>
  <si>
    <t>COMPTABILITE</t>
  </si>
  <si>
    <t>valeur</t>
  </si>
  <si>
    <t>Adhésions en ESPECES</t>
  </si>
  <si>
    <t>791. Cotisations adhérents</t>
  </si>
  <si>
    <t>Adhésions en CHEQUES</t>
  </si>
  <si>
    <t>nettoyage véhicule de fonction</t>
  </si>
  <si>
    <t>Dictée</t>
  </si>
  <si>
    <t>mairie</t>
  </si>
  <si>
    <t>Chq 3018813</t>
  </si>
  <si>
    <t>6250. Déplacements, missions et réceptions.</t>
  </si>
  <si>
    <t>location salle de quartier</t>
  </si>
  <si>
    <t>Prix littéraire</t>
  </si>
  <si>
    <t>SNCF</t>
  </si>
  <si>
    <t>Chq 3018814</t>
  </si>
  <si>
    <t>6135. Locations mobilières.</t>
  </si>
  <si>
    <t>Concours de Slam</t>
  </si>
  <si>
    <t>vente de gâteaux</t>
  </si>
  <si>
    <t>Air France</t>
  </si>
  <si>
    <t>70. Ventes produits finis, prestations, marchandises.</t>
  </si>
  <si>
    <t>74. Subventions d’exploitation.</t>
  </si>
  <si>
    <t>vente de sapins</t>
  </si>
  <si>
    <t>France-Québec</t>
  </si>
  <si>
    <t>Flixbus</t>
  </si>
  <si>
    <t>Chq 3018818</t>
  </si>
  <si>
    <t>Chq 3018819</t>
  </si>
  <si>
    <t>6226. Honoraires.</t>
  </si>
  <si>
    <t xml:space="preserve"> </t>
  </si>
  <si>
    <t>Tot. annuel RECETTES</t>
  </si>
  <si>
    <t>liquide</t>
  </si>
  <si>
    <t>compte</t>
  </si>
  <si>
    <t>livret</t>
  </si>
  <si>
    <t>Tot. annuel  DEPENSES</t>
  </si>
  <si>
    <t>RESULTAT exploit.</t>
  </si>
  <si>
    <t>SOLDE Trésorerie</t>
  </si>
  <si>
    <t>amortissement</t>
  </si>
  <si>
    <t>provisions (nouvelle)</t>
  </si>
  <si>
    <t>provisions (reprise)</t>
  </si>
  <si>
    <t>résultat exceptionnel</t>
  </si>
  <si>
    <t>RESULTAT net</t>
  </si>
  <si>
    <t>Résultat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</si>
</sst>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4" x14ac:knownFonts="1">
    <font>
      <sz val="12"/>
      <color theme="1"/>
      <name val="Arial"/>
      <family val="2"/>
    </font>
    <font>
      <sz val="12"/>
      <color rgb="FF008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sz val="11"/>
      <color theme="3" tint="0.39997558519241921"/>
      <name val="Arial"/>
      <family val="2"/>
    </font>
    <font>
      <sz val="11"/>
      <color indexed="17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color theme="3" tint="0.39997558519241921"/>
      <name val="Arial"/>
      <family val="2"/>
    </font>
    <font>
      <b/>
      <sz val="12"/>
      <color indexed="8"/>
      <name val="Arial"/>
      <family val="2"/>
    </font>
    <font>
      <b/>
      <sz val="10"/>
      <color indexed="14"/>
      <name val="Arial"/>
      <family val="2"/>
    </font>
    <font>
      <sz val="10"/>
      <color indexed="10"/>
      <name val="Arial"/>
      <family val="2"/>
    </font>
    <font>
      <b/>
      <sz val="10"/>
      <color rgb="FF002060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b/>
      <sz val="12"/>
      <color rgb="FF002060"/>
      <name val="Arial"/>
      <family val="2"/>
    </font>
    <font>
      <i/>
      <sz val="10"/>
      <name val="Arial"/>
      <family val="2"/>
    </font>
    <font>
      <b/>
      <i/>
      <sz val="14"/>
      <color indexed="14"/>
      <name val="Arial"/>
      <family val="2"/>
    </font>
    <font>
      <sz val="14"/>
      <color rgb="FFFF0000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5" tint="-0.24994659260841701"/>
      </left>
      <right/>
      <top style="double">
        <color theme="5" tint="-0.24994659260841701"/>
      </top>
      <bottom/>
      <diagonal/>
    </border>
    <border>
      <left/>
      <right style="double">
        <color theme="5" tint="-0.24994659260841701"/>
      </right>
      <top style="double">
        <color theme="5" tint="-0.24994659260841701"/>
      </top>
      <bottom/>
      <diagonal/>
    </border>
    <border>
      <left style="double">
        <color theme="5" tint="-0.24994659260841701"/>
      </left>
      <right style="thin">
        <color indexed="64"/>
      </right>
      <top style="double">
        <color theme="5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5" tint="-0.24994659260841701"/>
      </top>
      <bottom style="thin">
        <color indexed="64"/>
      </bottom>
      <diagonal/>
    </border>
    <border>
      <left style="thin">
        <color indexed="64"/>
      </left>
      <right style="double">
        <color theme="5" tint="-0.24994659260841701"/>
      </right>
      <top style="double">
        <color theme="5" tint="-0.24994659260841701"/>
      </top>
      <bottom style="thin">
        <color indexed="64"/>
      </bottom>
      <diagonal/>
    </border>
    <border>
      <left style="double">
        <color theme="5" tint="-0.24994659260841701"/>
      </left>
      <right/>
      <top/>
      <bottom style="thin">
        <color theme="5" tint="-0.24994659260841701"/>
      </bottom>
      <diagonal/>
    </border>
    <border>
      <left/>
      <right style="double">
        <color theme="5" tint="-0.24994659260841701"/>
      </right>
      <top/>
      <bottom style="thin">
        <color theme="5" tint="-0.24994659260841701"/>
      </bottom>
      <diagonal/>
    </border>
    <border>
      <left style="double">
        <color theme="5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5" tint="-0.24994659260841701"/>
      </right>
      <top style="thin">
        <color indexed="64"/>
      </top>
      <bottom style="thin">
        <color indexed="64"/>
      </bottom>
      <diagonal/>
    </border>
    <border>
      <left style="double">
        <color theme="5" tint="-0.24994659260841701"/>
      </left>
      <right/>
      <top/>
      <bottom style="double">
        <color theme="5" tint="-0.24994659260841701"/>
      </bottom>
      <diagonal/>
    </border>
    <border>
      <left/>
      <right style="double">
        <color theme="5" tint="-0.24994659260841701"/>
      </right>
      <top/>
      <bottom style="double">
        <color theme="5" tint="-0.24994659260841701"/>
      </bottom>
      <diagonal/>
    </border>
    <border>
      <left/>
      <right/>
      <top/>
      <bottom style="double">
        <color theme="5" tint="-0.24994659260841701"/>
      </bottom>
      <diagonal/>
    </border>
    <border>
      <left style="double">
        <color theme="5" tint="-0.24994659260841701"/>
      </left>
      <right/>
      <top style="double">
        <color theme="5" tint="-0.24994659260841701"/>
      </top>
      <bottom style="double">
        <color theme="5" tint="-0.24994659260841701"/>
      </bottom>
      <diagonal/>
    </border>
    <border>
      <left/>
      <right style="double">
        <color theme="5" tint="-0.24994659260841701"/>
      </right>
      <top style="double">
        <color theme="5" tint="-0.24994659260841701"/>
      </top>
      <bottom style="double">
        <color theme="5" tint="-0.2499465926084170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106">
    <xf numFmtId="0" fontId="0" fillId="0" borderId="0" xfId="0"/>
    <xf numFmtId="2" fontId="4" fillId="0" borderId="1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2" fontId="7" fillId="0" borderId="5" xfId="1" applyNumberFormat="1" applyFont="1" applyBorder="1" applyAlignment="1" applyProtection="1">
      <alignment horizontal="center"/>
      <protection locked="0"/>
    </xf>
    <xf numFmtId="2" fontId="8" fillId="0" borderId="5" xfId="1" applyNumberFormat="1" applyFont="1" applyBorder="1" applyAlignment="1" applyProtection="1">
      <alignment horizontal="center"/>
      <protection locked="0"/>
    </xf>
    <xf numFmtId="2" fontId="9" fillId="2" borderId="6" xfId="0" applyNumberFormat="1" applyFont="1" applyFill="1" applyBorder="1" applyAlignment="1" applyProtection="1">
      <alignment horizontal="center"/>
      <protection locked="0"/>
    </xf>
    <xf numFmtId="2" fontId="10" fillId="3" borderId="0" xfId="0" applyNumberFormat="1" applyFont="1" applyFill="1" applyAlignment="1">
      <alignment horizontal="center" vertical="center"/>
    </xf>
    <xf numFmtId="2" fontId="10" fillId="3" borderId="0" xfId="0" applyNumberFormat="1" applyFont="1" applyFill="1" applyAlignment="1">
      <alignment horizontal="center"/>
    </xf>
    <xf numFmtId="2" fontId="0" fillId="3" borderId="0" xfId="0" applyNumberFormat="1" applyFill="1"/>
    <xf numFmtId="0" fontId="0" fillId="0" borderId="0" xfId="0" applyAlignment="1">
      <alignment horizontal="center"/>
    </xf>
    <xf numFmtId="2" fontId="11" fillId="0" borderId="7" xfId="0" applyNumberFormat="1" applyFont="1" applyBorder="1" applyAlignment="1">
      <alignment horizontal="center" vertical="center" wrapText="1"/>
    </xf>
    <xf numFmtId="2" fontId="11" fillId="0" borderId="7" xfId="0" applyNumberFormat="1" applyFont="1" applyBorder="1" applyAlignment="1">
      <alignment horizontal="center" vertical="center"/>
    </xf>
    <xf numFmtId="2" fontId="11" fillId="4" borderId="7" xfId="0" applyNumberFormat="1" applyFont="1" applyFill="1" applyBorder="1" applyAlignment="1">
      <alignment horizontal="center" vertical="center" wrapText="1"/>
    </xf>
    <xf numFmtId="2" fontId="11" fillId="5" borderId="7" xfId="0" applyNumberFormat="1" applyFont="1" applyFill="1" applyBorder="1" applyAlignment="1">
      <alignment horizontal="center" vertical="center" wrapText="1"/>
    </xf>
    <xf numFmtId="0" fontId="11" fillId="2" borderId="7" xfId="0" applyNumberFormat="1" applyFont="1" applyFill="1" applyBorder="1" applyAlignment="1">
      <alignment horizontal="center" vertical="center" wrapText="1"/>
    </xf>
    <xf numFmtId="2" fontId="12" fillId="6" borderId="7" xfId="0" applyNumberFormat="1" applyFont="1" applyFill="1" applyBorder="1" applyAlignment="1">
      <alignment horizontal="center" vertical="center" wrapText="1"/>
    </xf>
    <xf numFmtId="2" fontId="11" fillId="5" borderId="0" xfId="0" applyNumberFormat="1" applyFont="1" applyFill="1" applyBorder="1" applyAlignment="1">
      <alignment vertical="center" wrapText="1"/>
    </xf>
    <xf numFmtId="2" fontId="11" fillId="0" borderId="0" xfId="0" applyNumberFormat="1" applyFont="1" applyAlignment="1">
      <alignment horizontal="center" vertical="center"/>
    </xf>
    <xf numFmtId="2" fontId="11" fillId="3" borderId="0" xfId="0" applyNumberFormat="1" applyFont="1" applyFill="1"/>
    <xf numFmtId="2" fontId="11" fillId="0" borderId="0" xfId="0" applyNumberFormat="1" applyFont="1"/>
    <xf numFmtId="2" fontId="12" fillId="0" borderId="0" xfId="0" applyNumberFormat="1" applyFont="1" applyAlignment="1">
      <alignment horizontal="center" vertical="center"/>
    </xf>
    <xf numFmtId="2" fontId="9" fillId="0" borderId="0" xfId="0" applyNumberFormat="1" applyFont="1" applyAlignment="1">
      <alignment vertical="center"/>
    </xf>
    <xf numFmtId="1" fontId="9" fillId="6" borderId="5" xfId="0" applyNumberFormat="1" applyFont="1" applyFill="1" applyBorder="1" applyAlignment="1" applyProtection="1">
      <alignment horizontal="center" vertical="center"/>
      <protection locked="0"/>
    </xf>
    <xf numFmtId="1" fontId="13" fillId="0" borderId="5" xfId="0" applyNumberFormat="1" applyFont="1" applyBorder="1" applyAlignment="1" applyProtection="1">
      <alignment horizontal="center" vertical="center" wrapText="1"/>
      <protection locked="0"/>
    </xf>
    <xf numFmtId="2" fontId="9" fillId="6" borderId="5" xfId="0" applyNumberFormat="1" applyFont="1" applyFill="1" applyBorder="1" applyAlignment="1" applyProtection="1">
      <alignment vertical="center"/>
      <protection locked="0"/>
    </xf>
    <xf numFmtId="2" fontId="9" fillId="6" borderId="5" xfId="0" applyNumberFormat="1" applyFont="1" applyFill="1" applyBorder="1" applyAlignment="1" applyProtection="1">
      <alignment horizontal="center" vertical="center"/>
      <protection locked="0"/>
    </xf>
    <xf numFmtId="2" fontId="9" fillId="0" borderId="5" xfId="0" applyNumberFormat="1" applyFont="1" applyBorder="1" applyAlignment="1" applyProtection="1">
      <alignment horizontal="center" vertical="center"/>
      <protection locked="0"/>
    </xf>
    <xf numFmtId="2" fontId="7" fillId="6" borderId="5" xfId="1" applyNumberFormat="1" applyFont="1" applyFill="1" applyBorder="1" applyAlignment="1" applyProtection="1">
      <alignment horizontal="center" vertical="center"/>
      <protection locked="0"/>
    </xf>
    <xf numFmtId="2" fontId="8" fillId="0" borderId="5" xfId="1" applyNumberFormat="1" applyFont="1" applyBorder="1" applyAlignment="1" applyProtection="1">
      <alignment horizontal="center" vertical="center" wrapText="1"/>
      <protection locked="0"/>
    </xf>
    <xf numFmtId="2" fontId="9" fillId="3" borderId="5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Alignment="1">
      <alignment horizontal="center" vertical="center"/>
    </xf>
    <xf numFmtId="1" fontId="9" fillId="0" borderId="5" xfId="0" applyNumberFormat="1" applyFont="1" applyBorder="1" applyAlignment="1" applyProtection="1">
      <alignment horizontal="center" vertical="center"/>
      <protection locked="0"/>
    </xf>
    <xf numFmtId="2" fontId="9" fillId="0" borderId="5" xfId="0" applyNumberFormat="1" applyFont="1" applyBorder="1" applyAlignment="1" applyProtection="1">
      <alignment vertical="center"/>
      <protection locked="0"/>
    </xf>
    <xf numFmtId="2" fontId="7" fillId="6" borderId="5" xfId="0" applyNumberFormat="1" applyFont="1" applyFill="1" applyBorder="1" applyAlignment="1" applyProtection="1">
      <alignment horizontal="center" vertical="center"/>
      <protection locked="0"/>
    </xf>
    <xf numFmtId="2" fontId="14" fillId="6" borderId="5" xfId="0" applyNumberFormat="1" applyFont="1" applyFill="1" applyBorder="1" applyAlignment="1" applyProtection="1">
      <alignment horizontal="center" vertical="center"/>
      <protection locked="0"/>
    </xf>
    <xf numFmtId="2" fontId="7" fillId="6" borderId="5" xfId="1" applyNumberFormat="1" applyFont="1" applyFill="1" applyBorder="1" applyAlignment="1" applyProtection="1">
      <alignment horizontal="center" vertical="center" wrapText="1"/>
      <protection locked="0"/>
    </xf>
    <xf numFmtId="2" fontId="9" fillId="0" borderId="5" xfId="1" applyNumberFormat="1" applyFont="1" applyFill="1" applyBorder="1" applyAlignment="1" applyProtection="1">
      <alignment horizontal="center" vertical="center"/>
      <protection locked="0"/>
    </xf>
    <xf numFmtId="2" fontId="8" fillId="0" borderId="5" xfId="1" applyNumberFormat="1" applyFont="1" applyFill="1" applyBorder="1" applyAlignment="1" applyProtection="1">
      <alignment horizontal="center" vertical="center"/>
      <protection locked="0"/>
    </xf>
    <xf numFmtId="2" fontId="13" fillId="6" borderId="5" xfId="0" applyNumberFormat="1" applyFont="1" applyFill="1" applyBorder="1" applyAlignment="1" applyProtection="1">
      <alignment horizontal="left" vertical="center" wrapText="1"/>
      <protection locked="0"/>
    </xf>
    <xf numFmtId="2" fontId="9" fillId="0" borderId="5" xfId="1" applyNumberFormat="1" applyFont="1" applyBorder="1" applyAlignment="1" applyProtection="1">
      <alignment horizontal="center" vertical="center"/>
      <protection locked="0"/>
    </xf>
    <xf numFmtId="2" fontId="15" fillId="6" borderId="5" xfId="1" applyNumberFormat="1" applyFont="1" applyFill="1" applyBorder="1" applyAlignment="1" applyProtection="1">
      <alignment horizontal="center" vertical="center"/>
      <protection locked="0"/>
    </xf>
    <xf numFmtId="1" fontId="9" fillId="0" borderId="0" xfId="0" applyNumberFormat="1" applyFont="1"/>
    <xf numFmtId="2" fontId="0" fillId="0" borderId="0" xfId="0" applyNumberFormat="1" applyAlignment="1">
      <alignment horizontal="center"/>
    </xf>
    <xf numFmtId="2" fontId="0" fillId="0" borderId="0" xfId="0" applyNumberFormat="1"/>
    <xf numFmtId="2" fontId="16" fillId="6" borderId="8" xfId="0" applyNumberFormat="1" applyFont="1" applyFill="1" applyBorder="1" applyAlignment="1">
      <alignment horizontal="center"/>
    </xf>
    <xf numFmtId="2" fontId="17" fillId="6" borderId="5" xfId="1" applyNumberFormat="1" applyFont="1" applyFill="1" applyBorder="1" applyAlignment="1" applyProtection="1">
      <alignment horizontal="center" vertical="center"/>
      <protection locked="0"/>
    </xf>
    <xf numFmtId="2" fontId="18" fillId="0" borderId="0" xfId="0" applyNumberFormat="1" applyFont="1" applyFill="1" applyBorder="1" applyAlignment="1">
      <alignment horizontal="center"/>
    </xf>
    <xf numFmtId="2" fontId="0" fillId="3" borderId="0" xfId="0" applyNumberFormat="1" applyFill="1" applyAlignment="1">
      <alignment horizontal="center"/>
    </xf>
    <xf numFmtId="2" fontId="9" fillId="0" borderId="0" xfId="0" applyNumberFormat="1" applyFont="1"/>
    <xf numFmtId="2" fontId="16" fillId="6" borderId="0" xfId="0" applyNumberFormat="1" applyFont="1" applyFill="1" applyBorder="1" applyAlignment="1">
      <alignment horizontal="center"/>
    </xf>
    <xf numFmtId="2" fontId="17" fillId="6" borderId="0" xfId="1" applyNumberFormat="1" applyFont="1" applyFill="1" applyBorder="1" applyAlignment="1" applyProtection="1">
      <alignment horizontal="center" vertical="center"/>
      <protection locked="0"/>
    </xf>
    <xf numFmtId="2" fontId="10" fillId="0" borderId="0" xfId="0" applyNumberFormat="1" applyFont="1" applyFill="1" applyAlignment="1">
      <alignment horizontal="left"/>
    </xf>
    <xf numFmtId="2" fontId="10" fillId="0" borderId="0" xfId="0" applyNumberFormat="1" applyFont="1" applyFill="1" applyAlignment="1">
      <alignment horizontal="center"/>
    </xf>
    <xf numFmtId="2" fontId="19" fillId="0" borderId="0" xfId="0" applyNumberFormat="1" applyFont="1" applyFill="1"/>
    <xf numFmtId="2" fontId="20" fillId="0" borderId="9" xfId="0" applyNumberFormat="1" applyFont="1" applyBorder="1" applyAlignment="1">
      <alignment horizontal="right"/>
    </xf>
    <xf numFmtId="2" fontId="21" fillId="0" borderId="10" xfId="0" applyNumberFormat="1" applyFont="1" applyBorder="1" applyAlignment="1">
      <alignment horizontal="center"/>
    </xf>
    <xf numFmtId="2" fontId="21" fillId="0" borderId="0" xfId="0" applyNumberFormat="1" applyFont="1" applyAlignment="1">
      <alignment horizontal="center"/>
    </xf>
    <xf numFmtId="2" fontId="11" fillId="4" borderId="11" xfId="0" applyNumberFormat="1" applyFont="1" applyFill="1" applyBorder="1" applyAlignment="1">
      <alignment horizontal="center" vertical="center" wrapText="1"/>
    </xf>
    <xf numFmtId="2" fontId="11" fillId="5" borderId="12" xfId="0" applyNumberFormat="1" applyFont="1" applyFill="1" applyBorder="1" applyAlignment="1">
      <alignment horizontal="center" vertical="center" wrapText="1"/>
    </xf>
    <xf numFmtId="0" fontId="11" fillId="2" borderId="13" xfId="0" applyNumberFormat="1" applyFont="1" applyFill="1" applyBorder="1" applyAlignment="1">
      <alignment horizontal="center" vertical="center" wrapText="1"/>
    </xf>
    <xf numFmtId="2" fontId="20" fillId="0" borderId="14" xfId="0" applyNumberFormat="1" applyFont="1" applyBorder="1" applyAlignment="1">
      <alignment horizontal="right"/>
    </xf>
    <xf numFmtId="2" fontId="22" fillId="0" borderId="15" xfId="0" applyNumberFormat="1" applyFont="1" applyBorder="1" applyAlignment="1">
      <alignment horizontal="center"/>
    </xf>
    <xf numFmtId="2" fontId="22" fillId="0" borderId="0" xfId="0" applyNumberFormat="1" applyFont="1" applyAlignment="1">
      <alignment horizontal="center"/>
    </xf>
    <xf numFmtId="2" fontId="23" fillId="0" borderId="16" xfId="0" applyNumberFormat="1" applyFont="1" applyBorder="1" applyAlignment="1">
      <alignment horizontal="center"/>
    </xf>
    <xf numFmtId="2" fontId="23" fillId="0" borderId="17" xfId="0" applyNumberFormat="1" applyFont="1" applyBorder="1" applyAlignment="1">
      <alignment horizontal="right"/>
    </xf>
    <xf numFmtId="2" fontId="23" fillId="0" borderId="18" xfId="0" applyNumberFormat="1" applyFont="1" applyBorder="1" applyAlignment="1">
      <alignment horizontal="center"/>
    </xf>
    <xf numFmtId="2" fontId="10" fillId="0" borderId="0" xfId="0" applyNumberFormat="1" applyFont="1" applyFill="1" applyAlignment="1">
      <alignment vertical="center"/>
    </xf>
    <xf numFmtId="2" fontId="24" fillId="0" borderId="19" xfId="0" applyNumberFormat="1" applyFont="1" applyBorder="1" applyAlignment="1">
      <alignment horizontal="right" vertical="center"/>
    </xf>
    <xf numFmtId="2" fontId="24" fillId="0" borderId="20" xfId="0" applyNumberFormat="1" applyFont="1" applyBorder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24" fillId="0" borderId="21" xfId="0" applyNumberFormat="1" applyFont="1" applyBorder="1" applyAlignment="1">
      <alignment horizontal="right" vertical="center"/>
    </xf>
    <xf numFmtId="2" fontId="6" fillId="0" borderId="0" xfId="0" applyNumberFormat="1" applyFont="1" applyFill="1"/>
    <xf numFmtId="2" fontId="6" fillId="7" borderId="0" xfId="0" applyNumberFormat="1" applyFont="1" applyFill="1" applyAlignment="1">
      <alignment horizontal="center"/>
    </xf>
    <xf numFmtId="2" fontId="10" fillId="0" borderId="0" xfId="0" applyNumberFormat="1" applyFont="1" applyFill="1"/>
    <xf numFmtId="0" fontId="25" fillId="0" borderId="0" xfId="0" applyFont="1" applyAlignment="1">
      <alignment horizontal="center"/>
    </xf>
    <xf numFmtId="2" fontId="26" fillId="0" borderId="0" xfId="0" applyNumberFormat="1" applyFont="1" applyAlignment="1">
      <alignment horizontal="right"/>
    </xf>
    <xf numFmtId="2" fontId="25" fillId="0" borderId="0" xfId="0" applyNumberFormat="1" applyFont="1" applyAlignment="1">
      <alignment horizontal="center"/>
    </xf>
    <xf numFmtId="2" fontId="25" fillId="3" borderId="0" xfId="0" applyNumberFormat="1" applyFont="1" applyFill="1" applyAlignment="1">
      <alignment horizontal="center"/>
    </xf>
    <xf numFmtId="2" fontId="27" fillId="0" borderId="0" xfId="0" applyNumberFormat="1" applyFont="1" applyAlignment="1" applyProtection="1">
      <alignment horizontal="left"/>
      <protection locked="0"/>
    </xf>
    <xf numFmtId="2" fontId="0" fillId="0" borderId="0" xfId="0" applyNumberFormat="1" applyAlignment="1" applyProtection="1">
      <alignment horizontal="center"/>
      <protection locked="0"/>
    </xf>
    <xf numFmtId="2" fontId="6" fillId="0" borderId="0" xfId="0" applyNumberFormat="1" applyFont="1" applyProtection="1">
      <protection locked="0"/>
    </xf>
    <xf numFmtId="2" fontId="6" fillId="7" borderId="0" xfId="0" applyNumberFormat="1" applyFont="1" applyFill="1" applyAlignment="1" applyProtection="1">
      <alignment horizontal="center"/>
      <protection locked="0"/>
    </xf>
    <xf numFmtId="2" fontId="6" fillId="0" borderId="0" xfId="0" applyNumberFormat="1" applyFont="1" applyAlignment="1" applyProtection="1">
      <alignment horizontal="left"/>
      <protection locked="0"/>
    </xf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/>
    </xf>
    <xf numFmtId="2" fontId="29" fillId="3" borderId="0" xfId="0" applyNumberFormat="1" applyFont="1" applyFill="1" applyAlignment="1">
      <alignment horizontal="center"/>
    </xf>
    <xf numFmtId="0" fontId="0" fillId="3" borderId="0" xfId="0" applyFill="1"/>
    <xf numFmtId="2" fontId="25" fillId="0" borderId="0" xfId="0" applyNumberFormat="1" applyFont="1" applyAlignment="1" applyProtection="1">
      <alignment horizontal="center"/>
      <protection locked="0"/>
    </xf>
    <xf numFmtId="2" fontId="25" fillId="0" borderId="0" xfId="0" applyNumberFormat="1" applyFont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5" fillId="3" borderId="0" xfId="0" applyFont="1" applyFill="1"/>
    <xf numFmtId="2" fontId="25" fillId="0" borderId="0" xfId="0" applyNumberFormat="1" applyFont="1"/>
    <xf numFmtId="2" fontId="25" fillId="6" borderId="0" xfId="0" applyNumberFormat="1" applyFont="1" applyFill="1"/>
    <xf numFmtId="2" fontId="30" fillId="0" borderId="0" xfId="0" applyNumberFormat="1" applyFont="1"/>
    <xf numFmtId="2" fontId="29" fillId="0" borderId="0" xfId="0" applyNumberFormat="1" applyFont="1" applyAlignment="1" applyProtection="1">
      <alignment horizontal="center"/>
      <protection locked="0"/>
    </xf>
    <xf numFmtId="2" fontId="29" fillId="0" borderId="0" xfId="0" applyNumberFormat="1" applyFont="1" applyProtection="1">
      <protection locked="0"/>
    </xf>
    <xf numFmtId="0" fontId="29" fillId="3" borderId="0" xfId="0" applyFont="1" applyFill="1"/>
    <xf numFmtId="0" fontId="29" fillId="0" borderId="0" xfId="0" applyFont="1"/>
    <xf numFmtId="2" fontId="29" fillId="0" borderId="0" xfId="0" applyNumberFormat="1" applyFont="1"/>
    <xf numFmtId="2" fontId="24" fillId="0" borderId="22" xfId="0" applyNumberFormat="1" applyFont="1" applyBorder="1" applyAlignment="1">
      <alignment horizontal="center" vertical="center"/>
    </xf>
    <xf numFmtId="2" fontId="24" fillId="0" borderId="23" xfId="0" applyNumberFormat="1" applyFont="1" applyBorder="1" applyAlignment="1">
      <alignment horizontal="center" vertical="center"/>
    </xf>
    <xf numFmtId="2" fontId="29" fillId="0" borderId="0" xfId="0" applyNumberFormat="1" applyFont="1" applyAlignment="1" applyProtection="1">
      <alignment horizontal="center" vertical="center"/>
      <protection locked="0"/>
    </xf>
  </cellXfs>
  <cellStyles count="2">
    <cellStyle name="Euro" xfId="1"/>
    <cellStyle name="Normal" xfId="0" builtinId="0"/>
  </cellStyles>
  <dxfs count="60"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002060"/>
      </font>
      <fill>
        <patternFill>
          <bgColor theme="0"/>
        </patternFill>
      </fill>
    </dxf>
    <dxf>
      <font>
        <color rgb="FFC0000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990600</xdr:colOff>
          <xdr:row>0</xdr:row>
          <xdr:rowOff>28575</xdr:rowOff>
        </xdr:from>
        <xdr:to>
          <xdr:col>10</xdr:col>
          <xdr:colOff>1905000</xdr:colOff>
          <xdr:row>1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RESULTAT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0</xdr:row>
          <xdr:rowOff>28575</xdr:rowOff>
        </xdr:from>
        <xdr:to>
          <xdr:col>10</xdr:col>
          <xdr:colOff>914400</xdr:colOff>
          <xdr:row>1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314325</xdr:colOff>
          <xdr:row>0</xdr:row>
          <xdr:rowOff>19050</xdr:rowOff>
        </xdr:from>
        <xdr:to>
          <xdr:col>16</xdr:col>
          <xdr:colOff>485775</xdr:colOff>
          <xdr:row>1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2085975</xdr:colOff>
          <xdr:row>0</xdr:row>
          <xdr:rowOff>9525</xdr:rowOff>
        </xdr:from>
        <xdr:to>
          <xdr:col>11</xdr:col>
          <xdr:colOff>323850</xdr:colOff>
          <xdr:row>1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Analyse ACTIVITE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438150</xdr:colOff>
          <xdr:row>0</xdr:row>
          <xdr:rowOff>9525</xdr:rowOff>
        </xdr:from>
        <xdr:to>
          <xdr:col>12</xdr:col>
          <xdr:colOff>638175</xdr:colOff>
          <xdr:row>1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Analyse COMPTES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C-Quebec%2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Balance"/>
      <sheetName val="Activité"/>
      <sheetName val="Comptes"/>
      <sheetName val="procédure"/>
      <sheetName val="Relais"/>
      <sheetName val="DétailActivité"/>
      <sheetName val="DétailComptes"/>
    </sheetNames>
    <definedNames>
      <definedName name="demasquage"/>
      <definedName name="ImportActivité"/>
      <definedName name="ImportComptes"/>
      <definedName name="masquage"/>
      <definedName name="RaZ"/>
    </definedNames>
    <sheetDataSet>
      <sheetData sheetId="0">
        <row r="1">
          <cell r="G1">
            <v>66</v>
          </cell>
          <cell r="H1">
            <v>51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118"/>
  <sheetViews>
    <sheetView tabSelected="1" workbookViewId="0">
      <selection sqref="A1:XFD1048576"/>
    </sheetView>
  </sheetViews>
  <sheetFormatPr baseColWidth="10" defaultRowHeight="15" x14ac:dyDescent="0.2"/>
  <cols>
    <col min="1" max="1" width="6.5546875" style="92" customWidth="1"/>
    <col min="2" max="2" width="4.5546875" style="92" customWidth="1"/>
    <col min="3" max="3" width="22" customWidth="1"/>
    <col min="4" max="4" width="16.77734375" customWidth="1"/>
    <col min="5" max="5" width="14.21875" customWidth="1"/>
    <col min="6" max="6" width="15.109375" customWidth="1"/>
    <col min="7" max="8" width="8.44140625" style="92" customWidth="1"/>
    <col min="9" max="9" width="10" style="92" customWidth="1"/>
    <col min="10" max="10" width="9.88671875" style="93" customWidth="1"/>
    <col min="11" max="11" width="30.5546875" style="89" customWidth="1"/>
    <col min="12" max="12" width="8.5546875" customWidth="1"/>
    <col min="13" max="13" width="11.5546875" style="89"/>
    <col min="15" max="16" width="8.88671875" hidden="1" customWidth="1"/>
  </cols>
  <sheetData>
    <row r="1" spans="1:20" ht="27" customHeight="1" thickBot="1" x14ac:dyDescent="0.3">
      <c r="A1" s="1" t="s">
        <v>0</v>
      </c>
      <c r="B1" s="1"/>
      <c r="C1" s="2" t="s">
        <v>1</v>
      </c>
      <c r="D1" s="3"/>
      <c r="E1" s="3"/>
      <c r="F1" s="4"/>
      <c r="G1" s="5">
        <v>75.66</v>
      </c>
      <c r="H1" s="6">
        <v>382.88</v>
      </c>
      <c r="I1" s="7">
        <v>3047.88</v>
      </c>
      <c r="J1" s="8" t="s">
        <v>2</v>
      </c>
      <c r="K1" s="9"/>
      <c r="M1" s="10"/>
      <c r="T1" s="11"/>
    </row>
    <row r="2" spans="1:20" s="21" customFormat="1" ht="30" x14ac:dyDescent="0.2">
      <c r="A2" s="12" t="s">
        <v>3</v>
      </c>
      <c r="B2" s="12" t="s">
        <v>4</v>
      </c>
      <c r="C2" s="12" t="s">
        <v>5</v>
      </c>
      <c r="D2" s="12" t="s">
        <v>6</v>
      </c>
      <c r="E2" s="12" t="s">
        <v>7</v>
      </c>
      <c r="F2" s="13" t="s">
        <v>8</v>
      </c>
      <c r="G2" s="14" t="s">
        <v>9</v>
      </c>
      <c r="H2" s="15" t="s">
        <v>10</v>
      </c>
      <c r="I2" s="16" t="s">
        <v>11</v>
      </c>
      <c r="J2" s="17">
        <f>SUM(G1:I1)</f>
        <v>3506.42</v>
      </c>
      <c r="K2" s="18" t="s">
        <v>12</v>
      </c>
      <c r="L2" s="19" t="s">
        <v>13</v>
      </c>
      <c r="M2" s="20"/>
      <c r="O2" s="22">
        <f>SUM(O$3:O102)</f>
        <v>2372</v>
      </c>
      <c r="P2" s="22">
        <f>SUM(P$3:P102)</f>
        <v>1141</v>
      </c>
      <c r="Q2" s="23"/>
      <c r="R2" s="23"/>
      <c r="T2" s="11"/>
    </row>
    <row r="3" spans="1:20" s="23" customFormat="1" ht="21" customHeight="1" x14ac:dyDescent="0.2">
      <c r="A3" s="24">
        <v>1</v>
      </c>
      <c r="B3" s="25">
        <v>1</v>
      </c>
      <c r="C3" s="26" t="s">
        <v>14</v>
      </c>
      <c r="D3" s="27"/>
      <c r="E3" s="28"/>
      <c r="F3" s="27"/>
      <c r="G3" s="29">
        <f>[1]Adhérents!$G$1</f>
        <v>66</v>
      </c>
      <c r="H3" s="29"/>
      <c r="I3" s="30"/>
      <c r="J3" s="31">
        <f t="shared" ref="J3:J15" si="0">J2+G3+H3+I3</f>
        <v>3572.42</v>
      </c>
      <c r="K3" s="23" t="s">
        <v>15</v>
      </c>
      <c r="L3" s="23">
        <f>SUM(G3:I3)</f>
        <v>66</v>
      </c>
      <c r="M3" s="32" t="str">
        <f t="shared" ref="M3:M66" si="1">IF(SUM($G3:$I3)=0,"montant ?",IF(A3+B3=0,"date ?","OK"))</f>
        <v>OK</v>
      </c>
      <c r="O3" s="23">
        <f>ABS(G3)</f>
        <v>66</v>
      </c>
      <c r="P3" s="23">
        <f>ABS(H3)</f>
        <v>0</v>
      </c>
    </row>
    <row r="4" spans="1:20" s="23" customFormat="1" ht="21" customHeight="1" x14ac:dyDescent="0.2">
      <c r="A4" s="24">
        <v>1</v>
      </c>
      <c r="B4" s="25">
        <v>1</v>
      </c>
      <c r="C4" s="26" t="s">
        <v>16</v>
      </c>
      <c r="D4" s="27"/>
      <c r="E4" s="28"/>
      <c r="F4" s="27"/>
      <c r="G4" s="29"/>
      <c r="H4" s="29">
        <f>[1]Adhérents!$H$1</f>
        <v>51</v>
      </c>
      <c r="I4" s="30"/>
      <c r="J4" s="31">
        <f t="shared" si="0"/>
        <v>3623.42</v>
      </c>
      <c r="K4" s="23" t="s">
        <v>15</v>
      </c>
      <c r="L4" s="23">
        <f t="shared" ref="L4:L67" si="2">SUM(G4:I4)</f>
        <v>51</v>
      </c>
      <c r="M4" s="32" t="str">
        <f t="shared" si="1"/>
        <v>OK</v>
      </c>
      <c r="O4" s="23">
        <f t="shared" ref="O4:P67" si="3">ABS(G4)</f>
        <v>0</v>
      </c>
      <c r="P4" s="23">
        <f t="shared" si="3"/>
        <v>51</v>
      </c>
    </row>
    <row r="5" spans="1:20" s="23" customFormat="1" ht="21" customHeight="1" x14ac:dyDescent="0.2">
      <c r="A5" s="33">
        <v>1</v>
      </c>
      <c r="B5" s="33">
        <v>13</v>
      </c>
      <c r="C5" s="34" t="s">
        <v>17</v>
      </c>
      <c r="D5" s="28" t="s">
        <v>18</v>
      </c>
      <c r="E5" s="28" t="s">
        <v>19</v>
      </c>
      <c r="F5" s="28" t="s">
        <v>20</v>
      </c>
      <c r="G5" s="35"/>
      <c r="H5" s="29">
        <v>-150</v>
      </c>
      <c r="I5" s="36"/>
      <c r="J5" s="31">
        <f t="shared" si="0"/>
        <v>3473.42</v>
      </c>
      <c r="K5" s="23" t="s">
        <v>21</v>
      </c>
      <c r="L5" s="23">
        <f t="shared" si="2"/>
        <v>-150</v>
      </c>
      <c r="M5" s="32" t="str">
        <f t="shared" si="1"/>
        <v>OK</v>
      </c>
      <c r="O5" s="23">
        <f t="shared" si="3"/>
        <v>0</v>
      </c>
      <c r="P5" s="23">
        <f t="shared" si="3"/>
        <v>150</v>
      </c>
    </row>
    <row r="6" spans="1:20" s="23" customFormat="1" ht="21" customHeight="1" x14ac:dyDescent="0.2">
      <c r="A6" s="24">
        <v>1</v>
      </c>
      <c r="B6" s="25">
        <v>28</v>
      </c>
      <c r="C6" s="34" t="s">
        <v>22</v>
      </c>
      <c r="D6" s="28" t="s">
        <v>23</v>
      </c>
      <c r="E6" s="28" t="s">
        <v>24</v>
      </c>
      <c r="F6" s="28" t="s">
        <v>25</v>
      </c>
      <c r="G6" s="37"/>
      <c r="H6" s="29">
        <v>-240</v>
      </c>
      <c r="I6" s="30"/>
      <c r="J6" s="31">
        <f t="shared" si="0"/>
        <v>3233.42</v>
      </c>
      <c r="K6" s="23" t="s">
        <v>26</v>
      </c>
      <c r="L6" s="23">
        <f t="shared" si="2"/>
        <v>-240</v>
      </c>
      <c r="M6" s="32" t="str">
        <f t="shared" si="1"/>
        <v>OK</v>
      </c>
      <c r="O6" s="23">
        <f t="shared" si="3"/>
        <v>0</v>
      </c>
      <c r="P6" s="23">
        <f t="shared" si="3"/>
        <v>240</v>
      </c>
    </row>
    <row r="7" spans="1:20" s="23" customFormat="1" ht="21" customHeight="1" x14ac:dyDescent="0.2">
      <c r="A7" s="24">
        <v>1</v>
      </c>
      <c r="B7" s="25">
        <v>28</v>
      </c>
      <c r="C7" s="34" t="s">
        <v>22</v>
      </c>
      <c r="D7" s="28" t="s">
        <v>23</v>
      </c>
      <c r="E7" s="28" t="s">
        <v>24</v>
      </c>
      <c r="F7" s="28" t="s">
        <v>25</v>
      </c>
      <c r="G7" s="37"/>
      <c r="H7" s="29">
        <v>-240</v>
      </c>
      <c r="I7" s="30"/>
      <c r="J7" s="31">
        <f>J6+G7+H7+I7</f>
        <v>2993.42</v>
      </c>
      <c r="K7" s="23" t="s">
        <v>15</v>
      </c>
      <c r="L7" s="23">
        <f t="shared" si="2"/>
        <v>-240</v>
      </c>
      <c r="M7" s="32" t="str">
        <f t="shared" si="1"/>
        <v>OK</v>
      </c>
      <c r="O7" s="23">
        <f t="shared" si="3"/>
        <v>0</v>
      </c>
      <c r="P7" s="23">
        <f t="shared" si="3"/>
        <v>240</v>
      </c>
    </row>
    <row r="8" spans="1:20" s="23" customFormat="1" ht="21" customHeight="1" x14ac:dyDescent="0.2">
      <c r="A8" s="24">
        <v>1</v>
      </c>
      <c r="B8" s="25">
        <v>28</v>
      </c>
      <c r="C8" s="34" t="s">
        <v>22</v>
      </c>
      <c r="D8" s="28" t="s">
        <v>27</v>
      </c>
      <c r="E8" s="28" t="s">
        <v>24</v>
      </c>
      <c r="F8" s="28" t="s">
        <v>25</v>
      </c>
      <c r="G8" s="37"/>
      <c r="H8" s="29">
        <v>-240</v>
      </c>
      <c r="I8" s="38"/>
      <c r="J8" s="31">
        <f t="shared" si="0"/>
        <v>2753.42</v>
      </c>
      <c r="K8" s="23" t="s">
        <v>26</v>
      </c>
      <c r="L8" s="23">
        <f t="shared" si="2"/>
        <v>-240</v>
      </c>
      <c r="M8" s="32" t="str">
        <f t="shared" si="1"/>
        <v>OK</v>
      </c>
      <c r="O8" s="23">
        <f t="shared" si="3"/>
        <v>0</v>
      </c>
      <c r="P8" s="23">
        <f t="shared" si="3"/>
        <v>240</v>
      </c>
    </row>
    <row r="9" spans="1:20" s="23" customFormat="1" ht="21" customHeight="1" x14ac:dyDescent="0.2">
      <c r="A9" s="24">
        <v>1</v>
      </c>
      <c r="B9" s="25">
        <v>29</v>
      </c>
      <c r="C9" s="34" t="s">
        <v>28</v>
      </c>
      <c r="D9" s="28" t="s">
        <v>23</v>
      </c>
      <c r="E9" s="28" t="s">
        <v>29</v>
      </c>
      <c r="F9" s="28" t="s">
        <v>9</v>
      </c>
      <c r="G9" s="37">
        <v>328</v>
      </c>
      <c r="H9" s="29"/>
      <c r="I9" s="39"/>
      <c r="J9" s="31">
        <f t="shared" si="0"/>
        <v>3081.42</v>
      </c>
      <c r="K9" s="23" t="s">
        <v>30</v>
      </c>
      <c r="L9" s="23">
        <f t="shared" si="2"/>
        <v>328</v>
      </c>
      <c r="M9" s="32" t="str">
        <f t="shared" si="1"/>
        <v>OK</v>
      </c>
      <c r="O9" s="23">
        <f t="shared" si="3"/>
        <v>328</v>
      </c>
      <c r="P9" s="23">
        <f t="shared" si="3"/>
        <v>0</v>
      </c>
    </row>
    <row r="10" spans="1:20" s="23" customFormat="1" ht="21" customHeight="1" x14ac:dyDescent="0.2">
      <c r="A10" s="24">
        <v>1</v>
      </c>
      <c r="B10" s="25">
        <v>29</v>
      </c>
      <c r="C10" s="34" t="s">
        <v>28</v>
      </c>
      <c r="D10" s="28" t="s">
        <v>27</v>
      </c>
      <c r="E10" s="28" t="s">
        <v>29</v>
      </c>
      <c r="F10" s="28" t="s">
        <v>9</v>
      </c>
      <c r="G10" s="37">
        <v>328</v>
      </c>
      <c r="H10" s="29"/>
      <c r="I10" s="30"/>
      <c r="J10" s="31">
        <f t="shared" si="0"/>
        <v>3409.42</v>
      </c>
      <c r="K10" s="23" t="s">
        <v>31</v>
      </c>
      <c r="L10" s="23">
        <f t="shared" si="2"/>
        <v>328</v>
      </c>
      <c r="M10" s="32" t="str">
        <f t="shared" si="1"/>
        <v>OK</v>
      </c>
      <c r="O10" s="23">
        <f t="shared" si="3"/>
        <v>328</v>
      </c>
      <c r="P10" s="23">
        <f t="shared" si="3"/>
        <v>0</v>
      </c>
    </row>
    <row r="11" spans="1:20" s="23" customFormat="1" ht="21" customHeight="1" x14ac:dyDescent="0.2">
      <c r="A11" s="24">
        <v>2</v>
      </c>
      <c r="B11" s="25">
        <v>3</v>
      </c>
      <c r="C11" s="34" t="s">
        <v>32</v>
      </c>
      <c r="D11" s="28" t="s">
        <v>33</v>
      </c>
      <c r="E11" s="28" t="s">
        <v>34</v>
      </c>
      <c r="F11" s="28" t="s">
        <v>9</v>
      </c>
      <c r="G11" s="29">
        <v>550</v>
      </c>
      <c r="H11" s="29"/>
      <c r="I11" s="30"/>
      <c r="J11" s="31">
        <f t="shared" si="0"/>
        <v>3959.42</v>
      </c>
      <c r="K11" s="23" t="s">
        <v>30</v>
      </c>
      <c r="L11" s="23">
        <f t="shared" si="2"/>
        <v>550</v>
      </c>
      <c r="M11" s="32" t="str">
        <f t="shared" si="1"/>
        <v>OK</v>
      </c>
      <c r="O11" s="23">
        <f t="shared" si="3"/>
        <v>550</v>
      </c>
      <c r="P11" s="23">
        <f t="shared" si="3"/>
        <v>0</v>
      </c>
    </row>
    <row r="12" spans="1:20" s="23" customFormat="1" ht="21" customHeight="1" x14ac:dyDescent="0.2">
      <c r="A12" s="24">
        <v>2</v>
      </c>
      <c r="B12" s="25">
        <v>3</v>
      </c>
      <c r="C12" s="34" t="s">
        <v>32</v>
      </c>
      <c r="D12" s="28" t="s">
        <v>23</v>
      </c>
      <c r="E12" s="28" t="s">
        <v>34</v>
      </c>
      <c r="F12" s="28" t="s">
        <v>9</v>
      </c>
      <c r="G12" s="29">
        <v>550</v>
      </c>
      <c r="H12" s="29"/>
      <c r="I12" s="30"/>
      <c r="J12" s="31">
        <f t="shared" si="0"/>
        <v>4509.42</v>
      </c>
      <c r="K12" s="23" t="s">
        <v>30</v>
      </c>
      <c r="L12" s="23">
        <f t="shared" si="2"/>
        <v>550</v>
      </c>
      <c r="M12" s="32" t="str">
        <f t="shared" si="1"/>
        <v>OK</v>
      </c>
      <c r="O12" s="23">
        <f t="shared" si="3"/>
        <v>550</v>
      </c>
      <c r="P12" s="23">
        <f t="shared" si="3"/>
        <v>0</v>
      </c>
    </row>
    <row r="13" spans="1:20" s="23" customFormat="1" ht="21" customHeight="1" x14ac:dyDescent="0.2">
      <c r="A13" s="24">
        <v>2</v>
      </c>
      <c r="B13" s="25">
        <v>3</v>
      </c>
      <c r="C13" s="34" t="s">
        <v>32</v>
      </c>
      <c r="D13" s="28" t="s">
        <v>33</v>
      </c>
      <c r="E13" s="28" t="s">
        <v>34</v>
      </c>
      <c r="F13" s="28" t="s">
        <v>9</v>
      </c>
      <c r="G13" s="29">
        <v>550</v>
      </c>
      <c r="H13" s="29"/>
      <c r="I13" s="30"/>
      <c r="J13" s="31">
        <f t="shared" si="0"/>
        <v>5059.42</v>
      </c>
      <c r="K13" s="23" t="s">
        <v>30</v>
      </c>
      <c r="L13" s="23">
        <f t="shared" si="2"/>
        <v>550</v>
      </c>
      <c r="M13" s="32" t="str">
        <f t="shared" si="1"/>
        <v>OK</v>
      </c>
      <c r="O13" s="23">
        <f t="shared" si="3"/>
        <v>550</v>
      </c>
      <c r="P13" s="23">
        <f t="shared" si="3"/>
        <v>0</v>
      </c>
    </row>
    <row r="14" spans="1:20" s="23" customFormat="1" ht="21" customHeight="1" x14ac:dyDescent="0.2">
      <c r="A14" s="24">
        <v>5</v>
      </c>
      <c r="B14" s="25">
        <v>3</v>
      </c>
      <c r="C14" s="34" t="s">
        <v>22</v>
      </c>
      <c r="D14" s="27" t="s">
        <v>18</v>
      </c>
      <c r="E14" s="28" t="s">
        <v>19</v>
      </c>
      <c r="F14" s="28" t="s">
        <v>35</v>
      </c>
      <c r="G14" s="29"/>
      <c r="H14" s="29">
        <v>120</v>
      </c>
      <c r="I14" s="30"/>
      <c r="J14" s="31">
        <f t="shared" si="0"/>
        <v>5179.42</v>
      </c>
      <c r="K14" s="23" t="s">
        <v>31</v>
      </c>
      <c r="L14" s="23">
        <f t="shared" si="2"/>
        <v>120</v>
      </c>
      <c r="M14" s="32" t="str">
        <f t="shared" si="1"/>
        <v>OK</v>
      </c>
      <c r="O14" s="23">
        <f t="shared" si="3"/>
        <v>0</v>
      </c>
      <c r="P14" s="23">
        <f t="shared" si="3"/>
        <v>120</v>
      </c>
    </row>
    <row r="15" spans="1:20" s="23" customFormat="1" ht="21" customHeight="1" x14ac:dyDescent="0.2">
      <c r="A15" s="24">
        <v>9</v>
      </c>
      <c r="B15" s="25">
        <v>4</v>
      </c>
      <c r="C15" s="34" t="s">
        <v>32</v>
      </c>
      <c r="D15" s="28" t="s">
        <v>33</v>
      </c>
      <c r="E15" s="28" t="s">
        <v>34</v>
      </c>
      <c r="F15" s="28" t="s">
        <v>36</v>
      </c>
      <c r="G15" s="29"/>
      <c r="H15" s="29">
        <v>-100</v>
      </c>
      <c r="I15" s="30"/>
      <c r="J15" s="31">
        <f t="shared" si="0"/>
        <v>5079.42</v>
      </c>
      <c r="K15" s="23" t="s">
        <v>37</v>
      </c>
      <c r="L15" s="23">
        <f t="shared" si="2"/>
        <v>-100</v>
      </c>
      <c r="M15" s="32" t="str">
        <f t="shared" si="1"/>
        <v>OK</v>
      </c>
      <c r="O15" s="23">
        <f t="shared" si="3"/>
        <v>0</v>
      </c>
      <c r="P15" s="23">
        <f t="shared" si="3"/>
        <v>100</v>
      </c>
    </row>
    <row r="16" spans="1:20" s="23" customFormat="1" ht="21" customHeight="1" x14ac:dyDescent="0.2">
      <c r="A16" s="24"/>
      <c r="B16" s="25"/>
      <c r="C16" s="26"/>
      <c r="D16" s="27"/>
      <c r="E16" s="28"/>
      <c r="F16" s="27"/>
      <c r="G16" s="29"/>
      <c r="H16" s="29"/>
      <c r="I16" s="30"/>
      <c r="J16" s="31"/>
      <c r="L16" s="23">
        <f t="shared" si="2"/>
        <v>0</v>
      </c>
      <c r="M16" s="32" t="str">
        <f t="shared" si="1"/>
        <v>montant ?</v>
      </c>
      <c r="O16" s="23">
        <f t="shared" si="3"/>
        <v>0</v>
      </c>
      <c r="P16" s="23">
        <f t="shared" si="3"/>
        <v>0</v>
      </c>
    </row>
    <row r="17" spans="1:24" s="23" customFormat="1" ht="21" customHeight="1" x14ac:dyDescent="0.2">
      <c r="A17" s="24"/>
      <c r="B17" s="25"/>
      <c r="C17" s="26"/>
      <c r="D17" s="40"/>
      <c r="E17" s="28"/>
      <c r="F17" s="27"/>
      <c r="G17" s="29"/>
      <c r="H17" s="29"/>
      <c r="I17" s="30"/>
      <c r="J17" s="31"/>
      <c r="L17" s="23">
        <f t="shared" si="2"/>
        <v>0</v>
      </c>
      <c r="M17" s="32" t="str">
        <f t="shared" si="1"/>
        <v>montant ?</v>
      </c>
      <c r="O17" s="23">
        <f t="shared" si="3"/>
        <v>0</v>
      </c>
      <c r="P17" s="23">
        <f t="shared" si="3"/>
        <v>0</v>
      </c>
    </row>
    <row r="18" spans="1:24" s="23" customFormat="1" ht="21" customHeight="1" x14ac:dyDescent="0.2">
      <c r="A18" s="24"/>
      <c r="B18" s="25"/>
      <c r="C18" s="26"/>
      <c r="D18" s="40"/>
      <c r="E18" s="28"/>
      <c r="F18" s="27"/>
      <c r="G18" s="29"/>
      <c r="H18" s="29"/>
      <c r="I18" s="30"/>
      <c r="J18" s="31"/>
      <c r="L18" s="23">
        <f t="shared" si="2"/>
        <v>0</v>
      </c>
      <c r="M18" s="32" t="str">
        <f t="shared" si="1"/>
        <v>montant ?</v>
      </c>
      <c r="O18" s="23">
        <f t="shared" si="3"/>
        <v>0</v>
      </c>
      <c r="P18" s="23">
        <f t="shared" si="3"/>
        <v>0</v>
      </c>
    </row>
    <row r="19" spans="1:24" s="23" customFormat="1" ht="21" customHeight="1" x14ac:dyDescent="0.2">
      <c r="A19" s="24"/>
      <c r="B19" s="25"/>
      <c r="C19" s="26"/>
      <c r="D19" s="40"/>
      <c r="E19" s="28"/>
      <c r="F19" s="27"/>
      <c r="G19" s="29"/>
      <c r="H19" s="29"/>
      <c r="I19" s="30"/>
      <c r="J19" s="31"/>
      <c r="L19" s="23">
        <f t="shared" si="2"/>
        <v>0</v>
      </c>
      <c r="M19" s="32" t="str">
        <f t="shared" si="1"/>
        <v>montant ?</v>
      </c>
      <c r="O19" s="23">
        <f t="shared" si="3"/>
        <v>0</v>
      </c>
      <c r="P19" s="23">
        <f t="shared" si="3"/>
        <v>0</v>
      </c>
    </row>
    <row r="20" spans="1:24" s="23" customFormat="1" ht="21" customHeight="1" x14ac:dyDescent="0.2">
      <c r="A20" s="24"/>
      <c r="B20" s="25"/>
      <c r="C20" s="26"/>
      <c r="D20" s="40"/>
      <c r="E20" s="28"/>
      <c r="F20" s="27"/>
      <c r="G20" s="29"/>
      <c r="H20" s="29"/>
      <c r="I20" s="30"/>
      <c r="J20" s="31"/>
      <c r="L20" s="23">
        <f t="shared" si="2"/>
        <v>0</v>
      </c>
      <c r="M20" s="32" t="str">
        <f t="shared" si="1"/>
        <v>montant ?</v>
      </c>
      <c r="O20" s="23">
        <f t="shared" si="3"/>
        <v>0</v>
      </c>
      <c r="P20" s="23">
        <f t="shared" si="3"/>
        <v>0</v>
      </c>
    </row>
    <row r="21" spans="1:24" s="23" customFormat="1" ht="21" customHeight="1" x14ac:dyDescent="0.2">
      <c r="A21" s="24"/>
      <c r="B21" s="25"/>
      <c r="C21" s="26"/>
      <c r="D21" s="40"/>
      <c r="E21" s="28"/>
      <c r="F21" s="27"/>
      <c r="G21" s="29"/>
      <c r="H21" s="29"/>
      <c r="I21" s="30"/>
      <c r="J21" s="31"/>
      <c r="L21" s="23">
        <f t="shared" si="2"/>
        <v>0</v>
      </c>
      <c r="M21" s="32" t="str">
        <f t="shared" si="1"/>
        <v>montant ?</v>
      </c>
      <c r="O21" s="23">
        <f t="shared" si="3"/>
        <v>0</v>
      </c>
      <c r="P21" s="23">
        <f t="shared" si="3"/>
        <v>0</v>
      </c>
    </row>
    <row r="22" spans="1:24" s="23" customFormat="1" ht="21" customHeight="1" x14ac:dyDescent="0.2">
      <c r="A22" s="24"/>
      <c r="B22" s="25"/>
      <c r="C22" s="26"/>
      <c r="D22" s="40"/>
      <c r="E22" s="28"/>
      <c r="F22" s="27"/>
      <c r="G22" s="29"/>
      <c r="H22" s="29"/>
      <c r="I22" s="30"/>
      <c r="J22" s="31"/>
      <c r="L22" s="23">
        <f t="shared" si="2"/>
        <v>0</v>
      </c>
      <c r="M22" s="32" t="str">
        <f t="shared" si="1"/>
        <v>montant ?</v>
      </c>
      <c r="O22" s="23">
        <f t="shared" si="3"/>
        <v>0</v>
      </c>
      <c r="P22" s="23">
        <f t="shared" si="3"/>
        <v>0</v>
      </c>
    </row>
    <row r="23" spans="1:24" s="23" customFormat="1" ht="21" customHeight="1" x14ac:dyDescent="0.2">
      <c r="A23" s="24"/>
      <c r="B23" s="25"/>
      <c r="C23" s="26"/>
      <c r="D23" s="27"/>
      <c r="E23" s="28"/>
      <c r="F23" s="27"/>
      <c r="G23" s="29"/>
      <c r="H23" s="29"/>
      <c r="I23" s="30"/>
      <c r="J23" s="31"/>
      <c r="L23" s="23">
        <f t="shared" si="2"/>
        <v>0</v>
      </c>
      <c r="M23" s="32" t="str">
        <f t="shared" si="1"/>
        <v>montant ?</v>
      </c>
      <c r="O23" s="23">
        <f t="shared" si="3"/>
        <v>0</v>
      </c>
      <c r="P23" s="23">
        <f t="shared" si="3"/>
        <v>0</v>
      </c>
    </row>
    <row r="24" spans="1:24" s="23" customFormat="1" ht="21" customHeight="1" x14ac:dyDescent="0.2">
      <c r="A24" s="24"/>
      <c r="B24" s="25"/>
      <c r="C24" s="26"/>
      <c r="D24" s="40"/>
      <c r="E24" s="28"/>
      <c r="F24" s="27"/>
      <c r="G24" s="29"/>
      <c r="H24" s="29"/>
      <c r="I24" s="30"/>
      <c r="J24" s="31"/>
      <c r="L24" s="23">
        <f t="shared" si="2"/>
        <v>0</v>
      </c>
      <c r="M24" s="32" t="str">
        <f t="shared" si="1"/>
        <v>montant ?</v>
      </c>
      <c r="O24" s="23">
        <f t="shared" si="3"/>
        <v>0</v>
      </c>
      <c r="P24" s="23">
        <f t="shared" si="3"/>
        <v>0</v>
      </c>
    </row>
    <row r="25" spans="1:24" s="23" customFormat="1" ht="21" customHeight="1" x14ac:dyDescent="0.2">
      <c r="A25" s="24"/>
      <c r="B25" s="25"/>
      <c r="C25" s="26"/>
      <c r="D25" s="40"/>
      <c r="E25" s="28"/>
      <c r="F25" s="27"/>
      <c r="G25" s="29"/>
      <c r="H25" s="29"/>
      <c r="I25" s="30"/>
      <c r="J25" s="31"/>
      <c r="L25" s="23">
        <f t="shared" si="2"/>
        <v>0</v>
      </c>
      <c r="M25" s="32" t="str">
        <f t="shared" si="1"/>
        <v>montant ?</v>
      </c>
      <c r="O25" s="23">
        <f t="shared" si="3"/>
        <v>0</v>
      </c>
      <c r="P25" s="23">
        <f t="shared" si="3"/>
        <v>0</v>
      </c>
    </row>
    <row r="26" spans="1:24" s="23" customFormat="1" ht="21" customHeight="1" x14ac:dyDescent="0.2">
      <c r="A26" s="24"/>
      <c r="B26" s="25"/>
      <c r="C26" s="26"/>
      <c r="D26" s="40"/>
      <c r="E26" s="28"/>
      <c r="F26" s="27"/>
      <c r="G26" s="29"/>
      <c r="H26" s="29"/>
      <c r="I26" s="30"/>
      <c r="J26" s="31"/>
      <c r="L26" s="23">
        <f t="shared" si="2"/>
        <v>0</v>
      </c>
      <c r="M26" s="32" t="str">
        <f t="shared" si="1"/>
        <v>montant ?</v>
      </c>
      <c r="O26" s="23">
        <f t="shared" si="3"/>
        <v>0</v>
      </c>
      <c r="P26" s="23">
        <f t="shared" si="3"/>
        <v>0</v>
      </c>
    </row>
    <row r="27" spans="1:24" s="23" customFormat="1" ht="21" customHeight="1" x14ac:dyDescent="0.2">
      <c r="A27" s="24"/>
      <c r="B27" s="25"/>
      <c r="C27" s="26"/>
      <c r="D27" s="40"/>
      <c r="E27" s="28"/>
      <c r="F27" s="27"/>
      <c r="G27" s="29"/>
      <c r="H27" s="29"/>
      <c r="I27" s="30"/>
      <c r="J27" s="31"/>
      <c r="L27" s="23">
        <f t="shared" si="2"/>
        <v>0</v>
      </c>
      <c r="M27" s="32" t="str">
        <f t="shared" si="1"/>
        <v>montant ?</v>
      </c>
      <c r="O27" s="23">
        <f t="shared" si="3"/>
        <v>0</v>
      </c>
      <c r="P27" s="23">
        <f t="shared" si="3"/>
        <v>0</v>
      </c>
    </row>
    <row r="28" spans="1:24" s="23" customFormat="1" ht="21" customHeight="1" x14ac:dyDescent="0.2">
      <c r="A28" s="24"/>
      <c r="B28" s="25"/>
      <c r="C28" s="26"/>
      <c r="D28" s="40"/>
      <c r="E28" s="28"/>
      <c r="F28" s="27"/>
      <c r="G28" s="37"/>
      <c r="H28" s="29"/>
      <c r="I28" s="30"/>
      <c r="J28" s="31"/>
      <c r="L28" s="23">
        <f t="shared" si="2"/>
        <v>0</v>
      </c>
      <c r="M28" s="32" t="str">
        <f t="shared" si="1"/>
        <v>montant ?</v>
      </c>
      <c r="O28" s="23">
        <f t="shared" si="3"/>
        <v>0</v>
      </c>
      <c r="P28" s="23">
        <f t="shared" si="3"/>
        <v>0</v>
      </c>
      <c r="X28" s="23" t="s">
        <v>38</v>
      </c>
    </row>
    <row r="29" spans="1:24" s="23" customFormat="1" ht="21" customHeight="1" x14ac:dyDescent="0.2">
      <c r="A29" s="24"/>
      <c r="B29" s="25"/>
      <c r="C29" s="26"/>
      <c r="D29" s="40"/>
      <c r="E29" s="28"/>
      <c r="F29" s="27"/>
      <c r="G29" s="29"/>
      <c r="H29" s="29"/>
      <c r="I29" s="30"/>
      <c r="J29" s="31"/>
      <c r="L29" s="23">
        <f t="shared" si="2"/>
        <v>0</v>
      </c>
      <c r="M29" s="32" t="str">
        <f t="shared" si="1"/>
        <v>montant ?</v>
      </c>
      <c r="O29" s="23">
        <f t="shared" si="3"/>
        <v>0</v>
      </c>
      <c r="P29" s="23">
        <f t="shared" si="3"/>
        <v>0</v>
      </c>
    </row>
    <row r="30" spans="1:24" s="23" customFormat="1" ht="21" customHeight="1" x14ac:dyDescent="0.2">
      <c r="A30" s="24"/>
      <c r="B30" s="25"/>
      <c r="C30" s="26"/>
      <c r="D30" s="26"/>
      <c r="E30" s="28"/>
      <c r="F30" s="27"/>
      <c r="G30" s="29"/>
      <c r="H30" s="29"/>
      <c r="I30" s="30"/>
      <c r="J30" s="31"/>
      <c r="L30" s="23">
        <f t="shared" si="2"/>
        <v>0</v>
      </c>
      <c r="M30" s="32" t="str">
        <f t="shared" si="1"/>
        <v>montant ?</v>
      </c>
      <c r="O30" s="23">
        <f t="shared" si="3"/>
        <v>0</v>
      </c>
      <c r="P30" s="23">
        <f t="shared" si="3"/>
        <v>0</v>
      </c>
    </row>
    <row r="31" spans="1:24" s="23" customFormat="1" ht="21" customHeight="1" x14ac:dyDescent="0.2">
      <c r="A31" s="24"/>
      <c r="B31" s="25"/>
      <c r="C31" s="26"/>
      <c r="D31" s="26"/>
      <c r="E31" s="28"/>
      <c r="F31" s="27"/>
      <c r="G31" s="29"/>
      <c r="H31" s="29"/>
      <c r="I31" s="30"/>
      <c r="J31" s="31"/>
      <c r="L31" s="23">
        <f t="shared" si="2"/>
        <v>0</v>
      </c>
      <c r="M31" s="32" t="str">
        <f t="shared" si="1"/>
        <v>montant ?</v>
      </c>
      <c r="P31" s="23">
        <f t="shared" si="3"/>
        <v>0</v>
      </c>
    </row>
    <row r="32" spans="1:24" s="23" customFormat="1" ht="21" customHeight="1" x14ac:dyDescent="0.2">
      <c r="A32" s="24"/>
      <c r="B32" s="25"/>
      <c r="C32" s="26"/>
      <c r="D32" s="27"/>
      <c r="E32" s="28"/>
      <c r="F32" s="27"/>
      <c r="G32" s="37"/>
      <c r="H32" s="29"/>
      <c r="I32" s="30"/>
      <c r="J32" s="31"/>
      <c r="L32" s="23">
        <f t="shared" si="2"/>
        <v>0</v>
      </c>
      <c r="M32" s="32" t="str">
        <f t="shared" si="1"/>
        <v>montant ?</v>
      </c>
      <c r="O32" s="23">
        <f t="shared" si="3"/>
        <v>0</v>
      </c>
      <c r="P32" s="23">
        <f t="shared" si="3"/>
        <v>0</v>
      </c>
    </row>
    <row r="33" spans="1:16" s="23" customFormat="1" ht="21" customHeight="1" x14ac:dyDescent="0.2">
      <c r="A33" s="24"/>
      <c r="B33" s="25"/>
      <c r="C33" s="26"/>
      <c r="D33" s="27"/>
      <c r="E33" s="28"/>
      <c r="F33" s="27"/>
      <c r="G33" s="29"/>
      <c r="H33" s="29"/>
      <c r="I33" s="30"/>
      <c r="J33" s="31"/>
      <c r="L33" s="23">
        <f t="shared" si="2"/>
        <v>0</v>
      </c>
      <c r="M33" s="32" t="str">
        <f t="shared" si="1"/>
        <v>montant ?</v>
      </c>
      <c r="O33" s="23">
        <f t="shared" si="3"/>
        <v>0</v>
      </c>
      <c r="P33" s="23">
        <f t="shared" si="3"/>
        <v>0</v>
      </c>
    </row>
    <row r="34" spans="1:16" s="23" customFormat="1" ht="21" customHeight="1" x14ac:dyDescent="0.2">
      <c r="A34" s="24"/>
      <c r="B34" s="25"/>
      <c r="C34" s="26"/>
      <c r="D34" s="27"/>
      <c r="E34" s="28"/>
      <c r="F34" s="27"/>
      <c r="G34" s="29"/>
      <c r="H34" s="29"/>
      <c r="I34" s="30"/>
      <c r="J34" s="31"/>
      <c r="L34" s="23">
        <f t="shared" si="2"/>
        <v>0</v>
      </c>
      <c r="M34" s="32" t="str">
        <f t="shared" si="1"/>
        <v>montant ?</v>
      </c>
      <c r="O34" s="23">
        <f t="shared" si="3"/>
        <v>0</v>
      </c>
      <c r="P34" s="23">
        <f t="shared" si="3"/>
        <v>0</v>
      </c>
    </row>
    <row r="35" spans="1:16" s="23" customFormat="1" ht="21" customHeight="1" x14ac:dyDescent="0.2">
      <c r="A35" s="24"/>
      <c r="B35" s="25"/>
      <c r="C35" s="26"/>
      <c r="D35" s="40"/>
      <c r="E35" s="28"/>
      <c r="F35" s="27"/>
      <c r="G35" s="29"/>
      <c r="H35" s="29"/>
      <c r="I35" s="30"/>
      <c r="J35" s="31"/>
      <c r="L35" s="23">
        <f t="shared" si="2"/>
        <v>0</v>
      </c>
      <c r="M35" s="32" t="str">
        <f t="shared" si="1"/>
        <v>montant ?</v>
      </c>
      <c r="O35" s="23">
        <f t="shared" si="3"/>
        <v>0</v>
      </c>
      <c r="P35" s="23">
        <f t="shared" si="3"/>
        <v>0</v>
      </c>
    </row>
    <row r="36" spans="1:16" s="23" customFormat="1" ht="21" customHeight="1" x14ac:dyDescent="0.2">
      <c r="A36" s="24"/>
      <c r="B36" s="25"/>
      <c r="C36" s="26"/>
      <c r="D36" s="40"/>
      <c r="E36" s="28"/>
      <c r="F36" s="27"/>
      <c r="G36" s="29"/>
      <c r="H36" s="29"/>
      <c r="I36" s="30"/>
      <c r="J36" s="31"/>
      <c r="L36" s="23">
        <f t="shared" si="2"/>
        <v>0</v>
      </c>
      <c r="M36" s="32" t="str">
        <f t="shared" si="1"/>
        <v>montant ?</v>
      </c>
      <c r="O36" s="23">
        <f t="shared" si="3"/>
        <v>0</v>
      </c>
      <c r="P36" s="23">
        <f t="shared" si="3"/>
        <v>0</v>
      </c>
    </row>
    <row r="37" spans="1:16" s="23" customFormat="1" ht="21" customHeight="1" x14ac:dyDescent="0.2">
      <c r="A37" s="24"/>
      <c r="B37" s="25"/>
      <c r="C37" s="26"/>
      <c r="D37" s="27"/>
      <c r="E37" s="28"/>
      <c r="F37" s="27"/>
      <c r="G37" s="29"/>
      <c r="H37" s="29"/>
      <c r="I37" s="30"/>
      <c r="J37" s="31"/>
      <c r="L37" s="23">
        <f t="shared" si="2"/>
        <v>0</v>
      </c>
      <c r="M37" s="32" t="str">
        <f t="shared" si="1"/>
        <v>montant ?</v>
      </c>
      <c r="O37" s="23">
        <f t="shared" si="3"/>
        <v>0</v>
      </c>
      <c r="P37" s="23">
        <f t="shared" si="3"/>
        <v>0</v>
      </c>
    </row>
    <row r="38" spans="1:16" s="23" customFormat="1" ht="21" customHeight="1" x14ac:dyDescent="0.2">
      <c r="A38" s="24"/>
      <c r="B38" s="25"/>
      <c r="C38" s="26"/>
      <c r="D38" s="27"/>
      <c r="E38" s="28"/>
      <c r="F38" s="27"/>
      <c r="G38" s="29"/>
      <c r="H38" s="29"/>
      <c r="I38" s="30"/>
      <c r="J38" s="31"/>
      <c r="L38" s="23">
        <f t="shared" si="2"/>
        <v>0</v>
      </c>
      <c r="M38" s="32" t="str">
        <f t="shared" si="1"/>
        <v>montant ?</v>
      </c>
      <c r="O38" s="23">
        <f t="shared" si="3"/>
        <v>0</v>
      </c>
      <c r="P38" s="23">
        <f t="shared" si="3"/>
        <v>0</v>
      </c>
    </row>
    <row r="39" spans="1:16" s="23" customFormat="1" ht="21" customHeight="1" x14ac:dyDescent="0.2">
      <c r="A39" s="24"/>
      <c r="B39" s="25"/>
      <c r="C39" s="26"/>
      <c r="D39" s="27"/>
      <c r="E39" s="28"/>
      <c r="F39" s="27"/>
      <c r="G39" s="29"/>
      <c r="H39" s="29"/>
      <c r="I39" s="30"/>
      <c r="J39" s="31"/>
      <c r="L39" s="23">
        <f t="shared" si="2"/>
        <v>0</v>
      </c>
      <c r="M39" s="32" t="str">
        <f t="shared" si="1"/>
        <v>montant ?</v>
      </c>
      <c r="O39" s="23">
        <f t="shared" si="3"/>
        <v>0</v>
      </c>
      <c r="P39" s="23">
        <f t="shared" si="3"/>
        <v>0</v>
      </c>
    </row>
    <row r="40" spans="1:16" s="23" customFormat="1" ht="21" customHeight="1" x14ac:dyDescent="0.2">
      <c r="A40" s="24"/>
      <c r="B40" s="25"/>
      <c r="C40" s="26"/>
      <c r="D40" s="27"/>
      <c r="E40" s="28"/>
      <c r="F40" s="27"/>
      <c r="G40" s="29"/>
      <c r="H40" s="29"/>
      <c r="I40" s="30"/>
      <c r="J40" s="31"/>
      <c r="L40" s="23">
        <f t="shared" si="2"/>
        <v>0</v>
      </c>
      <c r="M40" s="32" t="str">
        <f t="shared" si="1"/>
        <v>montant ?</v>
      </c>
      <c r="O40" s="23">
        <f t="shared" si="3"/>
        <v>0</v>
      </c>
      <c r="P40" s="23">
        <f t="shared" si="3"/>
        <v>0</v>
      </c>
    </row>
    <row r="41" spans="1:16" s="23" customFormat="1" ht="21" customHeight="1" x14ac:dyDescent="0.2">
      <c r="A41" s="24"/>
      <c r="B41" s="25"/>
      <c r="C41" s="26"/>
      <c r="D41" s="27"/>
      <c r="E41" s="28"/>
      <c r="F41" s="27"/>
      <c r="G41" s="29"/>
      <c r="H41" s="29"/>
      <c r="I41" s="30"/>
      <c r="J41" s="31"/>
      <c r="L41" s="23">
        <f t="shared" si="2"/>
        <v>0</v>
      </c>
      <c r="M41" s="32" t="str">
        <f t="shared" si="1"/>
        <v>montant ?</v>
      </c>
      <c r="O41" s="23">
        <f t="shared" si="3"/>
        <v>0</v>
      </c>
      <c r="P41" s="23">
        <f t="shared" si="3"/>
        <v>0</v>
      </c>
    </row>
    <row r="42" spans="1:16" s="23" customFormat="1" ht="21" customHeight="1" x14ac:dyDescent="0.2">
      <c r="A42" s="24"/>
      <c r="B42" s="25"/>
      <c r="C42" s="26"/>
      <c r="D42" s="27"/>
      <c r="E42" s="28"/>
      <c r="F42" s="27"/>
      <c r="G42" s="29"/>
      <c r="H42" s="29"/>
      <c r="I42" s="30"/>
      <c r="J42" s="31"/>
      <c r="L42" s="23">
        <f t="shared" si="2"/>
        <v>0</v>
      </c>
      <c r="M42" s="32" t="str">
        <f t="shared" si="1"/>
        <v>montant ?</v>
      </c>
      <c r="O42" s="23">
        <f t="shared" si="3"/>
        <v>0</v>
      </c>
      <c r="P42" s="23">
        <f t="shared" si="3"/>
        <v>0</v>
      </c>
    </row>
    <row r="43" spans="1:16" s="23" customFormat="1" ht="21" customHeight="1" x14ac:dyDescent="0.2">
      <c r="A43" s="24"/>
      <c r="B43" s="25"/>
      <c r="C43" s="26"/>
      <c r="D43" s="27"/>
      <c r="E43" s="28"/>
      <c r="F43" s="27"/>
      <c r="G43" s="29"/>
      <c r="H43" s="29"/>
      <c r="I43" s="30"/>
      <c r="J43" s="31"/>
      <c r="L43" s="23">
        <f t="shared" si="2"/>
        <v>0</v>
      </c>
      <c r="M43" s="32" t="str">
        <f t="shared" si="1"/>
        <v>montant ?</v>
      </c>
      <c r="O43" s="23">
        <f t="shared" si="3"/>
        <v>0</v>
      </c>
      <c r="P43" s="23">
        <f t="shared" si="3"/>
        <v>0</v>
      </c>
    </row>
    <row r="44" spans="1:16" s="23" customFormat="1" ht="21" customHeight="1" x14ac:dyDescent="0.2">
      <c r="A44" s="24"/>
      <c r="B44" s="25"/>
      <c r="C44" s="26"/>
      <c r="D44" s="27"/>
      <c r="E44" s="28"/>
      <c r="F44" s="27"/>
      <c r="G44" s="29"/>
      <c r="H44" s="29"/>
      <c r="I44" s="30"/>
      <c r="J44" s="31"/>
      <c r="L44" s="23">
        <f t="shared" si="2"/>
        <v>0</v>
      </c>
      <c r="M44" s="32" t="str">
        <f t="shared" si="1"/>
        <v>montant ?</v>
      </c>
      <c r="O44" s="23">
        <f t="shared" si="3"/>
        <v>0</v>
      </c>
      <c r="P44" s="23">
        <f t="shared" si="3"/>
        <v>0</v>
      </c>
    </row>
    <row r="45" spans="1:16" s="23" customFormat="1" ht="21" customHeight="1" x14ac:dyDescent="0.2">
      <c r="A45" s="24"/>
      <c r="B45" s="25"/>
      <c r="C45" s="26"/>
      <c r="D45" s="27"/>
      <c r="E45" s="28"/>
      <c r="F45" s="27"/>
      <c r="G45" s="29"/>
      <c r="H45" s="29"/>
      <c r="I45" s="30"/>
      <c r="J45" s="31"/>
      <c r="L45" s="23">
        <f t="shared" si="2"/>
        <v>0</v>
      </c>
      <c r="M45" s="32" t="str">
        <f t="shared" si="1"/>
        <v>montant ?</v>
      </c>
      <c r="O45" s="23">
        <f t="shared" si="3"/>
        <v>0</v>
      </c>
      <c r="P45" s="23">
        <f t="shared" si="3"/>
        <v>0</v>
      </c>
    </row>
    <row r="46" spans="1:16" s="23" customFormat="1" ht="21" customHeight="1" x14ac:dyDescent="0.2">
      <c r="A46" s="24"/>
      <c r="B46" s="25"/>
      <c r="C46" s="26"/>
      <c r="D46" s="27"/>
      <c r="E46" s="28"/>
      <c r="F46" s="27"/>
      <c r="G46" s="29"/>
      <c r="H46" s="29"/>
      <c r="I46" s="30"/>
      <c r="J46" s="31"/>
      <c r="L46" s="23">
        <f t="shared" si="2"/>
        <v>0</v>
      </c>
      <c r="M46" s="32" t="str">
        <f t="shared" si="1"/>
        <v>montant ?</v>
      </c>
      <c r="O46" s="23">
        <f t="shared" si="3"/>
        <v>0</v>
      </c>
      <c r="P46" s="23">
        <f t="shared" si="3"/>
        <v>0</v>
      </c>
    </row>
    <row r="47" spans="1:16" s="23" customFormat="1" ht="21" customHeight="1" x14ac:dyDescent="0.2">
      <c r="A47" s="24"/>
      <c r="B47" s="25"/>
      <c r="C47" s="26"/>
      <c r="D47" s="27"/>
      <c r="E47" s="28"/>
      <c r="F47" s="27"/>
      <c r="G47" s="29"/>
      <c r="H47" s="29"/>
      <c r="I47" s="30"/>
      <c r="J47" s="31"/>
      <c r="L47" s="23">
        <f t="shared" si="2"/>
        <v>0</v>
      </c>
      <c r="M47" s="32" t="str">
        <f t="shared" si="1"/>
        <v>montant ?</v>
      </c>
      <c r="O47" s="23">
        <f t="shared" si="3"/>
        <v>0</v>
      </c>
      <c r="P47" s="23">
        <f t="shared" si="3"/>
        <v>0</v>
      </c>
    </row>
    <row r="48" spans="1:16" s="23" customFormat="1" ht="21" customHeight="1" x14ac:dyDescent="0.2">
      <c r="A48" s="24"/>
      <c r="B48" s="25"/>
      <c r="C48" s="26"/>
      <c r="D48" s="27"/>
      <c r="E48" s="28"/>
      <c r="F48" s="27"/>
      <c r="G48" s="29"/>
      <c r="H48" s="29"/>
      <c r="I48" s="30"/>
      <c r="J48" s="31"/>
      <c r="L48" s="23">
        <f t="shared" si="2"/>
        <v>0</v>
      </c>
      <c r="M48" s="32" t="str">
        <f t="shared" si="1"/>
        <v>montant ?</v>
      </c>
      <c r="O48" s="23">
        <f t="shared" si="3"/>
        <v>0</v>
      </c>
      <c r="P48" s="23">
        <f t="shared" si="3"/>
        <v>0</v>
      </c>
    </row>
    <row r="49" spans="1:16" s="23" customFormat="1" ht="21" customHeight="1" x14ac:dyDescent="0.2">
      <c r="A49" s="24"/>
      <c r="B49" s="25"/>
      <c r="C49" s="26"/>
      <c r="D49" s="27"/>
      <c r="E49" s="28"/>
      <c r="F49" s="27"/>
      <c r="G49" s="29"/>
      <c r="H49" s="29"/>
      <c r="I49" s="30"/>
      <c r="J49" s="31"/>
      <c r="L49" s="23">
        <f t="shared" si="2"/>
        <v>0</v>
      </c>
      <c r="M49" s="32" t="str">
        <f t="shared" si="1"/>
        <v>montant ?</v>
      </c>
      <c r="O49" s="23">
        <f t="shared" si="3"/>
        <v>0</v>
      </c>
      <c r="P49" s="23">
        <f t="shared" si="3"/>
        <v>0</v>
      </c>
    </row>
    <row r="50" spans="1:16" s="23" customFormat="1" ht="21" customHeight="1" x14ac:dyDescent="0.2">
      <c r="A50" s="24"/>
      <c r="B50" s="25"/>
      <c r="C50" s="26"/>
      <c r="D50" s="27"/>
      <c r="E50" s="28"/>
      <c r="F50" s="27"/>
      <c r="G50" s="37"/>
      <c r="H50" s="29"/>
      <c r="I50" s="30"/>
      <c r="J50" s="31"/>
      <c r="L50" s="23">
        <f t="shared" si="2"/>
        <v>0</v>
      </c>
      <c r="M50" s="32" t="str">
        <f t="shared" si="1"/>
        <v>montant ?</v>
      </c>
      <c r="O50" s="23">
        <f t="shared" si="3"/>
        <v>0</v>
      </c>
      <c r="P50" s="23">
        <f t="shared" si="3"/>
        <v>0</v>
      </c>
    </row>
    <row r="51" spans="1:16" s="23" customFormat="1" ht="21" customHeight="1" x14ac:dyDescent="0.2">
      <c r="A51" s="24"/>
      <c r="B51" s="25"/>
      <c r="C51" s="26"/>
      <c r="D51" s="27"/>
      <c r="E51" s="28"/>
      <c r="F51" s="27"/>
      <c r="G51" s="37"/>
      <c r="H51" s="29"/>
      <c r="I51" s="30"/>
      <c r="J51" s="31"/>
      <c r="L51" s="23">
        <f t="shared" si="2"/>
        <v>0</v>
      </c>
      <c r="M51" s="32" t="str">
        <f t="shared" si="1"/>
        <v>montant ?</v>
      </c>
      <c r="O51" s="23">
        <f t="shared" si="3"/>
        <v>0</v>
      </c>
      <c r="P51" s="23">
        <f t="shared" si="3"/>
        <v>0</v>
      </c>
    </row>
    <row r="52" spans="1:16" s="23" customFormat="1" ht="21" customHeight="1" x14ac:dyDescent="0.2">
      <c r="A52" s="24"/>
      <c r="B52" s="25"/>
      <c r="C52" s="26"/>
      <c r="D52" s="27"/>
      <c r="E52" s="28"/>
      <c r="F52" s="27"/>
      <c r="G52" s="37"/>
      <c r="H52" s="29"/>
      <c r="I52" s="30"/>
      <c r="J52" s="31"/>
      <c r="L52" s="23">
        <f t="shared" si="2"/>
        <v>0</v>
      </c>
      <c r="M52" s="32" t="str">
        <f t="shared" si="1"/>
        <v>montant ?</v>
      </c>
      <c r="O52" s="23">
        <f t="shared" si="3"/>
        <v>0</v>
      </c>
      <c r="P52" s="23">
        <f t="shared" si="3"/>
        <v>0</v>
      </c>
    </row>
    <row r="53" spans="1:16" s="23" customFormat="1" ht="21" customHeight="1" x14ac:dyDescent="0.2">
      <c r="A53" s="24"/>
      <c r="B53" s="25"/>
      <c r="C53" s="26"/>
      <c r="D53" s="27"/>
      <c r="E53" s="28"/>
      <c r="F53" s="27"/>
      <c r="G53" s="29"/>
      <c r="H53" s="29"/>
      <c r="I53" s="30"/>
      <c r="J53" s="31"/>
      <c r="L53" s="23">
        <f t="shared" si="2"/>
        <v>0</v>
      </c>
      <c r="M53" s="32" t="str">
        <f t="shared" si="1"/>
        <v>montant ?</v>
      </c>
      <c r="O53" s="23">
        <f t="shared" si="3"/>
        <v>0</v>
      </c>
      <c r="P53" s="23">
        <f t="shared" si="3"/>
        <v>0</v>
      </c>
    </row>
    <row r="54" spans="1:16" s="23" customFormat="1" ht="21" customHeight="1" x14ac:dyDescent="0.2">
      <c r="A54" s="24"/>
      <c r="B54" s="25"/>
      <c r="C54" s="26"/>
      <c r="D54" s="40"/>
      <c r="E54" s="28"/>
      <c r="F54" s="27"/>
      <c r="G54" s="29"/>
      <c r="H54" s="29"/>
      <c r="I54" s="41"/>
      <c r="J54" s="31"/>
      <c r="L54" s="23">
        <f t="shared" si="2"/>
        <v>0</v>
      </c>
      <c r="M54" s="32" t="str">
        <f t="shared" si="1"/>
        <v>montant ?</v>
      </c>
      <c r="O54" s="23">
        <f t="shared" si="3"/>
        <v>0</v>
      </c>
      <c r="P54" s="23">
        <f t="shared" si="3"/>
        <v>0</v>
      </c>
    </row>
    <row r="55" spans="1:16" s="23" customFormat="1" ht="21" customHeight="1" x14ac:dyDescent="0.2">
      <c r="A55" s="24"/>
      <c r="B55" s="25"/>
      <c r="C55" s="26"/>
      <c r="D55" s="27"/>
      <c r="E55" s="28"/>
      <c r="F55" s="27"/>
      <c r="G55" s="29"/>
      <c r="H55" s="29"/>
      <c r="I55" s="41"/>
      <c r="J55" s="31"/>
      <c r="L55" s="23">
        <f t="shared" si="2"/>
        <v>0</v>
      </c>
      <c r="M55" s="32" t="str">
        <f t="shared" si="1"/>
        <v>montant ?</v>
      </c>
      <c r="O55" s="23">
        <f t="shared" si="3"/>
        <v>0</v>
      </c>
      <c r="P55" s="23">
        <f t="shared" si="3"/>
        <v>0</v>
      </c>
    </row>
    <row r="56" spans="1:16" s="23" customFormat="1" ht="21" customHeight="1" x14ac:dyDescent="0.2">
      <c r="A56" s="24"/>
      <c r="B56" s="25"/>
      <c r="C56" s="26"/>
      <c r="D56" s="27"/>
      <c r="E56" s="28"/>
      <c r="F56" s="27"/>
      <c r="G56" s="29"/>
      <c r="H56" s="29"/>
      <c r="I56" s="41"/>
      <c r="J56" s="31"/>
      <c r="L56" s="23">
        <f t="shared" si="2"/>
        <v>0</v>
      </c>
      <c r="M56" s="32" t="str">
        <f t="shared" si="1"/>
        <v>montant ?</v>
      </c>
      <c r="O56" s="23">
        <f t="shared" si="3"/>
        <v>0</v>
      </c>
      <c r="P56" s="23">
        <f t="shared" si="3"/>
        <v>0</v>
      </c>
    </row>
    <row r="57" spans="1:16" s="23" customFormat="1" ht="21" customHeight="1" x14ac:dyDescent="0.2">
      <c r="A57" s="24"/>
      <c r="B57" s="25"/>
      <c r="C57" s="26"/>
      <c r="D57" s="27"/>
      <c r="E57" s="28"/>
      <c r="F57" s="27"/>
      <c r="G57" s="29"/>
      <c r="H57" s="29"/>
      <c r="I57" s="41"/>
      <c r="J57" s="31"/>
      <c r="L57" s="23">
        <f t="shared" si="2"/>
        <v>0</v>
      </c>
      <c r="M57" s="32" t="str">
        <f t="shared" si="1"/>
        <v>montant ?</v>
      </c>
      <c r="O57" s="23">
        <f t="shared" si="3"/>
        <v>0</v>
      </c>
      <c r="P57" s="23">
        <f t="shared" si="3"/>
        <v>0</v>
      </c>
    </row>
    <row r="58" spans="1:16" s="23" customFormat="1" ht="21" customHeight="1" x14ac:dyDescent="0.2">
      <c r="A58" s="24"/>
      <c r="B58" s="25"/>
      <c r="C58" s="26"/>
      <c r="D58" s="27"/>
      <c r="E58" s="28"/>
      <c r="F58" s="26"/>
      <c r="G58" s="29"/>
      <c r="H58" s="29"/>
      <c r="I58" s="41"/>
      <c r="J58" s="31"/>
      <c r="L58" s="23">
        <f t="shared" si="2"/>
        <v>0</v>
      </c>
      <c r="M58" s="32" t="str">
        <f t="shared" si="1"/>
        <v>montant ?</v>
      </c>
      <c r="O58" s="23">
        <f t="shared" si="3"/>
        <v>0</v>
      </c>
      <c r="P58" s="23">
        <f t="shared" si="3"/>
        <v>0</v>
      </c>
    </row>
    <row r="59" spans="1:16" s="23" customFormat="1" ht="21" customHeight="1" x14ac:dyDescent="0.2">
      <c r="A59" s="24"/>
      <c r="B59" s="25"/>
      <c r="C59" s="26"/>
      <c r="D59" s="40"/>
      <c r="E59" s="28"/>
      <c r="F59" s="27"/>
      <c r="G59" s="29"/>
      <c r="H59" s="29"/>
      <c r="I59" s="41"/>
      <c r="J59" s="31"/>
      <c r="L59" s="23">
        <f t="shared" si="2"/>
        <v>0</v>
      </c>
      <c r="M59" s="32" t="str">
        <f t="shared" si="1"/>
        <v>montant ?</v>
      </c>
      <c r="O59" s="23">
        <f t="shared" si="3"/>
        <v>0</v>
      </c>
      <c r="P59" s="23">
        <f t="shared" si="3"/>
        <v>0</v>
      </c>
    </row>
    <row r="60" spans="1:16" s="23" customFormat="1" ht="21" customHeight="1" x14ac:dyDescent="0.2">
      <c r="A60" s="24"/>
      <c r="B60" s="25"/>
      <c r="C60" s="26"/>
      <c r="D60" s="27"/>
      <c r="E60" s="28"/>
      <c r="F60" s="27"/>
      <c r="G60" s="29"/>
      <c r="H60" s="29"/>
      <c r="I60" s="41"/>
      <c r="J60" s="31"/>
      <c r="L60" s="23">
        <f t="shared" si="2"/>
        <v>0</v>
      </c>
      <c r="M60" s="32" t="str">
        <f t="shared" si="1"/>
        <v>montant ?</v>
      </c>
      <c r="O60" s="23">
        <f t="shared" si="3"/>
        <v>0</v>
      </c>
      <c r="P60" s="23">
        <f t="shared" si="3"/>
        <v>0</v>
      </c>
    </row>
    <row r="61" spans="1:16" s="23" customFormat="1" ht="21" customHeight="1" x14ac:dyDescent="0.2">
      <c r="A61" s="24"/>
      <c r="B61" s="25"/>
      <c r="C61" s="26"/>
      <c r="D61" s="27"/>
      <c r="E61" s="28"/>
      <c r="F61" s="27"/>
      <c r="G61" s="29"/>
      <c r="H61" s="29"/>
      <c r="I61" s="41"/>
      <c r="J61" s="31"/>
      <c r="L61" s="23">
        <f t="shared" si="2"/>
        <v>0</v>
      </c>
      <c r="M61" s="32" t="str">
        <f t="shared" si="1"/>
        <v>montant ?</v>
      </c>
      <c r="O61" s="23">
        <f t="shared" si="3"/>
        <v>0</v>
      </c>
      <c r="P61" s="23">
        <f t="shared" si="3"/>
        <v>0</v>
      </c>
    </row>
    <row r="62" spans="1:16" s="23" customFormat="1" ht="21" customHeight="1" x14ac:dyDescent="0.2">
      <c r="A62" s="24"/>
      <c r="B62" s="25"/>
      <c r="C62" s="26"/>
      <c r="D62" s="27"/>
      <c r="E62" s="28"/>
      <c r="F62" s="26"/>
      <c r="G62" s="29"/>
      <c r="H62" s="29"/>
      <c r="I62" s="41"/>
      <c r="J62" s="31"/>
      <c r="L62" s="23">
        <f t="shared" si="2"/>
        <v>0</v>
      </c>
      <c r="M62" s="32" t="str">
        <f t="shared" si="1"/>
        <v>montant ?</v>
      </c>
      <c r="O62" s="23">
        <f t="shared" si="3"/>
        <v>0</v>
      </c>
      <c r="P62" s="23">
        <f t="shared" si="3"/>
        <v>0</v>
      </c>
    </row>
    <row r="63" spans="1:16" s="23" customFormat="1" ht="21" customHeight="1" x14ac:dyDescent="0.2">
      <c r="A63" s="24"/>
      <c r="B63" s="25"/>
      <c r="C63" s="26"/>
      <c r="D63" s="27"/>
      <c r="E63" s="28"/>
      <c r="F63" s="26"/>
      <c r="G63" s="29"/>
      <c r="H63" s="29"/>
      <c r="I63" s="41"/>
      <c r="J63" s="31"/>
      <c r="L63" s="23">
        <f t="shared" si="2"/>
        <v>0</v>
      </c>
      <c r="M63" s="32" t="str">
        <f t="shared" si="1"/>
        <v>montant ?</v>
      </c>
      <c r="O63" s="23">
        <f t="shared" si="3"/>
        <v>0</v>
      </c>
      <c r="P63" s="23">
        <f t="shared" si="3"/>
        <v>0</v>
      </c>
    </row>
    <row r="64" spans="1:16" s="23" customFormat="1" ht="21" customHeight="1" x14ac:dyDescent="0.2">
      <c r="A64" s="24"/>
      <c r="B64" s="25"/>
      <c r="C64" s="26"/>
      <c r="D64" s="27"/>
      <c r="E64" s="28"/>
      <c r="F64" s="26"/>
      <c r="G64" s="29"/>
      <c r="H64" s="29"/>
      <c r="I64" s="41"/>
      <c r="J64" s="31"/>
      <c r="L64" s="23">
        <f t="shared" si="2"/>
        <v>0</v>
      </c>
      <c r="M64" s="32" t="str">
        <f t="shared" si="1"/>
        <v>montant ?</v>
      </c>
      <c r="O64" s="23">
        <f t="shared" si="3"/>
        <v>0</v>
      </c>
      <c r="P64" s="23">
        <f t="shared" si="3"/>
        <v>0</v>
      </c>
    </row>
    <row r="65" spans="1:16" s="23" customFormat="1" ht="21" customHeight="1" x14ac:dyDescent="0.2">
      <c r="A65" s="24"/>
      <c r="B65" s="25"/>
      <c r="C65" s="26"/>
      <c r="D65" s="27"/>
      <c r="E65" s="28"/>
      <c r="F65" s="26"/>
      <c r="G65" s="29"/>
      <c r="H65" s="29"/>
      <c r="I65" s="41"/>
      <c r="J65" s="31"/>
      <c r="L65" s="23">
        <f t="shared" si="2"/>
        <v>0</v>
      </c>
      <c r="M65" s="32" t="str">
        <f t="shared" si="1"/>
        <v>montant ?</v>
      </c>
      <c r="O65" s="23">
        <f t="shared" si="3"/>
        <v>0</v>
      </c>
      <c r="P65" s="23">
        <f t="shared" si="3"/>
        <v>0</v>
      </c>
    </row>
    <row r="66" spans="1:16" s="23" customFormat="1" ht="21" customHeight="1" x14ac:dyDescent="0.2">
      <c r="A66" s="24"/>
      <c r="B66" s="25"/>
      <c r="C66" s="26"/>
      <c r="D66" s="27"/>
      <c r="E66" s="28"/>
      <c r="F66" s="26"/>
      <c r="G66" s="29"/>
      <c r="H66" s="29"/>
      <c r="I66" s="41"/>
      <c r="J66" s="31"/>
      <c r="L66" s="23">
        <f t="shared" si="2"/>
        <v>0</v>
      </c>
      <c r="M66" s="32" t="str">
        <f t="shared" si="1"/>
        <v>montant ?</v>
      </c>
      <c r="O66" s="23">
        <f t="shared" si="3"/>
        <v>0</v>
      </c>
      <c r="P66" s="23">
        <f t="shared" si="3"/>
        <v>0</v>
      </c>
    </row>
    <row r="67" spans="1:16" s="23" customFormat="1" ht="21" customHeight="1" x14ac:dyDescent="0.2">
      <c r="A67" s="24"/>
      <c r="B67" s="25"/>
      <c r="C67" s="26"/>
      <c r="D67" s="27"/>
      <c r="E67" s="28"/>
      <c r="F67" s="26"/>
      <c r="G67" s="29"/>
      <c r="H67" s="29"/>
      <c r="I67" s="41"/>
      <c r="J67" s="31"/>
      <c r="L67" s="23">
        <f t="shared" si="2"/>
        <v>0</v>
      </c>
      <c r="M67" s="32" t="str">
        <f t="shared" ref="M67:M102" si="4">IF(SUM($G67:$I67)=0,"montant ?",IF(A67+B67=0,"date ?","OK"))</f>
        <v>montant ?</v>
      </c>
      <c r="O67" s="23">
        <f t="shared" si="3"/>
        <v>0</v>
      </c>
      <c r="P67" s="23">
        <f t="shared" si="3"/>
        <v>0</v>
      </c>
    </row>
    <row r="68" spans="1:16" s="23" customFormat="1" ht="21" customHeight="1" x14ac:dyDescent="0.2">
      <c r="A68" s="24"/>
      <c r="B68" s="25"/>
      <c r="C68" s="26"/>
      <c r="D68" s="27"/>
      <c r="E68" s="28"/>
      <c r="F68" s="26"/>
      <c r="G68" s="29"/>
      <c r="H68" s="29"/>
      <c r="I68" s="41"/>
      <c r="J68" s="31"/>
      <c r="L68" s="23">
        <f t="shared" ref="L68:L102" si="5">SUM(G68:I68)</f>
        <v>0</v>
      </c>
      <c r="M68" s="32" t="str">
        <f t="shared" si="4"/>
        <v>montant ?</v>
      </c>
      <c r="O68" s="23">
        <f t="shared" ref="O68:P102" si="6">ABS(G68)</f>
        <v>0</v>
      </c>
      <c r="P68" s="23">
        <f t="shared" si="6"/>
        <v>0</v>
      </c>
    </row>
    <row r="69" spans="1:16" s="23" customFormat="1" ht="21" customHeight="1" x14ac:dyDescent="0.2">
      <c r="A69" s="24"/>
      <c r="B69" s="25"/>
      <c r="C69" s="26"/>
      <c r="D69" s="27"/>
      <c r="E69" s="28"/>
      <c r="F69" s="26"/>
      <c r="G69" s="29"/>
      <c r="H69" s="29"/>
      <c r="I69" s="41"/>
      <c r="J69" s="31"/>
      <c r="L69" s="23">
        <f t="shared" si="5"/>
        <v>0</v>
      </c>
      <c r="M69" s="32" t="str">
        <f t="shared" si="4"/>
        <v>montant ?</v>
      </c>
      <c r="O69" s="23">
        <f t="shared" si="6"/>
        <v>0</v>
      </c>
      <c r="P69" s="23">
        <f t="shared" si="6"/>
        <v>0</v>
      </c>
    </row>
    <row r="70" spans="1:16" s="23" customFormat="1" ht="21" customHeight="1" x14ac:dyDescent="0.2">
      <c r="A70" s="24"/>
      <c r="B70" s="25"/>
      <c r="C70" s="26"/>
      <c r="D70" s="27"/>
      <c r="E70" s="28"/>
      <c r="F70" s="27"/>
      <c r="G70" s="29"/>
      <c r="H70" s="29"/>
      <c r="I70" s="41"/>
      <c r="J70" s="31"/>
      <c r="L70" s="23">
        <f t="shared" si="5"/>
        <v>0</v>
      </c>
      <c r="M70" s="32" t="str">
        <f t="shared" si="4"/>
        <v>montant ?</v>
      </c>
      <c r="O70" s="23">
        <f t="shared" si="6"/>
        <v>0</v>
      </c>
      <c r="P70" s="23">
        <f t="shared" si="6"/>
        <v>0</v>
      </c>
    </row>
    <row r="71" spans="1:16" s="23" customFormat="1" ht="21" customHeight="1" x14ac:dyDescent="0.2">
      <c r="A71" s="24"/>
      <c r="B71" s="25"/>
      <c r="C71" s="26"/>
      <c r="D71" s="27"/>
      <c r="E71" s="28"/>
      <c r="F71" s="27"/>
      <c r="G71" s="29"/>
      <c r="H71" s="42"/>
      <c r="I71" s="41"/>
      <c r="J71" s="31"/>
      <c r="L71" s="23">
        <f t="shared" si="5"/>
        <v>0</v>
      </c>
      <c r="M71" s="32" t="str">
        <f t="shared" si="4"/>
        <v>montant ?</v>
      </c>
      <c r="O71" s="23">
        <f t="shared" si="6"/>
        <v>0</v>
      </c>
      <c r="P71" s="23">
        <f t="shared" si="6"/>
        <v>0</v>
      </c>
    </row>
    <row r="72" spans="1:16" s="23" customFormat="1" ht="21" customHeight="1" x14ac:dyDescent="0.2">
      <c r="A72" s="24"/>
      <c r="B72" s="25"/>
      <c r="C72" s="26"/>
      <c r="D72" s="27"/>
      <c r="E72" s="28"/>
      <c r="F72" s="27"/>
      <c r="G72" s="29"/>
      <c r="H72" s="29"/>
      <c r="I72" s="41"/>
      <c r="J72" s="31"/>
      <c r="L72" s="23">
        <f t="shared" si="5"/>
        <v>0</v>
      </c>
      <c r="M72" s="32" t="str">
        <f t="shared" si="4"/>
        <v>montant ?</v>
      </c>
      <c r="O72" s="23">
        <f t="shared" si="6"/>
        <v>0</v>
      </c>
      <c r="P72" s="23">
        <f t="shared" si="6"/>
        <v>0</v>
      </c>
    </row>
    <row r="73" spans="1:16" s="23" customFormat="1" ht="21" customHeight="1" x14ac:dyDescent="0.2">
      <c r="A73" s="24"/>
      <c r="B73" s="25"/>
      <c r="C73" s="26"/>
      <c r="D73" s="27"/>
      <c r="E73" s="28"/>
      <c r="F73" s="26"/>
      <c r="G73" s="29"/>
      <c r="H73" s="29"/>
      <c r="I73" s="41"/>
      <c r="J73" s="31"/>
      <c r="L73" s="23">
        <f t="shared" si="5"/>
        <v>0</v>
      </c>
      <c r="M73" s="32" t="str">
        <f t="shared" si="4"/>
        <v>montant ?</v>
      </c>
      <c r="O73" s="23">
        <f t="shared" si="6"/>
        <v>0</v>
      </c>
      <c r="P73" s="23">
        <f t="shared" si="6"/>
        <v>0</v>
      </c>
    </row>
    <row r="74" spans="1:16" s="23" customFormat="1" ht="21" customHeight="1" x14ac:dyDescent="0.2">
      <c r="A74" s="24"/>
      <c r="B74" s="25"/>
      <c r="C74" s="26"/>
      <c r="D74" s="27"/>
      <c r="E74" s="28"/>
      <c r="F74" s="26"/>
      <c r="G74" s="29"/>
      <c r="H74" s="29"/>
      <c r="I74" s="41"/>
      <c r="J74" s="31"/>
      <c r="L74" s="23">
        <f t="shared" si="5"/>
        <v>0</v>
      </c>
      <c r="M74" s="32" t="str">
        <f t="shared" si="4"/>
        <v>montant ?</v>
      </c>
      <c r="O74" s="23">
        <f t="shared" si="6"/>
        <v>0</v>
      </c>
      <c r="P74" s="23">
        <f t="shared" si="6"/>
        <v>0</v>
      </c>
    </row>
    <row r="75" spans="1:16" s="23" customFormat="1" ht="21" customHeight="1" x14ac:dyDescent="0.2">
      <c r="A75" s="24"/>
      <c r="B75" s="25"/>
      <c r="C75" s="26"/>
      <c r="D75" s="27"/>
      <c r="E75" s="28"/>
      <c r="F75" s="26"/>
      <c r="G75" s="29"/>
      <c r="H75" s="29"/>
      <c r="I75" s="41"/>
      <c r="J75" s="31"/>
      <c r="L75" s="23">
        <f t="shared" si="5"/>
        <v>0</v>
      </c>
      <c r="M75" s="32" t="str">
        <f t="shared" si="4"/>
        <v>montant ?</v>
      </c>
      <c r="O75" s="23">
        <f t="shared" si="6"/>
        <v>0</v>
      </c>
      <c r="P75" s="23">
        <f t="shared" si="6"/>
        <v>0</v>
      </c>
    </row>
    <row r="76" spans="1:16" s="23" customFormat="1" ht="21" customHeight="1" x14ac:dyDescent="0.2">
      <c r="A76" s="24"/>
      <c r="B76" s="25"/>
      <c r="C76" s="26"/>
      <c r="D76" s="27"/>
      <c r="E76" s="28"/>
      <c r="F76" s="27"/>
      <c r="G76" s="29"/>
      <c r="H76" s="29"/>
      <c r="I76" s="41"/>
      <c r="J76" s="31"/>
      <c r="L76" s="23">
        <f t="shared" si="5"/>
        <v>0</v>
      </c>
      <c r="M76" s="32" t="str">
        <f t="shared" si="4"/>
        <v>montant ?</v>
      </c>
      <c r="O76" s="23">
        <f t="shared" si="6"/>
        <v>0</v>
      </c>
      <c r="P76" s="23">
        <f t="shared" si="6"/>
        <v>0</v>
      </c>
    </row>
    <row r="77" spans="1:16" s="23" customFormat="1" ht="21" customHeight="1" x14ac:dyDescent="0.2">
      <c r="A77" s="24"/>
      <c r="B77" s="25"/>
      <c r="C77" s="26"/>
      <c r="D77" s="27"/>
      <c r="E77" s="28"/>
      <c r="F77" s="27"/>
      <c r="G77" s="29"/>
      <c r="H77" s="29"/>
      <c r="I77" s="41"/>
      <c r="J77" s="31"/>
      <c r="L77" s="23">
        <f t="shared" si="5"/>
        <v>0</v>
      </c>
      <c r="M77" s="32" t="str">
        <f t="shared" si="4"/>
        <v>montant ?</v>
      </c>
      <c r="O77" s="23">
        <f t="shared" si="6"/>
        <v>0</v>
      </c>
      <c r="P77" s="23">
        <f t="shared" si="6"/>
        <v>0</v>
      </c>
    </row>
    <row r="78" spans="1:16" s="23" customFormat="1" ht="21" customHeight="1" x14ac:dyDescent="0.2">
      <c r="A78" s="24"/>
      <c r="B78" s="25"/>
      <c r="C78" s="26"/>
      <c r="D78" s="27"/>
      <c r="E78" s="28"/>
      <c r="F78" s="27"/>
      <c r="G78" s="29"/>
      <c r="H78" s="29"/>
      <c r="I78" s="41"/>
      <c r="J78" s="31"/>
      <c r="L78" s="23">
        <f t="shared" si="5"/>
        <v>0</v>
      </c>
      <c r="M78" s="32" t="str">
        <f t="shared" si="4"/>
        <v>montant ?</v>
      </c>
      <c r="O78" s="23">
        <f t="shared" si="6"/>
        <v>0</v>
      </c>
      <c r="P78" s="23">
        <f t="shared" si="6"/>
        <v>0</v>
      </c>
    </row>
    <row r="79" spans="1:16" s="23" customFormat="1" ht="21" customHeight="1" x14ac:dyDescent="0.2">
      <c r="A79" s="24"/>
      <c r="B79" s="25"/>
      <c r="C79" s="26"/>
      <c r="D79" s="27"/>
      <c r="E79" s="28"/>
      <c r="F79" s="26"/>
      <c r="G79" s="29"/>
      <c r="H79" s="29"/>
      <c r="I79" s="41"/>
      <c r="J79" s="31"/>
      <c r="L79" s="23">
        <f t="shared" si="5"/>
        <v>0</v>
      </c>
      <c r="M79" s="32" t="str">
        <f t="shared" si="4"/>
        <v>montant ?</v>
      </c>
      <c r="O79" s="23">
        <f t="shared" si="6"/>
        <v>0</v>
      </c>
      <c r="P79" s="23">
        <f t="shared" si="6"/>
        <v>0</v>
      </c>
    </row>
    <row r="80" spans="1:16" s="23" customFormat="1" ht="21" customHeight="1" x14ac:dyDescent="0.2">
      <c r="A80" s="24"/>
      <c r="B80" s="25"/>
      <c r="C80" s="26"/>
      <c r="D80" s="27"/>
      <c r="E80" s="28"/>
      <c r="F80" s="26"/>
      <c r="G80" s="29"/>
      <c r="H80" s="29"/>
      <c r="I80" s="41"/>
      <c r="J80" s="31"/>
      <c r="L80" s="23">
        <f t="shared" si="5"/>
        <v>0</v>
      </c>
      <c r="M80" s="32" t="str">
        <f t="shared" si="4"/>
        <v>montant ?</v>
      </c>
      <c r="O80" s="23">
        <f t="shared" si="6"/>
        <v>0</v>
      </c>
      <c r="P80" s="23">
        <f t="shared" si="6"/>
        <v>0</v>
      </c>
    </row>
    <row r="81" spans="1:16" s="23" customFormat="1" ht="21" customHeight="1" x14ac:dyDescent="0.2">
      <c r="A81" s="24"/>
      <c r="B81" s="25"/>
      <c r="C81" s="26"/>
      <c r="D81" s="27"/>
      <c r="E81" s="28"/>
      <c r="F81" s="27"/>
      <c r="G81" s="29"/>
      <c r="H81" s="29"/>
      <c r="I81" s="41"/>
      <c r="J81" s="31"/>
      <c r="L81" s="23">
        <f t="shared" si="5"/>
        <v>0</v>
      </c>
      <c r="M81" s="32" t="str">
        <f t="shared" si="4"/>
        <v>montant ?</v>
      </c>
      <c r="O81" s="23">
        <f t="shared" si="6"/>
        <v>0</v>
      </c>
      <c r="P81" s="23">
        <f t="shared" si="6"/>
        <v>0</v>
      </c>
    </row>
    <row r="82" spans="1:16" s="23" customFormat="1" ht="21" customHeight="1" x14ac:dyDescent="0.2">
      <c r="A82" s="24"/>
      <c r="B82" s="25"/>
      <c r="C82" s="26"/>
      <c r="D82" s="27"/>
      <c r="E82" s="28"/>
      <c r="F82" s="26"/>
      <c r="G82" s="29"/>
      <c r="H82" s="29"/>
      <c r="I82" s="41"/>
      <c r="J82" s="31"/>
      <c r="L82" s="23">
        <f t="shared" si="5"/>
        <v>0</v>
      </c>
      <c r="M82" s="32" t="str">
        <f t="shared" si="4"/>
        <v>montant ?</v>
      </c>
      <c r="O82" s="23">
        <f t="shared" si="6"/>
        <v>0</v>
      </c>
      <c r="P82" s="23">
        <f t="shared" si="6"/>
        <v>0</v>
      </c>
    </row>
    <row r="83" spans="1:16" s="23" customFormat="1" ht="21" customHeight="1" x14ac:dyDescent="0.2">
      <c r="A83" s="24"/>
      <c r="B83" s="25"/>
      <c r="C83" s="26"/>
      <c r="D83" s="27"/>
      <c r="E83" s="28"/>
      <c r="F83" s="26"/>
      <c r="G83" s="29"/>
      <c r="H83" s="29"/>
      <c r="I83" s="41"/>
      <c r="J83" s="31"/>
      <c r="L83" s="23">
        <f t="shared" si="5"/>
        <v>0</v>
      </c>
      <c r="M83" s="32" t="str">
        <f t="shared" si="4"/>
        <v>montant ?</v>
      </c>
      <c r="O83" s="23">
        <f t="shared" si="6"/>
        <v>0</v>
      </c>
      <c r="P83" s="23">
        <f t="shared" si="6"/>
        <v>0</v>
      </c>
    </row>
    <row r="84" spans="1:16" s="23" customFormat="1" ht="21" customHeight="1" x14ac:dyDescent="0.2">
      <c r="A84" s="24"/>
      <c r="B84" s="25"/>
      <c r="C84" s="26"/>
      <c r="D84" s="27"/>
      <c r="E84" s="28"/>
      <c r="F84" s="26"/>
      <c r="G84" s="29"/>
      <c r="H84" s="29"/>
      <c r="I84" s="41"/>
      <c r="J84" s="31"/>
      <c r="L84" s="23">
        <f t="shared" si="5"/>
        <v>0</v>
      </c>
      <c r="M84" s="32" t="str">
        <f t="shared" si="4"/>
        <v>montant ?</v>
      </c>
      <c r="O84" s="23">
        <f t="shared" si="6"/>
        <v>0</v>
      </c>
      <c r="P84" s="23">
        <f t="shared" si="6"/>
        <v>0</v>
      </c>
    </row>
    <row r="85" spans="1:16" s="23" customFormat="1" ht="21" customHeight="1" x14ac:dyDescent="0.2">
      <c r="A85" s="24"/>
      <c r="B85" s="25"/>
      <c r="C85" s="26"/>
      <c r="D85" s="27"/>
      <c r="E85" s="28"/>
      <c r="F85" s="26"/>
      <c r="G85" s="29"/>
      <c r="H85" s="29"/>
      <c r="I85" s="41"/>
      <c r="J85" s="31"/>
      <c r="L85" s="23">
        <f t="shared" si="5"/>
        <v>0</v>
      </c>
      <c r="M85" s="32" t="str">
        <f t="shared" si="4"/>
        <v>montant ?</v>
      </c>
      <c r="O85" s="23">
        <f t="shared" si="6"/>
        <v>0</v>
      </c>
      <c r="P85" s="23">
        <f t="shared" si="6"/>
        <v>0</v>
      </c>
    </row>
    <row r="86" spans="1:16" s="23" customFormat="1" ht="21" customHeight="1" x14ac:dyDescent="0.2">
      <c r="A86" s="24"/>
      <c r="B86" s="25"/>
      <c r="C86" s="26"/>
      <c r="D86" s="27"/>
      <c r="E86" s="28"/>
      <c r="F86" s="26"/>
      <c r="G86" s="29"/>
      <c r="H86" s="29"/>
      <c r="I86" s="41"/>
      <c r="J86" s="31"/>
      <c r="L86" s="23">
        <f t="shared" si="5"/>
        <v>0</v>
      </c>
      <c r="M86" s="32" t="str">
        <f t="shared" si="4"/>
        <v>montant ?</v>
      </c>
      <c r="O86" s="23">
        <f t="shared" si="6"/>
        <v>0</v>
      </c>
      <c r="P86" s="23">
        <f t="shared" si="6"/>
        <v>0</v>
      </c>
    </row>
    <row r="87" spans="1:16" s="23" customFormat="1" ht="21" customHeight="1" x14ac:dyDescent="0.2">
      <c r="A87" s="24"/>
      <c r="B87" s="25"/>
      <c r="C87" s="26"/>
      <c r="D87" s="27"/>
      <c r="E87" s="28"/>
      <c r="F87" s="26"/>
      <c r="G87" s="29"/>
      <c r="H87" s="29"/>
      <c r="I87" s="41"/>
      <c r="J87" s="31"/>
      <c r="L87" s="23">
        <f t="shared" si="5"/>
        <v>0</v>
      </c>
      <c r="M87" s="32" t="str">
        <f t="shared" si="4"/>
        <v>montant ?</v>
      </c>
      <c r="O87" s="23">
        <f t="shared" si="6"/>
        <v>0</v>
      </c>
      <c r="P87" s="23">
        <f t="shared" si="6"/>
        <v>0</v>
      </c>
    </row>
    <row r="88" spans="1:16" s="23" customFormat="1" ht="21" customHeight="1" x14ac:dyDescent="0.2">
      <c r="A88" s="24"/>
      <c r="B88" s="25"/>
      <c r="C88" s="26"/>
      <c r="D88" s="27"/>
      <c r="E88" s="28"/>
      <c r="F88" s="26"/>
      <c r="G88" s="29"/>
      <c r="H88" s="29"/>
      <c r="I88" s="41"/>
      <c r="J88" s="31"/>
      <c r="L88" s="23">
        <f t="shared" si="5"/>
        <v>0</v>
      </c>
      <c r="M88" s="32" t="str">
        <f t="shared" si="4"/>
        <v>montant ?</v>
      </c>
      <c r="O88" s="23">
        <f t="shared" si="6"/>
        <v>0</v>
      </c>
      <c r="P88" s="23">
        <f t="shared" si="6"/>
        <v>0</v>
      </c>
    </row>
    <row r="89" spans="1:16" s="23" customFormat="1" ht="21" customHeight="1" x14ac:dyDescent="0.2">
      <c r="A89" s="24"/>
      <c r="B89" s="25"/>
      <c r="C89" s="26"/>
      <c r="D89" s="27"/>
      <c r="E89" s="28"/>
      <c r="F89" s="26"/>
      <c r="G89" s="29"/>
      <c r="H89" s="29"/>
      <c r="I89" s="41"/>
      <c r="J89" s="31"/>
      <c r="L89" s="23">
        <f t="shared" si="5"/>
        <v>0</v>
      </c>
      <c r="M89" s="32" t="str">
        <f t="shared" si="4"/>
        <v>montant ?</v>
      </c>
      <c r="O89" s="23">
        <f t="shared" si="6"/>
        <v>0</v>
      </c>
      <c r="P89" s="23">
        <f t="shared" si="6"/>
        <v>0</v>
      </c>
    </row>
    <row r="90" spans="1:16" s="23" customFormat="1" ht="21" customHeight="1" x14ac:dyDescent="0.2">
      <c r="A90" s="24"/>
      <c r="B90" s="25"/>
      <c r="C90" s="26"/>
      <c r="D90" s="27"/>
      <c r="E90" s="28"/>
      <c r="F90" s="26"/>
      <c r="G90" s="29"/>
      <c r="H90" s="29"/>
      <c r="I90" s="41"/>
      <c r="J90" s="31"/>
      <c r="L90" s="23">
        <f t="shared" si="5"/>
        <v>0</v>
      </c>
      <c r="M90" s="32" t="str">
        <f t="shared" si="4"/>
        <v>montant ?</v>
      </c>
      <c r="O90" s="23">
        <f t="shared" si="6"/>
        <v>0</v>
      </c>
      <c r="P90" s="23">
        <f t="shared" si="6"/>
        <v>0</v>
      </c>
    </row>
    <row r="91" spans="1:16" s="23" customFormat="1" ht="21" customHeight="1" x14ac:dyDescent="0.2">
      <c r="A91" s="24"/>
      <c r="B91" s="25"/>
      <c r="C91" s="26"/>
      <c r="D91" s="27"/>
      <c r="E91" s="28"/>
      <c r="F91" s="26"/>
      <c r="G91" s="29"/>
      <c r="H91" s="29"/>
      <c r="I91" s="41"/>
      <c r="J91" s="31"/>
      <c r="L91" s="23">
        <f t="shared" si="5"/>
        <v>0</v>
      </c>
      <c r="M91" s="32" t="str">
        <f t="shared" si="4"/>
        <v>montant ?</v>
      </c>
      <c r="O91" s="23">
        <f t="shared" si="6"/>
        <v>0</v>
      </c>
      <c r="P91" s="23">
        <f t="shared" si="6"/>
        <v>0</v>
      </c>
    </row>
    <row r="92" spans="1:16" s="23" customFormat="1" ht="21" customHeight="1" x14ac:dyDescent="0.2">
      <c r="A92" s="24"/>
      <c r="B92" s="25"/>
      <c r="C92" s="26"/>
      <c r="D92" s="27"/>
      <c r="E92" s="28"/>
      <c r="F92" s="26"/>
      <c r="G92" s="29"/>
      <c r="H92" s="29"/>
      <c r="I92" s="41"/>
      <c r="J92" s="31"/>
      <c r="L92" s="23">
        <f t="shared" si="5"/>
        <v>0</v>
      </c>
      <c r="M92" s="32" t="str">
        <f t="shared" si="4"/>
        <v>montant ?</v>
      </c>
      <c r="O92" s="23">
        <f t="shared" si="6"/>
        <v>0</v>
      </c>
      <c r="P92" s="23">
        <f t="shared" si="6"/>
        <v>0</v>
      </c>
    </row>
    <row r="93" spans="1:16" s="23" customFormat="1" ht="21" customHeight="1" x14ac:dyDescent="0.2">
      <c r="A93" s="24"/>
      <c r="B93" s="25"/>
      <c r="C93" s="26"/>
      <c r="D93" s="27"/>
      <c r="E93" s="28"/>
      <c r="F93" s="26"/>
      <c r="G93" s="29"/>
      <c r="H93" s="29"/>
      <c r="I93" s="41"/>
      <c r="J93" s="31"/>
      <c r="L93" s="23">
        <f t="shared" si="5"/>
        <v>0</v>
      </c>
      <c r="M93" s="32" t="str">
        <f t="shared" si="4"/>
        <v>montant ?</v>
      </c>
      <c r="O93" s="23">
        <f t="shared" si="6"/>
        <v>0</v>
      </c>
      <c r="P93" s="23">
        <f t="shared" si="6"/>
        <v>0</v>
      </c>
    </row>
    <row r="94" spans="1:16" s="23" customFormat="1" ht="21" customHeight="1" x14ac:dyDescent="0.2">
      <c r="A94" s="24"/>
      <c r="B94" s="25"/>
      <c r="C94" s="26"/>
      <c r="D94" s="27"/>
      <c r="E94" s="28"/>
      <c r="F94" s="26"/>
      <c r="G94" s="29"/>
      <c r="H94" s="29"/>
      <c r="I94" s="41"/>
      <c r="J94" s="31"/>
      <c r="L94" s="23">
        <f t="shared" si="5"/>
        <v>0</v>
      </c>
      <c r="M94" s="32" t="str">
        <f t="shared" si="4"/>
        <v>montant ?</v>
      </c>
      <c r="O94" s="23">
        <f t="shared" si="6"/>
        <v>0</v>
      </c>
      <c r="P94" s="23">
        <f t="shared" si="6"/>
        <v>0</v>
      </c>
    </row>
    <row r="95" spans="1:16" s="23" customFormat="1" ht="21" customHeight="1" x14ac:dyDescent="0.2">
      <c r="A95" s="24"/>
      <c r="B95" s="25"/>
      <c r="C95" s="26"/>
      <c r="D95" s="27"/>
      <c r="E95" s="28"/>
      <c r="F95" s="26"/>
      <c r="G95" s="29"/>
      <c r="H95" s="29"/>
      <c r="I95" s="41"/>
      <c r="J95" s="31"/>
      <c r="L95" s="23">
        <f t="shared" si="5"/>
        <v>0</v>
      </c>
      <c r="M95" s="32" t="str">
        <f t="shared" si="4"/>
        <v>montant ?</v>
      </c>
      <c r="O95" s="23">
        <f t="shared" si="6"/>
        <v>0</v>
      </c>
      <c r="P95" s="23">
        <f t="shared" si="6"/>
        <v>0</v>
      </c>
    </row>
    <row r="96" spans="1:16" s="23" customFormat="1" ht="21" customHeight="1" x14ac:dyDescent="0.2">
      <c r="A96" s="24"/>
      <c r="B96" s="25"/>
      <c r="C96" s="26"/>
      <c r="D96" s="27"/>
      <c r="E96" s="28"/>
      <c r="F96" s="26"/>
      <c r="G96" s="29"/>
      <c r="H96" s="29"/>
      <c r="I96" s="41"/>
      <c r="J96" s="31"/>
      <c r="L96" s="23">
        <f t="shared" si="5"/>
        <v>0</v>
      </c>
      <c r="M96" s="32" t="str">
        <f t="shared" si="4"/>
        <v>montant ?</v>
      </c>
      <c r="O96" s="23">
        <f t="shared" si="6"/>
        <v>0</v>
      </c>
      <c r="P96" s="23">
        <f t="shared" si="6"/>
        <v>0</v>
      </c>
    </row>
    <row r="97" spans="1:16" s="23" customFormat="1" ht="21" customHeight="1" x14ac:dyDescent="0.2">
      <c r="A97" s="24"/>
      <c r="B97" s="25"/>
      <c r="C97" s="26"/>
      <c r="D97" s="27"/>
      <c r="E97" s="28"/>
      <c r="F97" s="26"/>
      <c r="G97" s="29"/>
      <c r="H97" s="29"/>
      <c r="I97" s="41"/>
      <c r="J97" s="31"/>
      <c r="L97" s="23">
        <f t="shared" si="5"/>
        <v>0</v>
      </c>
      <c r="M97" s="32" t="str">
        <f t="shared" si="4"/>
        <v>montant ?</v>
      </c>
      <c r="O97" s="23">
        <f t="shared" si="6"/>
        <v>0</v>
      </c>
      <c r="P97" s="23">
        <f t="shared" si="6"/>
        <v>0</v>
      </c>
    </row>
    <row r="98" spans="1:16" s="23" customFormat="1" ht="21" customHeight="1" x14ac:dyDescent="0.2">
      <c r="A98" s="24"/>
      <c r="B98" s="25"/>
      <c r="C98" s="26"/>
      <c r="D98" s="27"/>
      <c r="E98" s="28"/>
      <c r="F98" s="26"/>
      <c r="G98" s="29"/>
      <c r="H98" s="29"/>
      <c r="I98" s="41"/>
      <c r="J98" s="31"/>
      <c r="L98" s="23">
        <f t="shared" si="5"/>
        <v>0</v>
      </c>
      <c r="M98" s="32" t="str">
        <f t="shared" si="4"/>
        <v>montant ?</v>
      </c>
      <c r="O98" s="23">
        <f t="shared" si="6"/>
        <v>0</v>
      </c>
      <c r="P98" s="23">
        <f t="shared" si="6"/>
        <v>0</v>
      </c>
    </row>
    <row r="99" spans="1:16" s="23" customFormat="1" ht="21" customHeight="1" x14ac:dyDescent="0.2">
      <c r="A99" s="24"/>
      <c r="B99" s="25"/>
      <c r="C99" s="26"/>
      <c r="D99" s="27"/>
      <c r="E99" s="28"/>
      <c r="F99" s="26"/>
      <c r="G99" s="29"/>
      <c r="H99" s="29"/>
      <c r="I99" s="41"/>
      <c r="J99" s="31"/>
      <c r="L99" s="23">
        <f t="shared" si="5"/>
        <v>0</v>
      </c>
      <c r="M99" s="32" t="str">
        <f t="shared" si="4"/>
        <v>montant ?</v>
      </c>
      <c r="O99" s="23">
        <f t="shared" si="6"/>
        <v>0</v>
      </c>
      <c r="P99" s="23">
        <f t="shared" si="6"/>
        <v>0</v>
      </c>
    </row>
    <row r="100" spans="1:16" s="23" customFormat="1" ht="21" customHeight="1" x14ac:dyDescent="0.2">
      <c r="A100" s="24"/>
      <c r="B100" s="25"/>
      <c r="C100" s="26"/>
      <c r="D100" s="27"/>
      <c r="E100" s="28"/>
      <c r="F100" s="26"/>
      <c r="G100" s="29"/>
      <c r="H100" s="29"/>
      <c r="I100" s="41"/>
      <c r="J100" s="31"/>
      <c r="L100" s="23">
        <f t="shared" si="5"/>
        <v>0</v>
      </c>
      <c r="M100" s="32" t="str">
        <f t="shared" si="4"/>
        <v>montant ?</v>
      </c>
      <c r="N100" s="43"/>
      <c r="O100" s="23">
        <f t="shared" si="6"/>
        <v>0</v>
      </c>
      <c r="P100" s="23">
        <f t="shared" si="6"/>
        <v>0</v>
      </c>
    </row>
    <row r="101" spans="1:16" s="23" customFormat="1" ht="21" customHeight="1" x14ac:dyDescent="0.2">
      <c r="A101" s="33"/>
      <c r="B101" s="25"/>
      <c r="C101" s="26"/>
      <c r="D101" s="27"/>
      <c r="E101" s="28"/>
      <c r="F101" s="26"/>
      <c r="G101" s="29"/>
      <c r="H101" s="29"/>
      <c r="I101" s="41"/>
      <c r="J101" s="31"/>
      <c r="L101" s="23">
        <f t="shared" si="5"/>
        <v>0</v>
      </c>
      <c r="M101" s="32" t="str">
        <f t="shared" si="4"/>
        <v>montant ?</v>
      </c>
      <c r="N101" s="43"/>
      <c r="O101" s="23">
        <f t="shared" si="6"/>
        <v>0</v>
      </c>
      <c r="P101" s="23">
        <f t="shared" si="6"/>
        <v>0</v>
      </c>
    </row>
    <row r="102" spans="1:16" s="23" customFormat="1" ht="21" customHeight="1" x14ac:dyDescent="0.2">
      <c r="A102" s="33"/>
      <c r="B102" s="25"/>
      <c r="C102" s="34"/>
      <c r="D102" s="28"/>
      <c r="E102" s="28"/>
      <c r="F102" s="34"/>
      <c r="G102" s="29"/>
      <c r="H102" s="29"/>
      <c r="I102" s="41"/>
      <c r="J102" s="31"/>
      <c r="L102" s="23">
        <f t="shared" si="5"/>
        <v>0</v>
      </c>
      <c r="M102" s="32" t="str">
        <f t="shared" si="4"/>
        <v>montant ?</v>
      </c>
      <c r="N102" s="43"/>
      <c r="O102" s="23">
        <f t="shared" si="6"/>
        <v>0</v>
      </c>
      <c r="P102" s="23">
        <f t="shared" si="6"/>
        <v>0</v>
      </c>
    </row>
    <row r="103" spans="1:16" s="45" customFormat="1" ht="16.5" collapsed="1" thickBot="1" x14ac:dyDescent="0.3">
      <c r="A103" s="44"/>
      <c r="B103" s="44"/>
      <c r="G103" s="46">
        <f>SUM(G$3:G102)</f>
        <v>2372</v>
      </c>
      <c r="H103" s="47">
        <f>SUM(H$3:H102)</f>
        <v>-799</v>
      </c>
      <c r="I103" s="48">
        <f>SUM(I$3:I102)</f>
        <v>0</v>
      </c>
      <c r="J103" s="49"/>
      <c r="K103" s="10"/>
      <c r="M103" s="10"/>
      <c r="N103" s="43"/>
      <c r="O103" s="50"/>
    </row>
    <row r="104" spans="1:16" s="45" customFormat="1" ht="16.5" thickBot="1" x14ac:dyDescent="0.3">
      <c r="A104" s="44"/>
      <c r="B104" s="44"/>
      <c r="G104" s="51"/>
      <c r="H104" s="52"/>
      <c r="I104" s="48"/>
      <c r="J104" s="49"/>
      <c r="K104" s="10"/>
      <c r="M104" s="10"/>
      <c r="N104" s="43"/>
      <c r="O104" s="50"/>
    </row>
    <row r="105" spans="1:16" s="45" customFormat="1" ht="15.75" thickTop="1" x14ac:dyDescent="0.2">
      <c r="A105" s="53"/>
      <c r="B105" s="54"/>
      <c r="C105" s="55"/>
      <c r="D105" s="56" t="s">
        <v>39</v>
      </c>
      <c r="E105" s="57">
        <f>($G$103+$H$103+$O$2+$P$2)/2+$I$103</f>
        <v>2543</v>
      </c>
      <c r="F105" s="58"/>
      <c r="G105" s="59" t="s">
        <v>40</v>
      </c>
      <c r="H105" s="60" t="s">
        <v>41</v>
      </c>
      <c r="I105" s="61" t="s">
        <v>42</v>
      </c>
      <c r="J105" s="49"/>
      <c r="K105" s="10"/>
      <c r="M105" s="10"/>
      <c r="N105" s="43"/>
      <c r="O105" s="50"/>
    </row>
    <row r="106" spans="1:16" s="45" customFormat="1" ht="15.75" x14ac:dyDescent="0.25">
      <c r="A106" s="53"/>
      <c r="B106" s="54"/>
      <c r="C106" s="55"/>
      <c r="D106" s="62" t="s">
        <v>43</v>
      </c>
      <c r="E106" s="63">
        <f>(-$G$103-$H$103+$O$2+$P$2)/2</f>
        <v>970</v>
      </c>
      <c r="F106" s="64"/>
      <c r="G106" s="65">
        <f>G$1+G103</f>
        <v>2447.66</v>
      </c>
      <c r="H106" s="66">
        <f>H$1+H103</f>
        <v>-416.12</v>
      </c>
      <c r="I106" s="67">
        <f>I$1+I103</f>
        <v>3047.88</v>
      </c>
      <c r="J106" s="49" t="str">
        <f>IF(I107-$G$106-$H$106-$I$106=0,"OK","!!")</f>
        <v>OK</v>
      </c>
      <c r="K106" s="10"/>
      <c r="M106" s="10"/>
      <c r="N106" s="43"/>
      <c r="O106" s="50"/>
    </row>
    <row r="107" spans="1:16" s="45" customFormat="1" ht="21.75" customHeight="1" thickBot="1" x14ac:dyDescent="0.25">
      <c r="A107" s="53"/>
      <c r="B107" s="54"/>
      <c r="C107" s="68"/>
      <c r="D107" s="69" t="s">
        <v>44</v>
      </c>
      <c r="E107" s="70">
        <f>$G$103+$H$103+$I$103</f>
        <v>1573</v>
      </c>
      <c r="F107" s="71"/>
      <c r="G107" s="72"/>
      <c r="H107" s="73" t="s">
        <v>45</v>
      </c>
      <c r="I107" s="70">
        <f>$J$2+$E$107</f>
        <v>5079.42</v>
      </c>
      <c r="J107" s="49"/>
      <c r="K107" s="10"/>
      <c r="M107" s="10"/>
      <c r="N107" s="43"/>
      <c r="O107" s="50"/>
    </row>
    <row r="108" spans="1:16" s="45" customFormat="1" ht="13.5" customHeight="1" thickTop="1" x14ac:dyDescent="0.3">
      <c r="A108" s="54"/>
      <c r="B108" s="54"/>
      <c r="C108" s="74" t="s">
        <v>46</v>
      </c>
      <c r="D108" s="75">
        <v>100</v>
      </c>
      <c r="E108" s="76"/>
      <c r="F108" s="64"/>
      <c r="G108" s="77"/>
      <c r="H108" s="78"/>
      <c r="I108" s="79"/>
      <c r="J108" s="80"/>
      <c r="K108" s="10"/>
      <c r="M108" s="10"/>
      <c r="N108" s="43"/>
      <c r="O108" s="50"/>
    </row>
    <row r="109" spans="1:16" s="45" customFormat="1" ht="13.5" customHeight="1" x14ac:dyDescent="0.25">
      <c r="A109" s="81"/>
      <c r="B109" s="82"/>
      <c r="C109" s="83" t="s">
        <v>47</v>
      </c>
      <c r="D109" s="84">
        <v>250</v>
      </c>
      <c r="E109" s="85"/>
      <c r="F109" s="82"/>
      <c r="G109" s="86"/>
      <c r="H109" s="87"/>
      <c r="I109" s="87"/>
      <c r="J109" s="88"/>
      <c r="K109" s="89"/>
      <c r="M109" s="10"/>
      <c r="N109" s="43"/>
      <c r="O109" s="50"/>
    </row>
    <row r="110" spans="1:16" s="95" customFormat="1" ht="13.5" customHeight="1" x14ac:dyDescent="0.2">
      <c r="A110" s="90"/>
      <c r="B110" s="90"/>
      <c r="C110" s="83" t="s">
        <v>48</v>
      </c>
      <c r="D110" s="84">
        <v>20</v>
      </c>
      <c r="E110" s="91"/>
      <c r="F110" s="82"/>
      <c r="G110" s="86"/>
      <c r="H110" s="92"/>
      <c r="I110" s="92"/>
      <c r="J110" s="93"/>
      <c r="K110" s="94"/>
      <c r="M110" s="96"/>
      <c r="O110" s="97"/>
    </row>
    <row r="111" spans="1:16" s="102" customFormat="1" ht="13.5" customHeight="1" thickBot="1" x14ac:dyDescent="0.25">
      <c r="A111" s="98"/>
      <c r="B111" s="98"/>
      <c r="C111" s="83" t="s">
        <v>49</v>
      </c>
      <c r="D111" s="84">
        <v>60</v>
      </c>
      <c r="E111" s="99"/>
      <c r="F111" s="82"/>
      <c r="G111" s="86"/>
      <c r="H111" s="92"/>
      <c r="I111" s="92"/>
      <c r="J111" s="93"/>
      <c r="K111" s="100"/>
      <c r="L111" s="101"/>
      <c r="M111" s="100"/>
    </row>
    <row r="112" spans="1:16" s="45" customFormat="1" ht="13.5" customHeight="1" thickTop="1" thickBot="1" x14ac:dyDescent="0.25">
      <c r="A112" s="44"/>
      <c r="B112" s="44"/>
      <c r="D112" s="103" t="s">
        <v>50</v>
      </c>
      <c r="E112" s="104">
        <f>E107-D108-D109+D110+D111</f>
        <v>1303</v>
      </c>
      <c r="F112" s="82"/>
      <c r="G112" s="86"/>
      <c r="H112" s="92"/>
      <c r="I112" s="92"/>
      <c r="J112" s="93"/>
      <c r="K112" s="89"/>
      <c r="L112"/>
      <c r="M112" s="89"/>
      <c r="N112"/>
    </row>
    <row r="113" spans="1:14" s="45" customFormat="1" ht="15.75" thickTop="1" x14ac:dyDescent="0.2">
      <c r="A113" s="44"/>
      <c r="B113" s="44"/>
      <c r="F113" s="82"/>
      <c r="G113" s="86"/>
      <c r="H113" s="92"/>
      <c r="I113" s="92"/>
      <c r="J113" s="93"/>
      <c r="K113" s="89"/>
      <c r="L113"/>
      <c r="M113" s="89"/>
      <c r="N113"/>
    </row>
    <row r="114" spans="1:14" s="45" customFormat="1" x14ac:dyDescent="0.2">
      <c r="A114" s="92"/>
      <c r="B114" s="92"/>
      <c r="C114"/>
      <c r="D114"/>
      <c r="E114"/>
      <c r="F114" s="82"/>
      <c r="G114" s="86"/>
      <c r="H114" s="92"/>
      <c r="I114" s="92"/>
      <c r="J114" s="93"/>
      <c r="K114" s="89"/>
      <c r="L114"/>
      <c r="M114" s="89"/>
      <c r="N114"/>
    </row>
    <row r="115" spans="1:14" x14ac:dyDescent="0.2">
      <c r="F115" s="90"/>
    </row>
    <row r="116" spans="1:14" x14ac:dyDescent="0.2">
      <c r="F116" s="105" t="s">
        <v>51</v>
      </c>
      <c r="G116" s="86">
        <f>SUBTOTAL(9,$G$3:$I$102)</f>
        <v>1573</v>
      </c>
    </row>
    <row r="117" spans="1:14" x14ac:dyDescent="0.2">
      <c r="F117" s="45"/>
    </row>
    <row r="118" spans="1:14" x14ac:dyDescent="0.2">
      <c r="F118" s="45"/>
    </row>
  </sheetData>
  <mergeCells count="3">
    <mergeCell ref="A1:B1"/>
    <mergeCell ref="C1:F1"/>
    <mergeCell ref="T1:T2"/>
  </mergeCells>
  <conditionalFormatting sqref="G16:G104">
    <cfRule type="cellIs" dxfId="59" priority="30" stopIfTrue="1" operator="lessThan">
      <formula>0</formula>
    </cfRule>
    <cfRule type="cellIs" dxfId="58" priority="31" stopIfTrue="1" operator="greaterThan">
      <formula>0</formula>
    </cfRule>
  </conditionalFormatting>
  <conditionalFormatting sqref="H16:H104">
    <cfRule type="cellIs" dxfId="55" priority="28" stopIfTrue="1" operator="lessThan">
      <formula>0</formula>
    </cfRule>
    <cfRule type="cellIs" dxfId="54" priority="29" stopIfTrue="1" operator="greaterThan">
      <formula>0</formula>
    </cfRule>
  </conditionalFormatting>
  <conditionalFormatting sqref="L3:L102">
    <cfRule type="dataBar" priority="3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{107089E3-0842-407F-9131-5AA01A695EDB}</x14:id>
        </ext>
      </extLst>
    </cfRule>
  </conditionalFormatting>
  <conditionalFormatting sqref="G3:G4">
    <cfRule type="cellIs" dxfId="51" priority="26" stopIfTrue="1" operator="lessThan">
      <formula>0</formula>
    </cfRule>
    <cfRule type="cellIs" dxfId="50" priority="27" stopIfTrue="1" operator="greaterThan">
      <formula>0</formula>
    </cfRule>
  </conditionalFormatting>
  <conditionalFormatting sqref="H3">
    <cfRule type="cellIs" dxfId="47" priority="24" stopIfTrue="1" operator="lessThan">
      <formula>0</formula>
    </cfRule>
    <cfRule type="cellIs" dxfId="46" priority="25" stopIfTrue="1" operator="greaterThan">
      <formula>0</formula>
    </cfRule>
  </conditionalFormatting>
  <conditionalFormatting sqref="H4">
    <cfRule type="cellIs" dxfId="43" priority="22" stopIfTrue="1" operator="lessThan">
      <formula>0</formula>
    </cfRule>
    <cfRule type="cellIs" dxfId="42" priority="23" stopIfTrue="1" operator="greaterThan">
      <formula>0</formula>
    </cfRule>
  </conditionalFormatting>
  <conditionalFormatting sqref="G5:G6 G10:G11">
    <cfRule type="cellIs" dxfId="39" priority="20" stopIfTrue="1" operator="lessThan">
      <formula>0</formula>
    </cfRule>
    <cfRule type="cellIs" dxfId="38" priority="21" stopIfTrue="1" operator="greaterThan">
      <formula>0</formula>
    </cfRule>
  </conditionalFormatting>
  <conditionalFormatting sqref="H5:H6 H10:H11">
    <cfRule type="cellIs" dxfId="35" priority="18" stopIfTrue="1" operator="lessThan">
      <formula>0</formula>
    </cfRule>
    <cfRule type="cellIs" dxfId="34" priority="19" stopIfTrue="1" operator="greaterThan">
      <formula>0</formula>
    </cfRule>
  </conditionalFormatting>
  <conditionalFormatting sqref="G7:G9">
    <cfRule type="cellIs" dxfId="31" priority="16" stopIfTrue="1" operator="lessThan">
      <formula>0</formula>
    </cfRule>
    <cfRule type="cellIs" dxfId="30" priority="17" stopIfTrue="1" operator="greaterThan">
      <formula>0</formula>
    </cfRule>
  </conditionalFormatting>
  <conditionalFormatting sqref="H7:H9">
    <cfRule type="cellIs" dxfId="27" priority="14" stopIfTrue="1" operator="lessThan">
      <formula>0</formula>
    </cfRule>
    <cfRule type="cellIs" dxfId="26" priority="15" stopIfTrue="1" operator="greaterThan">
      <formula>0</formula>
    </cfRule>
  </conditionalFormatting>
  <conditionalFormatting sqref="G14:G15">
    <cfRule type="cellIs" dxfId="23" priority="12" stopIfTrue="1" operator="lessThan">
      <formula>0</formula>
    </cfRule>
    <cfRule type="cellIs" dxfId="22" priority="13" stopIfTrue="1" operator="greaterThan">
      <formula>0</formula>
    </cfRule>
  </conditionalFormatting>
  <conditionalFormatting sqref="H14:H15">
    <cfRule type="cellIs" dxfId="19" priority="10" stopIfTrue="1" operator="lessThan">
      <formula>0</formula>
    </cfRule>
    <cfRule type="cellIs" dxfId="18" priority="11" stopIfTrue="1" operator="greaterThan">
      <formula>0</formula>
    </cfRule>
  </conditionalFormatting>
  <conditionalFormatting sqref="H13">
    <cfRule type="cellIs" dxfId="15" priority="2" stopIfTrue="1" operator="lessThan">
      <formula>0</formula>
    </cfRule>
    <cfRule type="cellIs" dxfId="14" priority="3" stopIfTrue="1" operator="greaterThan">
      <formula>0</formula>
    </cfRule>
  </conditionalFormatting>
  <conditionalFormatting sqref="G12">
    <cfRule type="cellIs" dxfId="11" priority="8" stopIfTrue="1" operator="lessThan">
      <formula>0</formula>
    </cfRule>
    <cfRule type="cellIs" dxfId="10" priority="9" stopIfTrue="1" operator="greaterThan">
      <formula>0</formula>
    </cfRule>
  </conditionalFormatting>
  <conditionalFormatting sqref="H12">
    <cfRule type="cellIs" dxfId="7" priority="6" stopIfTrue="1" operator="lessThan">
      <formula>0</formula>
    </cfRule>
    <cfRule type="cellIs" dxfId="6" priority="7" stopIfTrue="1" operator="greaterThan">
      <formula>0</formula>
    </cfRule>
  </conditionalFormatting>
  <conditionalFormatting sqref="G13">
    <cfRule type="cellIs" dxfId="3" priority="4" stopIfTrue="1" operator="lessThan">
      <formula>0</formula>
    </cfRule>
    <cfRule type="cellIs" dxfId="2" priority="5" stopIfTrue="1" operator="greaterThan">
      <formula>0</formula>
    </cfRule>
  </conditionalFormatting>
  <conditionalFormatting sqref="L7:L102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{764AFC6C-0855-47D5-B890-88CBE6E99FD8}</x14:id>
        </ext>
      </extLs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squage">
                <anchor moveWithCells="1" sizeWithCells="1">
                  <from>
                    <xdr:col>10</xdr:col>
                    <xdr:colOff>990600</xdr:colOff>
                    <xdr:row>0</xdr:row>
                    <xdr:rowOff>28575</xdr:rowOff>
                  </from>
                  <to>
                    <xdr:col>10</xdr:col>
                    <xdr:colOff>1905000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demasquage">
                <anchor moveWithCells="1">
                  <from>
                    <xdr:col>10</xdr:col>
                    <xdr:colOff>171450</xdr:colOff>
                    <xdr:row>0</xdr:row>
                    <xdr:rowOff>28575</xdr:rowOff>
                  </from>
                  <to>
                    <xdr:col>10</xdr:col>
                    <xdr:colOff>914400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RaZ">
                <anchor moveWithCells="1" sizeWithCells="1">
                  <from>
                    <xdr:col>13</xdr:col>
                    <xdr:colOff>314325</xdr:colOff>
                    <xdr:row>0</xdr:row>
                    <xdr:rowOff>19050</xdr:rowOff>
                  </from>
                  <to>
                    <xdr:col>16</xdr:col>
                    <xdr:colOff>485775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ImportActivité">
                <anchor moveWithCells="1" sizeWithCells="1">
                  <from>
                    <xdr:col>10</xdr:col>
                    <xdr:colOff>2085975</xdr:colOff>
                    <xdr:row>0</xdr:row>
                    <xdr:rowOff>9525</xdr:rowOff>
                  </from>
                  <to>
                    <xdr:col>11</xdr:col>
                    <xdr:colOff>323850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ImportComptes">
                <anchor moveWithCells="1" sizeWithCells="1">
                  <from>
                    <xdr:col>11</xdr:col>
                    <xdr:colOff>438150</xdr:colOff>
                    <xdr:row>0</xdr:row>
                    <xdr:rowOff>9525</xdr:rowOff>
                  </from>
                  <to>
                    <xdr:col>12</xdr:col>
                    <xdr:colOff>638175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7089E3-0842-407F-9131-5AA01A695EDB}">
            <x14:dataBar minLength="0" maxLength="100" negativeBarColorSameAsPositive="1" axisPosition="none">
              <x14:cfvo type="min"/>
              <x14:cfvo type="max"/>
            </x14:dataBar>
          </x14:cfRule>
          <xm:sqref>L3:L102</xm:sqref>
        </x14:conditionalFormatting>
        <x14:conditionalFormatting xmlns:xm="http://schemas.microsoft.com/office/excel/2006/main">
          <x14:cfRule type="dataBar" id="{764AFC6C-0855-47D5-B890-88CBE6E99FD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L7:L102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</dc:creator>
  <cp:lastModifiedBy>Charle</cp:lastModifiedBy>
  <dcterms:created xsi:type="dcterms:W3CDTF">2020-03-02T18:07:18Z</dcterms:created>
  <dcterms:modified xsi:type="dcterms:W3CDTF">2020-03-02T18:09:17Z</dcterms:modified>
</cp:coreProperties>
</file>