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bookViews>
    <workbookView xWindow="360" yWindow="120" windowWidth="16395" windowHeight="4080" tabRatio="957" activeTab="1"/>
  </bookViews>
  <sheets>
    <sheet name="Vide" sheetId="87" r:id="rId1"/>
    <sheet name="Lectures Artérielles" sheetId="81" r:id="rId2"/>
  </sheets>
  <definedNames>
    <definedName name="Mesure_11" localSheetId="1">'Lectures Artérielles'!$I$7:$I$13</definedName>
    <definedName name="Mesure_12" localSheetId="1">'Lectures Artérielles'!$K$7:$K$13</definedName>
    <definedName name="Mesure_13" localSheetId="1">'Lectures Artérielles'!$L$7:$L$13</definedName>
    <definedName name="Mesure_21" localSheetId="1">'Lectures Artérielles'!$O$7:$O$13</definedName>
    <definedName name="Mesure_22" localSheetId="1">'Lectures Artérielles'!$Q$7:$Q$13</definedName>
    <definedName name="Mesure_23" localSheetId="1">'Lectures Artérielles'!$R$7:$R$13</definedName>
    <definedName name="_xlnm.Print_Area" localSheetId="1">'Lectures Artérielles'!$D$2:$AI$20</definedName>
  </definedNames>
  <calcPr calcId="145621"/>
</workbook>
</file>

<file path=xl/calcChain.xml><?xml version="1.0" encoding="utf-8"?>
<calcChain xmlns="http://schemas.openxmlformats.org/spreadsheetml/2006/main">
  <c r="E46" i="81" l="1"/>
  <c r="E44" i="81"/>
  <c r="E42" i="81"/>
  <c r="E40" i="81"/>
  <c r="E38" i="81"/>
  <c r="E36" i="81"/>
  <c r="E34" i="81"/>
  <c r="V17" i="81"/>
  <c r="H14" i="81"/>
  <c r="I14" i="81"/>
  <c r="AC14" i="81" l="1"/>
  <c r="W14" i="81"/>
  <c r="N14" i="81"/>
  <c r="U7" i="81" l="1"/>
  <c r="U8" i="81" s="1"/>
  <c r="U9" i="81" s="1"/>
  <c r="U10" i="81" s="1"/>
  <c r="U11" i="81" s="1"/>
  <c r="U12" i="81" s="1"/>
  <c r="U13" i="81" s="1"/>
  <c r="I17" i="81" l="1"/>
  <c r="AG14" i="81"/>
  <c r="AF14" i="81"/>
  <c r="AD14" i="81"/>
  <c r="AA14" i="81"/>
  <c r="Z14" i="81"/>
  <c r="X14" i="81"/>
  <c r="R14" i="81"/>
  <c r="Q14" i="81"/>
  <c r="O14" i="81"/>
  <c r="L14" i="81"/>
  <c r="K14" i="81"/>
  <c r="F8" i="81" l="1"/>
  <c r="F9" i="81" s="1"/>
  <c r="F10" i="81" l="1"/>
  <c r="F11" i="81" s="1"/>
  <c r="F12" i="81" s="1"/>
  <c r="F13" i="81" s="1"/>
</calcChain>
</file>

<file path=xl/comments1.xml><?xml version="1.0" encoding="utf-8"?>
<comments xmlns="http://schemas.openxmlformats.org/spreadsheetml/2006/main">
  <authors>
    <author>Le Patient</author>
  </authors>
  <commentList>
    <comment ref="AC7" authorId="0">
      <text>
        <r>
          <rPr>
            <b/>
            <sz val="9"/>
            <color indexed="81"/>
            <rFont val="Tahoma"/>
            <family val="2"/>
          </rPr>
          <t>Le Patient:</t>
        </r>
        <r>
          <rPr>
            <sz val="9"/>
            <color indexed="81"/>
            <rFont val="Tahoma"/>
            <family val="2"/>
          </rPr>
          <t xml:space="preserve">
Lecture à 20h05 au lieu de 19h05</t>
        </r>
      </text>
    </comment>
  </commentList>
</comments>
</file>

<file path=xl/sharedStrings.xml><?xml version="1.0" encoding="utf-8"?>
<sst xmlns="http://schemas.openxmlformats.org/spreadsheetml/2006/main" count="187" uniqueCount="58">
  <si>
    <t>06h05</t>
  </si>
  <si>
    <t>DATE</t>
  </si>
  <si>
    <t>+</t>
  </si>
  <si>
    <t>jjj, jj/mm/aaaa</t>
  </si>
  <si>
    <t>Mesure-01</t>
  </si>
  <si>
    <t>♥</t>
  </si>
  <si>
    <t>Mesure-02</t>
  </si>
  <si>
    <t>19h00</t>
  </si>
  <si>
    <t>19h05</t>
  </si>
  <si>
    <t>06h00</t>
  </si>
  <si>
    <t>&gt;</t>
  </si>
  <si>
    <t>=</t>
  </si>
  <si>
    <t>/</t>
  </si>
  <si>
    <t>&lt;</t>
  </si>
  <si>
    <t>Heure</t>
  </si>
  <si>
    <t>~ ~ ~ MATIN ~ ~ ~</t>
  </si>
  <si>
    <t>~ ~ ~ SOIRÉE ~ ~ ~</t>
  </si>
  <si>
    <t>L e c t u r e s   a r t é r i e l l e s    d u   p a t i e n t</t>
  </si>
  <si>
    <t xml:space="preserve">Début des lectures du: </t>
  </si>
  <si>
    <t xml:space="preserve">jusqu'en soirée du: </t>
  </si>
  <si>
    <t>(le matin et en soirée).</t>
  </si>
  <si>
    <r>
      <rPr>
        <b/>
        <sz val="14"/>
        <color rgb="FF0000FF"/>
        <rFont val="Calibri"/>
        <family val="2"/>
      </rPr>
      <t>↓</t>
    </r>
    <r>
      <rPr>
        <b/>
        <sz val="14"/>
        <color rgb="FF0000FF"/>
        <rFont val="Times New Roman"/>
        <family val="1"/>
      </rPr>
      <t>Inscrire le nom du patient</t>
    </r>
    <r>
      <rPr>
        <b/>
        <sz val="14"/>
        <color rgb="FF0000FF"/>
        <rFont val="Calibri"/>
        <family val="2"/>
      </rPr>
      <t>↓</t>
    </r>
  </si>
  <si>
    <t>D e n i s  L a f  l e u r</t>
  </si>
  <si>
    <t>??</t>
  </si>
  <si>
    <r>
      <t>↓</t>
    </r>
    <r>
      <rPr>
        <b/>
        <sz val="14"/>
        <color rgb="FFFF00FF"/>
        <rFont val="Times New Roman"/>
        <family val="1"/>
      </rPr>
      <t>Inscrire la date dans la cellule F7</t>
    </r>
    <r>
      <rPr>
        <b/>
        <sz val="14"/>
        <color rgb="FFFF0000"/>
        <rFont val="Times New Roman"/>
        <family val="1"/>
      </rPr>
      <t xml:space="preserve"> (jj/mm/aaaa)</t>
    </r>
  </si>
  <si>
    <t>J'ai essayé la formule "si" mais je n'arrive pas à trouver la bonne formule pour calculer et tenir compte des journées où j'ai pu enregistrer correctement le calcul des jours pour la prise artérielle !</t>
  </si>
  <si>
    <r>
      <t xml:space="preserve">Pour le calcul de la moyenne de la prise artérielle durant une semaine, j'ai utilisé la formule MOYENNE.SI.ENS </t>
    </r>
    <r>
      <rPr>
        <u/>
        <sz val="10"/>
        <rFont val="Times New Roman"/>
        <family val="1"/>
      </rPr>
      <t>sauf que je ne sais pas si je peux l'appliquer pour le calcul des jours de saisie aléatoire de la prise artérielle</t>
    </r>
    <r>
      <rPr>
        <sz val="10"/>
        <rFont val="Times New Roman"/>
        <family val="1"/>
      </rPr>
      <t xml:space="preserve"> !</t>
    </r>
  </si>
  <si>
    <t>Quand je consulte mon médecin traitant, j'effectue une lecture de ma pression artérielle pendant au moins quelques jours de la semaine avant mon rendez-vous médical afin de lui présenter mes résultats.</t>
  </si>
  <si>
    <t>=SI(I7&gt;=1;"1 jour")</t>
  </si>
  <si>
    <r>
      <t xml:space="preserve">La première cellule </t>
    </r>
    <r>
      <rPr>
        <b/>
        <sz val="10"/>
        <color rgb="FFFF0000"/>
        <rFont val="Times New Roman"/>
        <family val="1"/>
      </rPr>
      <t>I7</t>
    </r>
    <r>
      <rPr>
        <sz val="10"/>
        <rFont val="Times New Roman"/>
        <family val="1"/>
      </rPr>
      <t xml:space="preserve"> détecte la saisie du jour pour la prise artérielle. Donc, si j'ai pu saisir seulement trois jours aléatoires durant une semaine, le calcul "jour" devrait indiquer au pluriel </t>
    </r>
    <r>
      <rPr>
        <b/>
        <sz val="10"/>
        <color rgb="FFFF0000"/>
        <rFont val="Times New Roman"/>
        <family val="1"/>
      </rPr>
      <t>3 jours</t>
    </r>
    <r>
      <rPr>
        <sz val="10"/>
        <rFont val="Times New Roman"/>
        <family val="1"/>
      </rPr>
      <t xml:space="preserve"> </t>
    </r>
    <r>
      <rPr>
        <b/>
        <sz val="10"/>
        <color rgb="FFFF0000"/>
        <rFont val="Times New Roman"/>
        <family val="1"/>
      </rPr>
      <t>??</t>
    </r>
  </si>
  <si>
    <r>
      <t>Pour être sûr que j'ai bien fait la saisie les données du jour concerné, j'ai utilisé l'inscription de la colonne de la prise de pression artérielle (</t>
    </r>
    <r>
      <rPr>
        <b/>
        <sz val="10"/>
        <color rgb="FFFF0000"/>
        <rFont val="Times New Roman"/>
        <family val="1"/>
      </rPr>
      <t>I7 à I13</t>
    </r>
    <r>
      <rPr>
        <sz val="10"/>
        <rFont val="Times New Roman"/>
        <family val="1"/>
      </rPr>
      <t>) de chaque rangée laquelle valide qu'il y a eu ou non une notation et en cela, il permet d'y faire la somme !</t>
    </r>
  </si>
  <si>
    <t>Cela lui permet de modifier ma prescription (Rx) pour ma médication de tension artérielle.</t>
  </si>
  <si>
    <t>J'ai essayé de concrétiser ce tableau mais j'en appelle à votre expérience professionnelle du Forum Excel pour m'aider à résoudre la meilleure formule dans le cas présent.</t>
  </si>
  <si>
    <t>Étant donné que j'ai un suivi médical pour la haute pression artérielle et que je prends une médication pour régulariser ma tension artérielle, j'apprécierais votre geste en vue d'améliorer la saisie des données.</t>
  </si>
  <si>
    <t>Somme.Si=SI(I7&gt;=1;SI(I8&gt;=1;"2 jours")</t>
  </si>
  <si>
    <t>I7</t>
  </si>
  <si>
    <t>I8</t>
  </si>
  <si>
    <t>I9</t>
  </si>
  <si>
    <t>I10</t>
  </si>
  <si>
    <r>
      <rPr>
        <b/>
        <sz val="10"/>
        <color rgb="FF0000FF"/>
        <rFont val="Times New Roman"/>
        <family val="1"/>
      </rPr>
      <t>si vrai, 1 jour</t>
    </r>
    <r>
      <rPr>
        <sz val="10"/>
        <rFont val="Times New Roman"/>
        <family val="1"/>
      </rPr>
      <t xml:space="preserve"> "au singulier" parce qu'il y a une donnée détectée en début des écritures au tableau</t>
    </r>
  </si>
  <si>
    <t>I11</t>
  </si>
  <si>
    <t>I12</t>
  </si>
  <si>
    <t>Somme.Si=SI(I7&gt;=1;SI(I8&gt;=1;SI(I9&gt;=1;SI(I10&gt;=1;"4 jours")</t>
  </si>
  <si>
    <t>Somme.Si=SI(I7&gt;=1;SI(I8&gt;=1;SI(I9&gt;=1;SI(I10&gt;=1;SI(I11&gt;=1;"5 jours")</t>
  </si>
  <si>
    <t>Somme.Si=SI(I7&gt;=1;SI(I8&gt;=1;SI(I9&gt;=1;SI(I10&gt;=1;SI(I11&gt;=1;SI(I12&gt;=1;"6 jours")</t>
  </si>
  <si>
    <t>Somme.Si=SI(I7&gt;=1;SI(I8&gt;=1;SI(I9&gt;=1;"3 jours")</t>
  </si>
  <si>
    <r>
      <t xml:space="preserve">si vrai, </t>
    </r>
    <r>
      <rPr>
        <sz val="10"/>
        <color rgb="FFFF0000"/>
        <rFont val="Times New Roman"/>
        <family val="1"/>
      </rPr>
      <t>2 jours</t>
    </r>
    <r>
      <rPr>
        <sz val="10"/>
        <rFont val="Times New Roman"/>
        <family val="1"/>
      </rPr>
      <t xml:space="preserve"> sinon la cellule reste toujours à </t>
    </r>
    <r>
      <rPr>
        <b/>
        <sz val="10"/>
        <color rgb="FF0000FF"/>
        <rFont val="Times New Roman"/>
        <family val="1"/>
      </rPr>
      <t>1 jour</t>
    </r>
    <r>
      <rPr>
        <sz val="10"/>
        <rFont val="Times New Roman"/>
        <family val="1"/>
      </rPr>
      <t xml:space="preserve"> "au singulier" parce qu'il n'y a pas d'autres données détectées après la cellule </t>
    </r>
    <r>
      <rPr>
        <b/>
        <sz val="10"/>
        <color rgb="FFFF0000"/>
        <rFont val="Times New Roman"/>
        <family val="1"/>
      </rPr>
      <t>I8</t>
    </r>
  </si>
  <si>
    <r>
      <t xml:space="preserve">si vrai, </t>
    </r>
    <r>
      <rPr>
        <sz val="10"/>
        <color rgb="FFFF0000"/>
        <rFont val="Times New Roman"/>
        <family val="1"/>
      </rPr>
      <t>3 jours</t>
    </r>
    <r>
      <rPr>
        <sz val="10"/>
        <rFont val="Times New Roman"/>
        <family val="1"/>
      </rPr>
      <t xml:space="preserve"> sinon la formule calcule seulement le cumul des données détectées entre les cellules </t>
    </r>
    <r>
      <rPr>
        <b/>
        <sz val="10"/>
        <rFont val="Times New Roman"/>
        <family val="1"/>
      </rPr>
      <t xml:space="preserve">I7 et I9 dont le résultat est </t>
    </r>
    <r>
      <rPr>
        <b/>
        <sz val="10"/>
        <color rgb="FF0000FF"/>
        <rFont val="Times New Roman"/>
        <family val="1"/>
      </rPr>
      <t>2 jours</t>
    </r>
  </si>
  <si>
    <r>
      <t xml:space="preserve">si vrai, </t>
    </r>
    <r>
      <rPr>
        <sz val="10"/>
        <color rgb="FFFF0000"/>
        <rFont val="Times New Roman"/>
        <family val="1"/>
      </rPr>
      <t>4 jours</t>
    </r>
    <r>
      <rPr>
        <sz val="10"/>
        <rFont val="Times New Roman"/>
        <family val="1"/>
      </rPr>
      <t xml:space="preserve"> sinon la formule a pu détecter seulement </t>
    </r>
    <r>
      <rPr>
        <b/>
        <sz val="10"/>
        <color rgb="FF0000FF"/>
        <rFont val="Times New Roman"/>
        <family val="1"/>
      </rPr>
      <t>2 jours</t>
    </r>
    <r>
      <rPr>
        <sz val="10"/>
        <rFont val="Times New Roman"/>
        <family val="1"/>
      </rPr>
      <t xml:space="preserve"> parce qu'il y a des données détectées seulement aux cellules </t>
    </r>
    <r>
      <rPr>
        <b/>
        <sz val="10"/>
        <color rgb="FF0000FF"/>
        <rFont val="Times New Roman"/>
        <family val="1"/>
      </rPr>
      <t>I7 et I9</t>
    </r>
  </si>
  <si>
    <r>
      <t xml:space="preserve">si vrai, </t>
    </r>
    <r>
      <rPr>
        <sz val="10"/>
        <color rgb="FFFF0000"/>
        <rFont val="Times New Roman"/>
        <family val="1"/>
      </rPr>
      <t>5 jours</t>
    </r>
    <r>
      <rPr>
        <sz val="10"/>
        <rFont val="Times New Roman"/>
        <family val="1"/>
      </rPr>
      <t xml:space="preserve"> sinon la formule détecte toujours </t>
    </r>
    <r>
      <rPr>
        <b/>
        <sz val="10"/>
        <color rgb="FF0000FF"/>
        <rFont val="Times New Roman"/>
        <family val="1"/>
      </rPr>
      <t>3 jours</t>
    </r>
    <r>
      <rPr>
        <sz val="10"/>
        <rFont val="Times New Roman"/>
        <family val="1"/>
      </rPr>
      <t xml:space="preserve"> parce qu'il a des données seulement aux cellules </t>
    </r>
    <r>
      <rPr>
        <b/>
        <sz val="10"/>
        <color rgb="FF0000FF"/>
        <rFont val="Times New Roman"/>
        <family val="1"/>
      </rPr>
      <t>I7, I9 et I11</t>
    </r>
  </si>
  <si>
    <r>
      <t xml:space="preserve">si vrai, </t>
    </r>
    <r>
      <rPr>
        <sz val="10"/>
        <color rgb="FFFF0000"/>
        <rFont val="Times New Roman"/>
        <family val="1"/>
      </rPr>
      <t>6 jours</t>
    </r>
    <r>
      <rPr>
        <sz val="10"/>
        <rFont val="Times New Roman"/>
        <family val="1"/>
      </rPr>
      <t xml:space="preserve"> sinon la cellule reste toujours à </t>
    </r>
    <r>
      <rPr>
        <b/>
        <sz val="10"/>
        <color rgb="FF0000FF"/>
        <rFont val="Times New Roman"/>
        <family val="1"/>
      </rPr>
      <t>3 jours</t>
    </r>
    <r>
      <rPr>
        <sz val="10"/>
        <rFont val="Times New Roman"/>
        <family val="1"/>
      </rPr>
      <t xml:space="preserve"> parce qu'il a des données détectées aux cellules </t>
    </r>
    <r>
      <rPr>
        <b/>
        <sz val="10"/>
        <color rgb="FF0000FF"/>
        <rFont val="Times New Roman"/>
        <family val="1"/>
      </rPr>
      <t>I7, I9 et I11</t>
    </r>
  </si>
  <si>
    <t>Somme.Si=SI(I7&gt;=1;SI(I8&gt;=1;SI(I9&gt;=1;SI(I10&gt;=1;SI(I11&gt;=1;SI(I12&gt;=1;SI(I12&gt;=1;"7 jours")</t>
  </si>
  <si>
    <t>I13</t>
  </si>
  <si>
    <t>l  e  s    c  e  l  l  u  l  e  s</t>
  </si>
  <si>
    <t>l  e  s    d  o  n  n  é  e  s</t>
  </si>
  <si>
    <r>
      <t xml:space="preserve">si vrai, </t>
    </r>
    <r>
      <rPr>
        <sz val="10"/>
        <color rgb="FFFF0000"/>
        <rFont val="Times New Roman"/>
        <family val="1"/>
      </rPr>
      <t>7 jours</t>
    </r>
    <r>
      <rPr>
        <sz val="10"/>
        <rFont val="Times New Roman"/>
        <family val="1"/>
      </rPr>
      <t xml:space="preserve"> sinon la cellule reste toujours à </t>
    </r>
    <r>
      <rPr>
        <b/>
        <sz val="10"/>
        <color rgb="FF0000FF"/>
        <rFont val="Times New Roman"/>
        <family val="1"/>
      </rPr>
      <t>3 jours</t>
    </r>
    <r>
      <rPr>
        <sz val="10"/>
        <rFont val="Times New Roman"/>
        <family val="1"/>
      </rPr>
      <t xml:space="preserve"> parce qu'il a des données détectées aux cellules </t>
    </r>
    <r>
      <rPr>
        <b/>
        <sz val="10"/>
        <color rgb="FF0000FF"/>
        <rFont val="Times New Roman"/>
        <family val="1"/>
      </rPr>
      <t>I7, I9 et I11</t>
    </r>
  </si>
  <si>
    <t>~Jours détectés~</t>
  </si>
  <si>
    <t>↑ Moyenne ↑</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</si>
</sst>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 jours&quot;"/>
    <numFmt numFmtId="165" formatCode="#&quot;.&quot;"/>
    <numFmt numFmtId="166" formatCode="ddd\,\ dd/mm/yyyy"/>
    <numFmt numFmtId="167" formatCode="ddd\,\ dd/mm/yyyy&quot;  &quot;"/>
    <numFmt numFmtId="168" formatCode="ddd\.\ &quot;le&quot;\ dd/mm/yyyy"/>
  </numFmts>
  <fonts count="23" x14ac:knownFonts="1">
    <font>
      <sz val="10"/>
      <name val="Arial"/>
    </font>
    <font>
      <b/>
      <sz val="12"/>
      <name val="Times New Roman"/>
      <family val="1"/>
    </font>
    <font>
      <sz val="10"/>
      <name val="Times New Roman"/>
      <family val="1"/>
    </font>
    <font>
      <b/>
      <sz val="10"/>
      <name val="Times New Roman"/>
      <family val="1"/>
    </font>
    <font>
      <sz val="12"/>
      <name val="Arial"/>
      <family val="2"/>
    </font>
    <font>
      <sz val="10"/>
      <name val="Times New Roman"/>
      <family val="1"/>
    </font>
    <font>
      <sz val="8"/>
      <name val="Times New Roman"/>
      <family val="1"/>
    </font>
    <font>
      <sz val="9"/>
      <color indexed="81"/>
      <name val="Tahoma"/>
      <family val="2"/>
    </font>
    <font>
      <b/>
      <sz val="9"/>
      <color indexed="81"/>
      <name val="Tahoma"/>
      <family val="2"/>
    </font>
    <font>
      <b/>
      <sz val="14"/>
      <name val="Times New Roman"/>
      <family val="1"/>
    </font>
    <font>
      <sz val="10"/>
      <color rgb="FF0000FF"/>
      <name val="Times New Roman"/>
      <family val="1"/>
    </font>
    <font>
      <sz val="10"/>
      <color rgb="FFFF00FF"/>
      <name val="Times New Roman"/>
      <family val="1"/>
    </font>
    <font>
      <b/>
      <sz val="12"/>
      <color rgb="FF0000FF"/>
      <name val="Times New Roman"/>
      <family val="1"/>
    </font>
    <font>
      <sz val="12"/>
      <color rgb="FF0000FF"/>
      <name val="Times New Roman"/>
      <family val="1"/>
    </font>
    <font>
      <b/>
      <sz val="14"/>
      <color rgb="FF0000FF"/>
      <name val="Times New Roman"/>
      <family val="1"/>
    </font>
    <font>
      <b/>
      <sz val="14"/>
      <color rgb="FF0000FF"/>
      <name val="Calibri"/>
      <family val="2"/>
    </font>
    <font>
      <b/>
      <sz val="14"/>
      <color rgb="FFFF0000"/>
      <name val="Times New Roman"/>
      <family val="1"/>
    </font>
    <font>
      <b/>
      <sz val="14"/>
      <color rgb="FFFF00FF"/>
      <name val="Times New Roman"/>
      <family val="1"/>
    </font>
    <font>
      <sz val="10"/>
      <color rgb="FFFF0000"/>
      <name val="Times New Roman"/>
      <family val="1"/>
    </font>
    <font>
      <b/>
      <sz val="10"/>
      <color rgb="FFFF0000"/>
      <name val="Times New Roman"/>
      <family val="1"/>
    </font>
    <font>
      <u/>
      <sz val="10"/>
      <name val="Times New Roman"/>
      <family val="1"/>
    </font>
    <font>
      <b/>
      <sz val="10"/>
      <color rgb="FF0000FF"/>
      <name val="Times New Roman"/>
      <family val="1"/>
    </font>
    <font>
      <b/>
      <sz val="10"/>
      <color rgb="FFFF00FF"/>
      <name val="Times New Roman"/>
      <family val="1"/>
    </font>
  </fonts>
  <fills count="7">
    <fill>
      <patternFill patternType="none"/>
    </fill>
    <fill>
      <patternFill patternType="gray125"/>
    </fill>
    <fill>
      <patternFill patternType="solid">
        <fgColor indexed="42"/>
        <bgColor indexed="64"/>
      </patternFill>
    </fill>
    <fill>
      <patternFill patternType="solid">
        <fgColor rgb="FF92D050"/>
        <bgColor indexed="64"/>
      </patternFill>
    </fill>
    <fill>
      <patternFill patternType="solid">
        <fgColor theme="0"/>
        <bgColor indexed="64"/>
      </patternFill>
    </fill>
    <fill>
      <patternFill patternType="solid">
        <fgColor rgb="FFCCFFCC"/>
        <bgColor indexed="64"/>
      </patternFill>
    </fill>
    <fill>
      <patternFill patternType="solid">
        <fgColor rgb="FFFFFF00"/>
        <bgColor indexed="64"/>
      </patternFill>
    </fill>
  </fills>
  <borders count="13">
    <border>
      <left/>
      <right/>
      <top/>
      <bottom/>
      <diagonal/>
    </border>
    <border>
      <left/>
      <right/>
      <top/>
      <bottom style="medium">
        <color indexed="64"/>
      </bottom>
      <diagonal/>
    </border>
    <border>
      <left/>
      <right/>
      <top style="medium">
        <color indexed="64"/>
      </top>
      <bottom/>
      <diagonal/>
    </border>
    <border>
      <left/>
      <right style="medium">
        <color indexed="64"/>
      </right>
      <top/>
      <bottom style="medium">
        <color indexed="64"/>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top/>
      <bottom style="medium">
        <color indexed="64"/>
      </bottom>
      <diagonal/>
    </border>
    <border>
      <left/>
      <right style="medium">
        <color indexed="64"/>
      </right>
      <top/>
      <bottom/>
      <diagonal/>
    </border>
    <border>
      <left style="medium">
        <color indexed="64"/>
      </left>
      <right/>
      <top/>
      <bottom/>
      <diagonal/>
    </border>
    <border>
      <left style="mediumDashed">
        <color indexed="64"/>
      </left>
      <right/>
      <top style="medium">
        <color indexed="64"/>
      </top>
      <bottom/>
      <diagonal/>
    </border>
    <border>
      <left style="mediumDashed">
        <color indexed="64"/>
      </left>
      <right/>
      <top/>
      <bottom/>
      <diagonal/>
    </border>
    <border>
      <left style="mediumDashed">
        <color indexed="64"/>
      </left>
      <right/>
      <top/>
      <bottom style="medium">
        <color indexed="64"/>
      </bottom>
      <diagonal/>
    </border>
    <border>
      <left/>
      <right/>
      <top/>
      <bottom style="mediumDashed">
        <color rgb="FF0000FF"/>
      </bottom>
      <diagonal/>
    </border>
  </borders>
  <cellStyleXfs count="2">
    <xf numFmtId="0" fontId="0" fillId="0" borderId="0" applyBorder="0"/>
    <xf numFmtId="0" fontId="5" fillId="0" borderId="0"/>
  </cellStyleXfs>
  <cellXfs count="126">
    <xf numFmtId="0" fontId="0" fillId="0" borderId="0" xfId="0"/>
    <xf numFmtId="167" fontId="5" fillId="2" borderId="0" xfId="1" applyNumberFormat="1" applyFill="1" applyBorder="1" applyAlignment="1" applyProtection="1">
      <alignment vertical="center"/>
      <protection locked="0"/>
    </xf>
    <xf numFmtId="1" fontId="5" fillId="2" borderId="0" xfId="1" applyNumberFormat="1" applyFill="1" applyBorder="1" applyAlignment="1" applyProtection="1">
      <alignment horizontal="left" vertical="center"/>
      <protection locked="0"/>
    </xf>
    <xf numFmtId="1" fontId="5" fillId="2" borderId="0" xfId="1" applyNumberFormat="1" applyFill="1" applyBorder="1" applyAlignment="1" applyProtection="1">
      <alignment horizontal="center" vertical="center"/>
      <protection locked="0"/>
    </xf>
    <xf numFmtId="1" fontId="5" fillId="0" borderId="0" xfId="1" applyNumberFormat="1" applyFill="1" applyBorder="1" applyAlignment="1" applyProtection="1">
      <alignment vertical="center"/>
      <protection locked="0"/>
    </xf>
    <xf numFmtId="1" fontId="5" fillId="0" borderId="0" xfId="1" applyNumberFormat="1" applyFill="1" applyBorder="1" applyAlignment="1" applyProtection="1">
      <alignment horizontal="left" vertical="center"/>
      <protection locked="0"/>
    </xf>
    <xf numFmtId="1" fontId="5" fillId="0" borderId="0" xfId="1" applyNumberFormat="1" applyFill="1" applyBorder="1" applyAlignment="1" applyProtection="1">
      <alignment horizontal="center" vertical="center"/>
      <protection locked="0"/>
    </xf>
    <xf numFmtId="0" fontId="10" fillId="0" borderId="0" xfId="1" applyFont="1" applyAlignment="1" applyProtection="1">
      <alignment horizontal="center"/>
    </xf>
    <xf numFmtId="0" fontId="5" fillId="0" borderId="0" xfId="1" applyProtection="1"/>
    <xf numFmtId="0" fontId="5" fillId="0" borderId="0" xfId="1" applyAlignment="1" applyProtection="1">
      <alignment horizontal="center"/>
    </xf>
    <xf numFmtId="0" fontId="2" fillId="0" borderId="0" xfId="1" applyFont="1" applyAlignment="1" applyProtection="1">
      <alignment horizontal="center" vertical="center"/>
    </xf>
    <xf numFmtId="0" fontId="11" fillId="3" borderId="0" xfId="1" applyFont="1" applyFill="1" applyAlignment="1" applyProtection="1">
      <alignment horizontal="center"/>
    </xf>
    <xf numFmtId="0" fontId="5" fillId="4" borderId="0" xfId="1" applyFill="1" applyProtection="1"/>
    <xf numFmtId="0" fontId="5" fillId="0" borderId="5" xfId="1" applyBorder="1" applyProtection="1"/>
    <xf numFmtId="0" fontId="5" fillId="0" borderId="2" xfId="1" applyBorder="1" applyProtection="1"/>
    <xf numFmtId="0" fontId="5" fillId="0" borderId="9" xfId="1" applyBorder="1" applyProtection="1"/>
    <xf numFmtId="0" fontId="5" fillId="0" borderId="4" xfId="1" applyBorder="1" applyProtection="1"/>
    <xf numFmtId="0" fontId="5" fillId="0" borderId="8" xfId="1" applyBorder="1" applyProtection="1"/>
    <xf numFmtId="0" fontId="3" fillId="0" borderId="0" xfId="1" applyFont="1" applyBorder="1" applyAlignment="1" applyProtection="1">
      <alignment vertical="center"/>
    </xf>
    <xf numFmtId="0" fontId="5" fillId="0" borderId="10" xfId="1" applyBorder="1" applyAlignment="1" applyProtection="1">
      <alignment vertical="center"/>
    </xf>
    <xf numFmtId="0" fontId="5" fillId="0" borderId="7" xfId="1" applyBorder="1" applyProtection="1"/>
    <xf numFmtId="0" fontId="3" fillId="0" borderId="0" xfId="1" applyFont="1" applyBorder="1" applyAlignment="1" applyProtection="1">
      <alignment horizontal="center" vertical="center"/>
    </xf>
    <xf numFmtId="165" fontId="5" fillId="0" borderId="8" xfId="1" applyNumberFormat="1" applyBorder="1" applyAlignment="1" applyProtection="1">
      <alignment horizontal="center"/>
    </xf>
    <xf numFmtId="0" fontId="5" fillId="0" borderId="0" xfId="1" quotePrefix="1" applyBorder="1" applyAlignment="1" applyProtection="1">
      <alignment horizontal="center" vertical="center"/>
    </xf>
    <xf numFmtId="0" fontId="5" fillId="0" borderId="0" xfId="1" applyBorder="1" applyAlignment="1" applyProtection="1">
      <alignment horizontal="center" vertical="center"/>
    </xf>
    <xf numFmtId="0" fontId="2" fillId="0" borderId="0" xfId="1" applyFont="1" applyBorder="1" applyAlignment="1" applyProtection="1">
      <alignment horizontal="center" vertical="center"/>
    </xf>
    <xf numFmtId="165" fontId="5" fillId="0" borderId="8" xfId="1" applyNumberFormat="1" applyBorder="1" applyAlignment="1" applyProtection="1">
      <alignment horizontal="center" vertical="center"/>
    </xf>
    <xf numFmtId="167" fontId="5" fillId="2" borderId="0" xfId="1" applyNumberFormat="1" applyFill="1" applyBorder="1" applyAlignment="1" applyProtection="1">
      <alignment vertical="center"/>
    </xf>
    <xf numFmtId="0" fontId="5" fillId="2" borderId="0" xfId="1" quotePrefix="1" applyFill="1" applyBorder="1" applyAlignment="1" applyProtection="1">
      <alignment horizontal="center" vertical="center"/>
    </xf>
    <xf numFmtId="166" fontId="5" fillId="2" borderId="0" xfId="1" applyNumberFormat="1" applyFont="1" applyFill="1" applyBorder="1" applyAlignment="1" applyProtection="1">
      <alignment horizontal="center" vertical="center"/>
    </xf>
    <xf numFmtId="1" fontId="5" fillId="2" borderId="0" xfId="1" quotePrefix="1" applyNumberFormat="1" applyFill="1" applyBorder="1" applyAlignment="1" applyProtection="1">
      <alignment horizontal="center" vertical="center"/>
    </xf>
    <xf numFmtId="0" fontId="5" fillId="0" borderId="0" xfId="1" applyBorder="1" applyAlignment="1" applyProtection="1">
      <alignment vertical="center"/>
    </xf>
    <xf numFmtId="166" fontId="5" fillId="2" borderId="0" xfId="1" applyNumberFormat="1" applyFill="1" applyBorder="1" applyAlignment="1" applyProtection="1">
      <alignment horizontal="center" vertical="center"/>
    </xf>
    <xf numFmtId="0" fontId="2" fillId="2" borderId="0" xfId="1" applyFont="1" applyFill="1" applyBorder="1" applyAlignment="1" applyProtection="1">
      <alignment horizontal="center" vertical="center"/>
    </xf>
    <xf numFmtId="165" fontId="5" fillId="0" borderId="7" xfId="1" applyNumberFormat="1" applyBorder="1" applyAlignment="1" applyProtection="1">
      <alignment horizontal="center" vertical="center"/>
    </xf>
    <xf numFmtId="167" fontId="5" fillId="0" borderId="0" xfId="1" applyNumberFormat="1" applyBorder="1" applyAlignment="1" applyProtection="1">
      <alignment vertical="center"/>
    </xf>
    <xf numFmtId="166" fontId="5" fillId="0" borderId="0" xfId="1" applyNumberFormat="1" applyFont="1" applyFill="1" applyBorder="1" applyAlignment="1" applyProtection="1">
      <alignment horizontal="center" vertical="center"/>
    </xf>
    <xf numFmtId="1" fontId="5" fillId="0" borderId="0" xfId="1" quotePrefix="1" applyNumberFormat="1" applyFill="1" applyBorder="1" applyAlignment="1" applyProtection="1">
      <alignment horizontal="center" vertical="center"/>
    </xf>
    <xf numFmtId="166" fontId="5" fillId="0" borderId="0" xfId="1" applyNumberFormat="1" applyFill="1" applyBorder="1" applyAlignment="1" applyProtection="1">
      <alignment horizontal="center" vertical="center"/>
    </xf>
    <xf numFmtId="0" fontId="5" fillId="0" borderId="0" xfId="1" applyFont="1" applyProtection="1"/>
    <xf numFmtId="165" fontId="5" fillId="0" borderId="6" xfId="1" applyNumberFormat="1" applyBorder="1" applyAlignment="1" applyProtection="1">
      <alignment horizontal="center" vertical="center"/>
    </xf>
    <xf numFmtId="14" fontId="3" fillId="0" borderId="1" xfId="1" applyNumberFormat="1" applyFont="1" applyBorder="1" applyAlignment="1" applyProtection="1">
      <alignment horizontal="center" vertical="center"/>
    </xf>
    <xf numFmtId="0" fontId="5" fillId="0" borderId="1" xfId="1" quotePrefix="1" applyBorder="1" applyAlignment="1" applyProtection="1">
      <alignment horizontal="center" vertical="center"/>
    </xf>
    <xf numFmtId="1" fontId="5" fillId="0" borderId="1" xfId="1" quotePrefix="1" applyNumberFormat="1" applyFont="1" applyFill="1" applyBorder="1" applyAlignment="1" applyProtection="1">
      <alignment horizontal="center" vertical="center"/>
    </xf>
    <xf numFmtId="1" fontId="2" fillId="0" borderId="1" xfId="1" quotePrefix="1" applyNumberFormat="1" applyFont="1" applyFill="1" applyBorder="1" applyAlignment="1" applyProtection="1">
      <alignment horizontal="left" vertical="center"/>
    </xf>
    <xf numFmtId="1" fontId="2" fillId="0" borderId="1" xfId="1" quotePrefix="1" applyNumberFormat="1" applyFont="1" applyFill="1" applyBorder="1" applyAlignment="1" applyProtection="1">
      <alignment horizontal="center" vertical="center"/>
    </xf>
    <xf numFmtId="0" fontId="2" fillId="0" borderId="1" xfId="1" applyFont="1" applyBorder="1" applyAlignment="1" applyProtection="1">
      <alignment horizontal="center" vertical="center"/>
    </xf>
    <xf numFmtId="0" fontId="5" fillId="0" borderId="1" xfId="1" applyBorder="1" applyAlignment="1" applyProtection="1">
      <alignment vertical="center"/>
    </xf>
    <xf numFmtId="0" fontId="5" fillId="0" borderId="11" xfId="1" applyBorder="1" applyAlignment="1" applyProtection="1">
      <alignment vertical="center"/>
    </xf>
    <xf numFmtId="165" fontId="5" fillId="0" borderId="3" xfId="1" applyNumberFormat="1" applyBorder="1" applyAlignment="1" applyProtection="1">
      <alignment horizontal="center" vertical="center"/>
    </xf>
    <xf numFmtId="14" fontId="5" fillId="0" borderId="0" xfId="1" applyNumberFormat="1" applyProtection="1"/>
    <xf numFmtId="0" fontId="5" fillId="0" borderId="0" xfId="1" applyFill="1" applyBorder="1" applyProtection="1"/>
    <xf numFmtId="0" fontId="9" fillId="0" borderId="0" xfId="1" applyFont="1" applyAlignment="1" applyProtection="1">
      <alignment horizontal="center" vertical="center"/>
    </xf>
    <xf numFmtId="0" fontId="0" fillId="0" borderId="0" xfId="0" applyAlignment="1">
      <alignment horizontal="left" vertical="center"/>
    </xf>
    <xf numFmtId="1" fontId="2" fillId="0" borderId="1" xfId="1" quotePrefix="1" applyNumberFormat="1" applyFont="1" applyFill="1" applyBorder="1" applyAlignment="1" applyProtection="1">
      <alignment vertical="center"/>
    </xf>
    <xf numFmtId="14" fontId="12" fillId="0" borderId="0" xfId="1" applyNumberFormat="1" applyFont="1" applyAlignment="1" applyProtection="1">
      <alignment horizontal="left" vertical="center"/>
    </xf>
    <xf numFmtId="0" fontId="13" fillId="0" borderId="0" xfId="0" applyFont="1" applyAlignment="1"/>
    <xf numFmtId="0" fontId="12" fillId="0" borderId="0" xfId="0" applyFont="1" applyAlignment="1">
      <alignment horizontal="left" vertical="center"/>
    </xf>
    <xf numFmtId="0" fontId="13" fillId="0" borderId="0" xfId="1" applyFont="1" applyProtection="1"/>
    <xf numFmtId="0" fontId="14" fillId="0" borderId="0" xfId="1" applyFont="1" applyAlignment="1" applyProtection="1">
      <alignment horizontal="left" vertical="center"/>
    </xf>
    <xf numFmtId="166" fontId="2" fillId="2" borderId="0" xfId="1" applyNumberFormat="1" applyFont="1" applyFill="1" applyBorder="1" applyAlignment="1" applyProtection="1">
      <alignment horizontal="center" vertical="center"/>
    </xf>
    <xf numFmtId="0" fontId="2" fillId="0" borderId="0" xfId="1" applyFont="1" applyBorder="1" applyAlignment="1" applyProtection="1">
      <alignment vertical="center"/>
    </xf>
    <xf numFmtId="0" fontId="2" fillId="0" borderId="10" xfId="1" applyFont="1" applyBorder="1" applyAlignment="1" applyProtection="1">
      <alignment vertical="center"/>
    </xf>
    <xf numFmtId="166" fontId="2" fillId="0" borderId="0" xfId="1" applyNumberFormat="1" applyFont="1" applyFill="1" applyBorder="1" applyAlignment="1" applyProtection="1">
      <alignment horizontal="center" vertical="center"/>
    </xf>
    <xf numFmtId="0" fontId="2" fillId="0" borderId="0" xfId="1" applyFont="1" applyFill="1" applyBorder="1" applyAlignment="1" applyProtection="1">
      <alignment horizontal="center" vertical="center"/>
    </xf>
    <xf numFmtId="0" fontId="2" fillId="0" borderId="0" xfId="1" quotePrefix="1" applyFont="1" applyFill="1" applyBorder="1" applyAlignment="1" applyProtection="1">
      <alignment horizontal="center" vertical="center"/>
    </xf>
    <xf numFmtId="0" fontId="5" fillId="0" borderId="0" xfId="1" applyFill="1" applyBorder="1" applyAlignment="1" applyProtection="1">
      <alignment vertical="center"/>
    </xf>
    <xf numFmtId="0" fontId="5" fillId="0" borderId="10" xfId="1" applyFill="1" applyBorder="1" applyAlignment="1" applyProtection="1">
      <alignment vertical="center"/>
    </xf>
    <xf numFmtId="167" fontId="5" fillId="0" borderId="0" xfId="1" applyNumberFormat="1" applyFill="1" applyBorder="1" applyAlignment="1" applyProtection="1">
      <alignment vertical="center"/>
    </xf>
    <xf numFmtId="0" fontId="5" fillId="0" borderId="0" xfId="1" quotePrefix="1" applyFill="1" applyBorder="1" applyAlignment="1" applyProtection="1">
      <alignment horizontal="center" vertical="center"/>
    </xf>
    <xf numFmtId="0" fontId="3" fillId="0" borderId="0" xfId="1" applyFont="1" applyFill="1" applyBorder="1" applyAlignment="1" applyProtection="1">
      <alignment vertical="center"/>
    </xf>
    <xf numFmtId="0" fontId="3" fillId="0" borderId="10" xfId="1" applyFont="1" applyFill="1" applyBorder="1" applyAlignment="1" applyProtection="1">
      <alignment vertical="center"/>
    </xf>
    <xf numFmtId="165" fontId="5" fillId="0" borderId="7" xfId="1" applyNumberFormat="1" applyFill="1" applyBorder="1" applyAlignment="1" applyProtection="1">
      <alignment horizontal="center" vertical="center"/>
    </xf>
    <xf numFmtId="167" fontId="5" fillId="5" borderId="0" xfId="1" applyNumberFormat="1" applyFill="1" applyBorder="1" applyAlignment="1" applyProtection="1">
      <alignment vertical="center"/>
    </xf>
    <xf numFmtId="0" fontId="5" fillId="5" borderId="0" xfId="1" quotePrefix="1" applyFill="1" applyBorder="1" applyAlignment="1" applyProtection="1">
      <alignment horizontal="center" vertical="center"/>
    </xf>
    <xf numFmtId="166" fontId="5" fillId="5" borderId="0" xfId="1" applyNumberFormat="1" applyFont="1" applyFill="1" applyBorder="1" applyAlignment="1" applyProtection="1">
      <alignment horizontal="center" vertical="center"/>
    </xf>
    <xf numFmtId="1" fontId="5" fillId="5" borderId="0" xfId="1" quotePrefix="1" applyNumberFormat="1" applyFill="1" applyBorder="1" applyAlignment="1" applyProtection="1">
      <alignment horizontal="center" vertical="center"/>
    </xf>
    <xf numFmtId="1" fontId="5" fillId="5" borderId="0" xfId="1" applyNumberFormat="1" applyFill="1" applyBorder="1" applyAlignment="1" applyProtection="1">
      <alignment horizontal="left" vertical="center"/>
      <protection locked="0"/>
    </xf>
    <xf numFmtId="1" fontId="5" fillId="5" borderId="0" xfId="1" applyNumberFormat="1" applyFill="1" applyBorder="1" applyAlignment="1" applyProtection="1">
      <alignment horizontal="center" vertical="center"/>
      <protection locked="0"/>
    </xf>
    <xf numFmtId="0" fontId="2" fillId="5" borderId="0" xfId="1" applyFont="1" applyFill="1" applyBorder="1" applyAlignment="1" applyProtection="1">
      <alignment horizontal="center" vertical="center"/>
    </xf>
    <xf numFmtId="166" fontId="2" fillId="5" borderId="0" xfId="1" applyNumberFormat="1" applyFont="1" applyFill="1" applyBorder="1" applyAlignment="1" applyProtection="1">
      <alignment horizontal="center" vertical="center"/>
    </xf>
    <xf numFmtId="0" fontId="5" fillId="5" borderId="0" xfId="1" applyFill="1" applyBorder="1" applyAlignment="1" applyProtection="1">
      <alignment vertical="center"/>
    </xf>
    <xf numFmtId="0" fontId="5" fillId="5" borderId="10" xfId="1" applyFill="1" applyBorder="1" applyAlignment="1" applyProtection="1">
      <alignment vertical="center"/>
    </xf>
    <xf numFmtId="166" fontId="5" fillId="5" borderId="0" xfId="1" applyNumberFormat="1" applyFill="1" applyBorder="1" applyAlignment="1" applyProtection="1">
      <alignment horizontal="center" vertical="center"/>
    </xf>
    <xf numFmtId="0" fontId="10" fillId="6" borderId="0" xfId="1" applyFont="1" applyFill="1" applyAlignment="1" applyProtection="1">
      <alignment horizontal="center"/>
    </xf>
    <xf numFmtId="0" fontId="5" fillId="6" borderId="0" xfId="1" applyFill="1" applyProtection="1"/>
    <xf numFmtId="0" fontId="16" fillId="0" borderId="0" xfId="1" applyFont="1" applyAlignment="1" applyProtection="1">
      <alignment horizontal="left" vertical="center"/>
    </xf>
    <xf numFmtId="0" fontId="2" fillId="0" borderId="0" xfId="1" applyFont="1" applyProtection="1"/>
    <xf numFmtId="164" fontId="18" fillId="0" borderId="1" xfId="1" applyNumberFormat="1" applyFont="1" applyFill="1" applyBorder="1" applyAlignment="1" applyProtection="1">
      <alignment horizontal="center" vertical="center"/>
    </xf>
    <xf numFmtId="0" fontId="19" fillId="0" borderId="0" xfId="1" applyFont="1" applyAlignment="1" applyProtection="1">
      <alignment horizontal="center"/>
    </xf>
    <xf numFmtId="164" fontId="18" fillId="0" borderId="1" xfId="1" quotePrefix="1" applyNumberFormat="1" applyFont="1" applyFill="1" applyBorder="1" applyAlignment="1" applyProtection="1">
      <alignment horizontal="center" vertical="center"/>
    </xf>
    <xf numFmtId="1" fontId="19" fillId="2" borderId="0" xfId="1" applyNumberFormat="1" applyFont="1" applyFill="1" applyBorder="1" applyAlignment="1" applyProtection="1">
      <alignment vertical="center"/>
      <protection locked="0"/>
    </xf>
    <xf numFmtId="1" fontId="19" fillId="5" borderId="0" xfId="1" applyNumberFormat="1" applyFont="1" applyFill="1" applyBorder="1" applyAlignment="1" applyProtection="1">
      <alignment vertical="center"/>
      <protection locked="0"/>
    </xf>
    <xf numFmtId="164" fontId="18" fillId="0" borderId="0" xfId="1" quotePrefix="1" applyNumberFormat="1" applyFont="1" applyFill="1" applyBorder="1" applyAlignment="1" applyProtection="1">
      <alignment horizontal="left" vertical="center"/>
    </xf>
    <xf numFmtId="0" fontId="10" fillId="0" borderId="0" xfId="1" applyFont="1" applyAlignment="1" applyProtection="1">
      <alignment horizontal="left"/>
    </xf>
    <xf numFmtId="0" fontId="5" fillId="0" borderId="0" xfId="1" applyAlignment="1" applyProtection="1">
      <alignment horizontal="left"/>
    </xf>
    <xf numFmtId="0" fontId="19" fillId="0" borderId="0" xfId="1" applyFont="1" applyAlignment="1" applyProtection="1">
      <alignment horizontal="center" vertical="center"/>
    </xf>
    <xf numFmtId="0" fontId="2" fillId="0" borderId="0" xfId="1" applyFont="1" applyAlignment="1" applyProtection="1">
      <alignment vertical="center"/>
    </xf>
    <xf numFmtId="0" fontId="10" fillId="0" borderId="12" xfId="1" applyFont="1" applyBorder="1" applyProtection="1"/>
    <xf numFmtId="0" fontId="21" fillId="0" borderId="0" xfId="1" quotePrefix="1" applyFont="1" applyAlignment="1" applyProtection="1">
      <alignment horizontal="center"/>
    </xf>
    <xf numFmtId="0" fontId="2" fillId="0" borderId="0" xfId="1" applyFont="1" applyAlignment="1" applyProtection="1"/>
    <xf numFmtId="1" fontId="5" fillId="0" borderId="0" xfId="1" applyNumberFormat="1" applyProtection="1"/>
    <xf numFmtId="0" fontId="2" fillId="0" borderId="0" xfId="1" applyFont="1" applyAlignment="1" applyProtection="1">
      <alignment horizontal="left"/>
    </xf>
    <xf numFmtId="0" fontId="3" fillId="0" borderId="0" xfId="1" applyFont="1" applyAlignment="1" applyProtection="1">
      <alignment horizontal="center" vertical="center" textRotation="180"/>
    </xf>
    <xf numFmtId="0" fontId="22" fillId="0" borderId="0" xfId="1" applyFont="1" applyAlignment="1" applyProtection="1">
      <alignment horizontal="center" vertical="center" textRotation="180"/>
    </xf>
    <xf numFmtId="0" fontId="2" fillId="0" borderId="0" xfId="1" applyFont="1" applyAlignment="1" applyProtection="1">
      <alignment horizontal="left" vertical="center"/>
    </xf>
    <xf numFmtId="0" fontId="5" fillId="0" borderId="0" xfId="1" applyBorder="1" applyAlignment="1" applyProtection="1">
      <alignment horizontal="center" vertical="center"/>
    </xf>
    <xf numFmtId="0" fontId="1" fillId="0" borderId="2" xfId="1" applyFont="1" applyBorder="1" applyAlignment="1" applyProtection="1">
      <alignment horizontal="center" vertical="center"/>
    </xf>
    <xf numFmtId="0" fontId="4" fillId="0" borderId="0" xfId="0" applyFont="1" applyAlignment="1" applyProtection="1">
      <alignment horizontal="center" vertical="center"/>
    </xf>
    <xf numFmtId="0" fontId="5" fillId="0" borderId="2" xfId="1" quotePrefix="1" applyBorder="1" applyAlignment="1" applyProtection="1">
      <alignment horizontal="center" vertical="center"/>
    </xf>
    <xf numFmtId="0" fontId="0" fillId="0" borderId="0" xfId="0" applyAlignment="1" applyProtection="1">
      <alignment horizontal="center" vertical="center"/>
    </xf>
    <xf numFmtId="0" fontId="4" fillId="0" borderId="2" xfId="0" applyFont="1" applyBorder="1" applyAlignment="1" applyProtection="1">
      <alignment horizontal="center" vertical="center"/>
    </xf>
    <xf numFmtId="0" fontId="2" fillId="0" borderId="2" xfId="1" applyFont="1" applyBorder="1" applyAlignment="1" applyProtection="1">
      <alignment horizontal="center" vertical="center"/>
    </xf>
    <xf numFmtId="0" fontId="0" fillId="0" borderId="0" xfId="0" applyBorder="1" applyAlignment="1" applyProtection="1">
      <alignment horizontal="center" vertical="center"/>
    </xf>
    <xf numFmtId="0" fontId="4" fillId="0" borderId="0" xfId="0" applyFont="1" applyBorder="1" applyAlignment="1" applyProtection="1">
      <alignment horizontal="center" vertical="center"/>
    </xf>
    <xf numFmtId="0" fontId="9" fillId="0" borderId="0" xfId="1" applyFont="1" applyAlignment="1" applyProtection="1">
      <alignment horizontal="right" vertical="center"/>
    </xf>
    <xf numFmtId="0" fontId="0" fillId="0" borderId="0" xfId="0" applyAlignment="1">
      <alignment horizontal="right" vertical="center"/>
    </xf>
    <xf numFmtId="0" fontId="0" fillId="0" borderId="0" xfId="0" applyAlignment="1">
      <alignment vertical="center"/>
    </xf>
    <xf numFmtId="0" fontId="9" fillId="0" borderId="0" xfId="0" applyFont="1" applyAlignment="1" applyProtection="1">
      <alignment horizontal="left" vertical="center"/>
      <protection locked="0"/>
    </xf>
    <xf numFmtId="0" fontId="2" fillId="0" borderId="0" xfId="1" applyFont="1" applyAlignment="1" applyProtection="1">
      <alignment horizontal="left" vertical="center" wrapText="1"/>
    </xf>
    <xf numFmtId="0" fontId="12" fillId="0" borderId="0" xfId="0" applyFont="1" applyAlignment="1">
      <alignment horizontal="center" vertical="center"/>
    </xf>
    <xf numFmtId="168" fontId="12" fillId="0" borderId="0" xfId="0" applyNumberFormat="1" applyFont="1" applyAlignment="1">
      <alignment horizontal="center" vertical="center"/>
    </xf>
    <xf numFmtId="168" fontId="12" fillId="0" borderId="0" xfId="0" applyNumberFormat="1" applyFont="1" applyAlignment="1"/>
    <xf numFmtId="0" fontId="3" fillId="0" borderId="0" xfId="1" quotePrefix="1" applyFont="1" applyAlignment="1" applyProtection="1">
      <alignment horizontal="center" vertical="center"/>
    </xf>
    <xf numFmtId="0" fontId="19" fillId="0" borderId="0" xfId="1" quotePrefix="1" applyFont="1" applyAlignment="1" applyProtection="1">
      <alignment horizontal="center" vertical="top"/>
    </xf>
    <xf numFmtId="0" fontId="19" fillId="0" borderId="0" xfId="1" applyFont="1" applyAlignment="1" applyProtection="1">
      <alignment horizontal="center" vertical="top"/>
    </xf>
  </cellXfs>
  <cellStyles count="2">
    <cellStyle name="Normal" xfId="0" builtinId="0"/>
    <cellStyle name="Normal_2018-04-25-DL-01 Tableau des lectures artérielles=Rangée centrée et plus" xfId="1"/>
  </cellStyles>
  <dxfs count="0"/>
  <tableStyles count="0" defaultTableStyle="TableStyleMedium2" defaultPivotStyle="PivotStyleLight16"/>
  <colors>
    <mruColors>
      <color rgb="FFFF0000"/>
      <color rgb="FFFF00FF"/>
      <color rgb="FF0000FF"/>
      <color rgb="FFCCFFCC"/>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blipFill dpi="0" rotWithShape="1">
          <a:blip xmlns:r="http://schemas.openxmlformats.org/officeDocument/2006/relationships" r:embed="rId1"/>
          <a:srcRect/>
          <a:tile tx="0" ty="0" sx="100000" sy="100000" flip="none" algn="tl"/>
        </a:blipFill>
        <a:ln w="9525" cap="flat" cmpd="sng" algn="ctr">
          <a:solidFill>
            <a:srgbClr xmlns:mc="http://schemas.openxmlformats.org/markup-compatibility/2006" xmlns:a14="http://schemas.microsoft.com/office/drawing/2010/main" val="0C0000" mc:Ignorable="a14" a14:legacySpreadsheetColorIndex="12"/>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blipFill dpi="0" rotWithShape="1">
          <a:blip xmlns:r="http://schemas.openxmlformats.org/officeDocument/2006/relationships" r:embed="rId1"/>
          <a:srcRect/>
          <a:tile tx="0" ty="0" sx="100000" sy="100000" flip="none" algn="tl"/>
        </a:blipFill>
        <a:ln w="9525" cap="flat" cmpd="sng" algn="ctr">
          <a:solidFill>
            <a:srgbClr xmlns:mc="http://schemas.openxmlformats.org/markup-compatibility/2006" xmlns:a14="http://schemas.microsoft.com/office/drawing/2010/main" val="0C0000" mc:Ignorable="a14" a14:legacySpreadsheetColorIndex="12"/>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2.75" x14ac:dyDescent="0.2"/>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enableFormatConditionsCalculation="0">
    <tabColor indexed="10"/>
  </sheetPr>
  <dimension ref="A1:AT46"/>
  <sheetViews>
    <sheetView tabSelected="1" topLeftCell="A13" zoomScale="90" zoomScaleNormal="90" workbookViewId="0">
      <selection activeCell="A19" sqref="A19:XFD19"/>
    </sheetView>
  </sheetViews>
  <sheetFormatPr baseColWidth="10" defaultColWidth="10.28515625" defaultRowHeight="15.95" customHeight="1" x14ac:dyDescent="0.2"/>
  <cols>
    <col min="1" max="3" width="3.7109375" style="8" customWidth="1"/>
    <col min="4" max="4" width="1.7109375" style="8" customWidth="1"/>
    <col min="5" max="5" width="3.7109375" style="8" customWidth="1"/>
    <col min="6" max="6" width="14.7109375" style="8" customWidth="1"/>
    <col min="7" max="7" width="1.5703125" style="8" customWidth="1"/>
    <col min="8" max="8" width="6.7109375" style="8" customWidth="1"/>
    <col min="9" max="9" width="4.140625" style="8" customWidth="1"/>
    <col min="10" max="10" width="1.5703125" style="8" customWidth="1"/>
    <col min="11" max="12" width="4.140625" style="8" customWidth="1"/>
    <col min="13" max="13" width="1.5703125" style="8" customWidth="1"/>
    <col min="14" max="14" width="6.7109375" style="8" customWidth="1"/>
    <col min="15" max="15" width="4.140625" style="8" customWidth="1"/>
    <col min="16" max="16" width="1.5703125" style="8" customWidth="1"/>
    <col min="17" max="18" width="4.140625" style="8" customWidth="1"/>
    <col min="19" max="20" width="1.5703125" style="8" customWidth="1"/>
    <col min="21" max="21" width="14.7109375" style="8" customWidth="1"/>
    <col min="22" max="22" width="1.5703125" style="8" customWidth="1"/>
    <col min="23" max="23" width="6.7109375" style="8" customWidth="1"/>
    <col min="24" max="24" width="4.140625" style="8" customWidth="1"/>
    <col min="25" max="25" width="1.5703125" style="8" customWidth="1"/>
    <col min="26" max="27" width="4.140625" style="8" customWidth="1"/>
    <col min="28" max="28" width="1.5703125" style="8" customWidth="1"/>
    <col min="29" max="29" width="6.7109375" style="8" customWidth="1"/>
    <col min="30" max="30" width="4.140625" style="8" customWidth="1"/>
    <col min="31" max="31" width="1.5703125" style="8" customWidth="1"/>
    <col min="32" max="33" width="4.140625" style="8" customWidth="1"/>
    <col min="34" max="34" width="3.7109375" style="8" customWidth="1"/>
    <col min="35" max="36" width="1.7109375" style="8" customWidth="1"/>
    <col min="37" max="16384" width="10.28515625" style="8"/>
  </cols>
  <sheetData>
    <row r="1" spans="1:38" ht="18" customHeight="1" x14ac:dyDescent="0.2">
      <c r="A1" s="7"/>
      <c r="B1" s="7"/>
      <c r="C1" s="11"/>
      <c r="D1" s="12"/>
      <c r="E1" s="9"/>
      <c r="F1" s="86" t="s">
        <v>24</v>
      </c>
      <c r="G1" s="52"/>
      <c r="H1" s="52"/>
      <c r="I1" s="52"/>
      <c r="J1" s="52"/>
      <c r="K1" s="52"/>
      <c r="L1" s="52"/>
      <c r="M1" s="52"/>
      <c r="N1" s="52"/>
      <c r="O1" s="52"/>
      <c r="P1" s="52"/>
      <c r="Q1" s="52"/>
      <c r="R1" s="52"/>
      <c r="S1" s="52"/>
      <c r="T1" s="52"/>
      <c r="U1" s="52"/>
      <c r="V1" s="52"/>
      <c r="W1" s="59" t="s">
        <v>21</v>
      </c>
      <c r="X1" s="52"/>
      <c r="Y1" s="52"/>
      <c r="Z1" s="52"/>
      <c r="AA1" s="52"/>
      <c r="AB1" s="52"/>
      <c r="AC1" s="52"/>
      <c r="AD1" s="52"/>
      <c r="AE1" s="52"/>
      <c r="AF1" s="52"/>
      <c r="AG1" s="52"/>
      <c r="AJ1" s="10"/>
    </row>
    <row r="2" spans="1:38" ht="15.95" customHeight="1" x14ac:dyDescent="0.2">
      <c r="A2" s="7"/>
      <c r="B2" s="7"/>
      <c r="E2" s="9"/>
      <c r="F2" s="115" t="s">
        <v>17</v>
      </c>
      <c r="G2" s="116"/>
      <c r="H2" s="116"/>
      <c r="I2" s="116"/>
      <c r="J2" s="116"/>
      <c r="K2" s="116"/>
      <c r="L2" s="116"/>
      <c r="M2" s="116"/>
      <c r="N2" s="116"/>
      <c r="O2" s="116"/>
      <c r="P2" s="116"/>
      <c r="Q2" s="116"/>
      <c r="R2" s="116"/>
      <c r="S2" s="116"/>
      <c r="T2" s="116"/>
      <c r="U2" s="117"/>
      <c r="V2" s="53"/>
      <c r="W2" s="118" t="s">
        <v>22</v>
      </c>
      <c r="X2" s="118"/>
      <c r="Y2" s="118"/>
      <c r="Z2" s="118"/>
      <c r="AA2" s="118"/>
      <c r="AB2" s="118"/>
      <c r="AC2" s="118"/>
      <c r="AD2" s="118"/>
      <c r="AE2" s="118"/>
      <c r="AF2" s="118"/>
      <c r="AG2" s="118"/>
      <c r="AJ2" s="10"/>
    </row>
    <row r="3" spans="1:38" ht="8.1" customHeight="1" thickBot="1" x14ac:dyDescent="0.25">
      <c r="A3" s="7"/>
      <c r="B3" s="7"/>
      <c r="E3" s="9"/>
      <c r="F3" s="9"/>
      <c r="G3" s="9"/>
      <c r="H3" s="9"/>
      <c r="I3" s="9"/>
      <c r="J3" s="9"/>
      <c r="K3" s="9"/>
      <c r="L3" s="9"/>
      <c r="M3" s="9"/>
      <c r="N3" s="9"/>
      <c r="O3" s="9"/>
      <c r="P3" s="9"/>
      <c r="Q3" s="9"/>
      <c r="R3" s="9"/>
      <c r="T3" s="9"/>
      <c r="U3" s="9"/>
      <c r="V3" s="9"/>
      <c r="W3" s="9"/>
      <c r="X3" s="9"/>
      <c r="Y3" s="9"/>
      <c r="Z3" s="9"/>
      <c r="AA3" s="9"/>
      <c r="AB3" s="9"/>
      <c r="AC3" s="9"/>
      <c r="AD3" s="9"/>
      <c r="AE3" s="9"/>
      <c r="AF3" s="9"/>
      <c r="AG3" s="9"/>
    </row>
    <row r="4" spans="1:38" ht="15.95" customHeight="1" x14ac:dyDescent="0.2">
      <c r="A4" s="7"/>
      <c r="B4" s="7"/>
      <c r="E4" s="13"/>
      <c r="F4" s="107" t="s">
        <v>1</v>
      </c>
      <c r="G4" s="109" t="s">
        <v>11</v>
      </c>
      <c r="H4" s="107" t="s">
        <v>15</v>
      </c>
      <c r="I4" s="111"/>
      <c r="J4" s="111"/>
      <c r="K4" s="111"/>
      <c r="L4" s="111"/>
      <c r="M4" s="112" t="s">
        <v>2</v>
      </c>
      <c r="N4" s="107" t="s">
        <v>15</v>
      </c>
      <c r="O4" s="111"/>
      <c r="P4" s="111"/>
      <c r="Q4" s="111"/>
      <c r="R4" s="111"/>
      <c r="S4" s="14"/>
      <c r="T4" s="15"/>
      <c r="U4" s="107" t="s">
        <v>1</v>
      </c>
      <c r="V4" s="109" t="s">
        <v>11</v>
      </c>
      <c r="W4" s="107" t="s">
        <v>16</v>
      </c>
      <c r="X4" s="111"/>
      <c r="Y4" s="111"/>
      <c r="Z4" s="111"/>
      <c r="AA4" s="111"/>
      <c r="AB4" s="112" t="s">
        <v>2</v>
      </c>
      <c r="AC4" s="107" t="s">
        <v>16</v>
      </c>
      <c r="AD4" s="111"/>
      <c r="AE4" s="111"/>
      <c r="AF4" s="111"/>
      <c r="AG4" s="111"/>
      <c r="AH4" s="16"/>
    </row>
    <row r="5" spans="1:38" ht="15.95" customHeight="1" x14ac:dyDescent="0.2">
      <c r="A5" s="7"/>
      <c r="B5" s="7"/>
      <c r="E5" s="17"/>
      <c r="F5" s="114"/>
      <c r="G5" s="113"/>
      <c r="H5" s="114"/>
      <c r="I5" s="114"/>
      <c r="J5" s="114"/>
      <c r="K5" s="114"/>
      <c r="L5" s="114"/>
      <c r="M5" s="113"/>
      <c r="N5" s="114"/>
      <c r="O5" s="114"/>
      <c r="P5" s="114"/>
      <c r="Q5" s="114"/>
      <c r="R5" s="114"/>
      <c r="S5" s="18"/>
      <c r="T5" s="19"/>
      <c r="U5" s="108"/>
      <c r="V5" s="110"/>
      <c r="W5" s="108"/>
      <c r="X5" s="108"/>
      <c r="Y5" s="108"/>
      <c r="Z5" s="108"/>
      <c r="AA5" s="108"/>
      <c r="AB5" s="110"/>
      <c r="AC5" s="108"/>
      <c r="AD5" s="108"/>
      <c r="AE5" s="108"/>
      <c r="AF5" s="108"/>
      <c r="AG5" s="108"/>
      <c r="AH5" s="20"/>
    </row>
    <row r="6" spans="1:38" ht="23.1" customHeight="1" x14ac:dyDescent="0.2">
      <c r="A6" s="7"/>
      <c r="B6" s="7"/>
      <c r="E6" s="22"/>
      <c r="F6" s="21" t="s">
        <v>3</v>
      </c>
      <c r="G6" s="23" t="s">
        <v>11</v>
      </c>
      <c r="H6" s="24" t="s">
        <v>14</v>
      </c>
      <c r="I6" s="106" t="s">
        <v>4</v>
      </c>
      <c r="J6" s="106"/>
      <c r="K6" s="106"/>
      <c r="L6" s="25" t="s">
        <v>5</v>
      </c>
      <c r="M6" s="25" t="s">
        <v>2</v>
      </c>
      <c r="N6" s="24" t="s">
        <v>14</v>
      </c>
      <c r="O6" s="106" t="s">
        <v>6</v>
      </c>
      <c r="P6" s="106"/>
      <c r="Q6" s="106"/>
      <c r="R6" s="25" t="s">
        <v>5</v>
      </c>
      <c r="S6" s="24"/>
      <c r="T6" s="19"/>
      <c r="U6" s="21" t="s">
        <v>3</v>
      </c>
      <c r="V6" s="23" t="s">
        <v>11</v>
      </c>
      <c r="W6" s="24" t="s">
        <v>14</v>
      </c>
      <c r="X6" s="106" t="s">
        <v>4</v>
      </c>
      <c r="Y6" s="106"/>
      <c r="Z6" s="106"/>
      <c r="AA6" s="25" t="s">
        <v>5</v>
      </c>
      <c r="AB6" s="25" t="s">
        <v>2</v>
      </c>
      <c r="AC6" s="24" t="s">
        <v>14</v>
      </c>
      <c r="AD6" s="106" t="s">
        <v>6</v>
      </c>
      <c r="AE6" s="106"/>
      <c r="AF6" s="106"/>
      <c r="AG6" s="25" t="s">
        <v>5</v>
      </c>
      <c r="AH6" s="20"/>
    </row>
    <row r="7" spans="1:38" ht="21.95" customHeight="1" x14ac:dyDescent="0.2">
      <c r="A7" s="84"/>
      <c r="B7" s="84"/>
      <c r="C7" s="85"/>
      <c r="D7" s="10" t="s">
        <v>10</v>
      </c>
      <c r="E7" s="26">
        <v>1</v>
      </c>
      <c r="F7" s="1">
        <v>43883</v>
      </c>
      <c r="G7" s="28" t="s">
        <v>11</v>
      </c>
      <c r="H7" s="29" t="s">
        <v>9</v>
      </c>
      <c r="I7" s="91">
        <v>118</v>
      </c>
      <c r="J7" s="30" t="s">
        <v>12</v>
      </c>
      <c r="K7" s="2">
        <v>67</v>
      </c>
      <c r="L7" s="3">
        <v>68</v>
      </c>
      <c r="M7" s="33" t="s">
        <v>2</v>
      </c>
      <c r="N7" s="60" t="s">
        <v>0</v>
      </c>
      <c r="O7" s="91">
        <v>115</v>
      </c>
      <c r="P7" s="30" t="s">
        <v>12</v>
      </c>
      <c r="Q7" s="2">
        <v>66</v>
      </c>
      <c r="R7" s="3">
        <v>65</v>
      </c>
      <c r="S7" s="61"/>
      <c r="T7" s="62"/>
      <c r="U7" s="27">
        <f>F7</f>
        <v>43883</v>
      </c>
      <c r="V7" s="28" t="s">
        <v>11</v>
      </c>
      <c r="W7" s="60" t="s">
        <v>7</v>
      </c>
      <c r="X7" s="91">
        <v>118</v>
      </c>
      <c r="Y7" s="30" t="s">
        <v>12</v>
      </c>
      <c r="Z7" s="2">
        <v>67</v>
      </c>
      <c r="AA7" s="3">
        <v>68</v>
      </c>
      <c r="AB7" s="33" t="s">
        <v>2</v>
      </c>
      <c r="AC7" s="32" t="s">
        <v>8</v>
      </c>
      <c r="AD7" s="91">
        <v>115</v>
      </c>
      <c r="AE7" s="30" t="s">
        <v>12</v>
      </c>
      <c r="AF7" s="2">
        <v>66</v>
      </c>
      <c r="AG7" s="3">
        <v>65</v>
      </c>
      <c r="AH7" s="34">
        <v>1</v>
      </c>
      <c r="AI7" s="10" t="s">
        <v>13</v>
      </c>
      <c r="AJ7" s="10"/>
      <c r="AK7" s="10"/>
      <c r="AL7" s="10"/>
    </row>
    <row r="8" spans="1:38" ht="21.95" customHeight="1" x14ac:dyDescent="0.2">
      <c r="A8" s="7"/>
      <c r="B8" s="7"/>
      <c r="D8" s="10" t="s">
        <v>10</v>
      </c>
      <c r="E8" s="26">
        <v>2</v>
      </c>
      <c r="F8" s="35">
        <f t="shared" ref="F8:F13" si="0">F7+1</f>
        <v>43884</v>
      </c>
      <c r="G8" s="23" t="s">
        <v>11</v>
      </c>
      <c r="H8" s="36" t="s">
        <v>9</v>
      </c>
      <c r="I8" s="4">
        <v>0</v>
      </c>
      <c r="J8" s="37" t="s">
        <v>12</v>
      </c>
      <c r="K8" s="5">
        <v>0</v>
      </c>
      <c r="L8" s="6">
        <v>0</v>
      </c>
      <c r="M8" s="25" t="s">
        <v>2</v>
      </c>
      <c r="N8" s="63" t="s">
        <v>0</v>
      </c>
      <c r="O8" s="4">
        <v>0</v>
      </c>
      <c r="P8" s="37" t="s">
        <v>12</v>
      </c>
      <c r="Q8" s="5">
        <v>0</v>
      </c>
      <c r="R8" s="6">
        <v>0</v>
      </c>
      <c r="S8" s="61"/>
      <c r="T8" s="62"/>
      <c r="U8" s="35">
        <f t="shared" ref="U8:U13" si="1">U7+1</f>
        <v>43884</v>
      </c>
      <c r="V8" s="23" t="s">
        <v>11</v>
      </c>
      <c r="W8" s="38" t="s">
        <v>7</v>
      </c>
      <c r="X8" s="4">
        <v>0</v>
      </c>
      <c r="Y8" s="37" t="s">
        <v>12</v>
      </c>
      <c r="Z8" s="5">
        <v>0</v>
      </c>
      <c r="AA8" s="6">
        <v>0</v>
      </c>
      <c r="AB8" s="25" t="s">
        <v>2</v>
      </c>
      <c r="AC8" s="63" t="s">
        <v>8</v>
      </c>
      <c r="AD8" s="4">
        <v>0</v>
      </c>
      <c r="AE8" s="37" t="s">
        <v>12</v>
      </c>
      <c r="AF8" s="5">
        <v>0</v>
      </c>
      <c r="AG8" s="6">
        <v>0</v>
      </c>
      <c r="AH8" s="34">
        <v>2</v>
      </c>
      <c r="AI8" s="10" t="s">
        <v>13</v>
      </c>
      <c r="AJ8" s="10"/>
    </row>
    <row r="9" spans="1:38" ht="21.95" customHeight="1" x14ac:dyDescent="0.2">
      <c r="A9" s="7"/>
      <c r="B9" s="7"/>
      <c r="D9" s="10" t="s">
        <v>10</v>
      </c>
      <c r="E9" s="26">
        <v>3</v>
      </c>
      <c r="F9" s="27">
        <f t="shared" si="0"/>
        <v>43885</v>
      </c>
      <c r="G9" s="28" t="s">
        <v>11</v>
      </c>
      <c r="H9" s="29" t="s">
        <v>9</v>
      </c>
      <c r="I9" s="91">
        <v>122</v>
      </c>
      <c r="J9" s="30" t="s">
        <v>12</v>
      </c>
      <c r="K9" s="2">
        <v>72</v>
      </c>
      <c r="L9" s="3">
        <v>70</v>
      </c>
      <c r="M9" s="33" t="s">
        <v>2</v>
      </c>
      <c r="N9" s="60" t="s">
        <v>0</v>
      </c>
      <c r="O9" s="91">
        <v>125</v>
      </c>
      <c r="P9" s="30" t="s">
        <v>12</v>
      </c>
      <c r="Q9" s="2">
        <v>70</v>
      </c>
      <c r="R9" s="3">
        <v>69</v>
      </c>
      <c r="S9" s="31"/>
      <c r="T9" s="19"/>
      <c r="U9" s="27">
        <f t="shared" si="1"/>
        <v>43885</v>
      </c>
      <c r="V9" s="28" t="s">
        <v>11</v>
      </c>
      <c r="W9" s="60" t="s">
        <v>7</v>
      </c>
      <c r="X9" s="91">
        <v>122</v>
      </c>
      <c r="Y9" s="30" t="s">
        <v>12</v>
      </c>
      <c r="Z9" s="2">
        <v>72</v>
      </c>
      <c r="AA9" s="3">
        <v>70</v>
      </c>
      <c r="AB9" s="33" t="s">
        <v>2</v>
      </c>
      <c r="AC9" s="32" t="s">
        <v>8</v>
      </c>
      <c r="AD9" s="91">
        <v>125</v>
      </c>
      <c r="AE9" s="30" t="s">
        <v>12</v>
      </c>
      <c r="AF9" s="2">
        <v>70</v>
      </c>
      <c r="AG9" s="3">
        <v>69</v>
      </c>
      <c r="AH9" s="34">
        <v>3</v>
      </c>
      <c r="AI9" s="10" t="s">
        <v>13</v>
      </c>
      <c r="AJ9" s="10"/>
    </row>
    <row r="10" spans="1:38" s="39" customFormat="1" ht="21.95" customHeight="1" x14ac:dyDescent="0.2">
      <c r="A10" s="7"/>
      <c r="B10" s="7"/>
      <c r="C10" s="8"/>
      <c r="D10" s="10" t="s">
        <v>10</v>
      </c>
      <c r="E10" s="26">
        <v>4</v>
      </c>
      <c r="F10" s="35">
        <f t="shared" si="0"/>
        <v>43886</v>
      </c>
      <c r="G10" s="23" t="s">
        <v>11</v>
      </c>
      <c r="H10" s="36" t="s">
        <v>9</v>
      </c>
      <c r="I10" s="4">
        <v>0</v>
      </c>
      <c r="J10" s="37" t="s">
        <v>12</v>
      </c>
      <c r="K10" s="5">
        <v>0</v>
      </c>
      <c r="L10" s="6">
        <v>0</v>
      </c>
      <c r="M10" s="65" t="s">
        <v>2</v>
      </c>
      <c r="N10" s="63" t="s">
        <v>0</v>
      </c>
      <c r="O10" s="4">
        <v>0</v>
      </c>
      <c r="P10" s="37" t="s">
        <v>12</v>
      </c>
      <c r="Q10" s="5">
        <v>0</v>
      </c>
      <c r="R10" s="6">
        <v>0</v>
      </c>
      <c r="S10" s="66"/>
      <c r="T10" s="67"/>
      <c r="U10" s="68">
        <f t="shared" si="1"/>
        <v>43886</v>
      </c>
      <c r="V10" s="69" t="s">
        <v>11</v>
      </c>
      <c r="W10" s="38" t="s">
        <v>7</v>
      </c>
      <c r="X10" s="4">
        <v>0</v>
      </c>
      <c r="Y10" s="37" t="s">
        <v>12</v>
      </c>
      <c r="Z10" s="5">
        <v>0</v>
      </c>
      <c r="AA10" s="6">
        <v>0</v>
      </c>
      <c r="AB10" s="64" t="s">
        <v>2</v>
      </c>
      <c r="AC10" s="38" t="s">
        <v>8</v>
      </c>
      <c r="AD10" s="4">
        <v>0</v>
      </c>
      <c r="AE10" s="37" t="s">
        <v>12</v>
      </c>
      <c r="AF10" s="5">
        <v>0</v>
      </c>
      <c r="AG10" s="6">
        <v>0</v>
      </c>
      <c r="AH10" s="34">
        <v>4</v>
      </c>
      <c r="AI10" s="10" t="s">
        <v>13</v>
      </c>
      <c r="AJ10" s="10"/>
    </row>
    <row r="11" spans="1:38" s="39" customFormat="1" ht="21.95" customHeight="1" x14ac:dyDescent="0.2">
      <c r="A11" s="7"/>
      <c r="B11" s="7"/>
      <c r="C11" s="8"/>
      <c r="D11" s="10" t="s">
        <v>10</v>
      </c>
      <c r="E11" s="26">
        <v>5</v>
      </c>
      <c r="F11" s="73">
        <f t="shared" si="0"/>
        <v>43887</v>
      </c>
      <c r="G11" s="74" t="s">
        <v>11</v>
      </c>
      <c r="H11" s="75" t="s">
        <v>9</v>
      </c>
      <c r="I11" s="92">
        <v>139</v>
      </c>
      <c r="J11" s="76" t="s">
        <v>12</v>
      </c>
      <c r="K11" s="77">
        <v>70</v>
      </c>
      <c r="L11" s="78">
        <v>71</v>
      </c>
      <c r="M11" s="79" t="s">
        <v>2</v>
      </c>
      <c r="N11" s="80" t="s">
        <v>0</v>
      </c>
      <c r="O11" s="92">
        <v>134</v>
      </c>
      <c r="P11" s="76" t="s">
        <v>12</v>
      </c>
      <c r="Q11" s="77">
        <v>68</v>
      </c>
      <c r="R11" s="78">
        <v>70</v>
      </c>
      <c r="S11" s="81"/>
      <c r="T11" s="82"/>
      <c r="U11" s="73">
        <f t="shared" si="1"/>
        <v>43887</v>
      </c>
      <c r="V11" s="74" t="s">
        <v>11</v>
      </c>
      <c r="W11" s="83" t="s">
        <v>7</v>
      </c>
      <c r="X11" s="92">
        <v>139</v>
      </c>
      <c r="Y11" s="76" t="s">
        <v>12</v>
      </c>
      <c r="Z11" s="77">
        <v>70</v>
      </c>
      <c r="AA11" s="78">
        <v>71</v>
      </c>
      <c r="AB11" s="79" t="s">
        <v>2</v>
      </c>
      <c r="AC11" s="80" t="s">
        <v>8</v>
      </c>
      <c r="AD11" s="92">
        <v>134</v>
      </c>
      <c r="AE11" s="76" t="s">
        <v>12</v>
      </c>
      <c r="AF11" s="77">
        <v>68</v>
      </c>
      <c r="AG11" s="78">
        <v>70</v>
      </c>
      <c r="AH11" s="34">
        <v>5</v>
      </c>
      <c r="AI11" s="10" t="s">
        <v>13</v>
      </c>
      <c r="AJ11" s="10"/>
    </row>
    <row r="12" spans="1:38" s="39" customFormat="1" ht="21.95" customHeight="1" x14ac:dyDescent="0.2">
      <c r="A12" s="7"/>
      <c r="B12" s="7"/>
      <c r="C12" s="8"/>
      <c r="D12" s="10" t="s">
        <v>10</v>
      </c>
      <c r="E12" s="26">
        <v>6</v>
      </c>
      <c r="F12" s="35">
        <f t="shared" si="0"/>
        <v>43888</v>
      </c>
      <c r="G12" s="23" t="s">
        <v>11</v>
      </c>
      <c r="H12" s="36" t="s">
        <v>9</v>
      </c>
      <c r="I12" s="4">
        <v>0</v>
      </c>
      <c r="J12" s="37" t="s">
        <v>12</v>
      </c>
      <c r="K12" s="5">
        <v>0</v>
      </c>
      <c r="L12" s="6">
        <v>0</v>
      </c>
      <c r="M12" s="64" t="s">
        <v>2</v>
      </c>
      <c r="N12" s="63" t="s">
        <v>0</v>
      </c>
      <c r="O12" s="4">
        <v>0</v>
      </c>
      <c r="P12" s="37" t="s">
        <v>12</v>
      </c>
      <c r="Q12" s="5">
        <v>0</v>
      </c>
      <c r="R12" s="6">
        <v>0</v>
      </c>
      <c r="S12" s="70"/>
      <c r="T12" s="71"/>
      <c r="U12" s="68">
        <f t="shared" si="1"/>
        <v>43888</v>
      </c>
      <c r="V12" s="69" t="s">
        <v>11</v>
      </c>
      <c r="W12" s="63" t="s">
        <v>7</v>
      </c>
      <c r="X12" s="4">
        <v>0</v>
      </c>
      <c r="Y12" s="37" t="s">
        <v>12</v>
      </c>
      <c r="Z12" s="5">
        <v>0</v>
      </c>
      <c r="AA12" s="6">
        <v>0</v>
      </c>
      <c r="AB12" s="64" t="s">
        <v>2</v>
      </c>
      <c r="AC12" s="38" t="s">
        <v>8</v>
      </c>
      <c r="AD12" s="4">
        <v>0</v>
      </c>
      <c r="AE12" s="37" t="s">
        <v>12</v>
      </c>
      <c r="AF12" s="5">
        <v>0</v>
      </c>
      <c r="AG12" s="6">
        <v>0</v>
      </c>
      <c r="AH12" s="72">
        <v>6</v>
      </c>
      <c r="AI12" s="10" t="s">
        <v>13</v>
      </c>
      <c r="AJ12" s="10"/>
    </row>
    <row r="13" spans="1:38" ht="21.95" customHeight="1" x14ac:dyDescent="0.2">
      <c r="A13" s="7"/>
      <c r="B13" s="7"/>
      <c r="D13" s="10" t="s">
        <v>10</v>
      </c>
      <c r="E13" s="26">
        <v>7</v>
      </c>
      <c r="F13" s="27">
        <f t="shared" si="0"/>
        <v>43889</v>
      </c>
      <c r="G13" s="28" t="s">
        <v>11</v>
      </c>
      <c r="H13" s="29" t="s">
        <v>9</v>
      </c>
      <c r="I13" s="92">
        <v>133</v>
      </c>
      <c r="J13" s="76" t="s">
        <v>12</v>
      </c>
      <c r="K13" s="77">
        <v>65</v>
      </c>
      <c r="L13" s="78">
        <v>74</v>
      </c>
      <c r="M13" s="79" t="s">
        <v>2</v>
      </c>
      <c r="N13" s="80" t="s">
        <v>0</v>
      </c>
      <c r="O13" s="92">
        <v>135</v>
      </c>
      <c r="P13" s="76" t="s">
        <v>12</v>
      </c>
      <c r="Q13" s="77">
        <v>68</v>
      </c>
      <c r="R13" s="78">
        <v>72</v>
      </c>
      <c r="S13" s="31"/>
      <c r="T13" s="19"/>
      <c r="U13" s="27">
        <f t="shared" si="1"/>
        <v>43889</v>
      </c>
      <c r="V13" s="28" t="s">
        <v>11</v>
      </c>
      <c r="W13" s="29" t="s">
        <v>7</v>
      </c>
      <c r="X13" s="92">
        <v>133</v>
      </c>
      <c r="Y13" s="76" t="s">
        <v>12</v>
      </c>
      <c r="Z13" s="77">
        <v>65</v>
      </c>
      <c r="AA13" s="78">
        <v>74</v>
      </c>
      <c r="AB13" s="79" t="s">
        <v>2</v>
      </c>
      <c r="AC13" s="80" t="s">
        <v>8</v>
      </c>
      <c r="AD13" s="92">
        <v>135</v>
      </c>
      <c r="AE13" s="76" t="s">
        <v>12</v>
      </c>
      <c r="AF13" s="77">
        <v>68</v>
      </c>
      <c r="AG13" s="78">
        <v>72</v>
      </c>
      <c r="AH13" s="34">
        <v>7</v>
      </c>
      <c r="AI13" s="10" t="s">
        <v>13</v>
      </c>
      <c r="AJ13" s="10"/>
    </row>
    <row r="14" spans="1:38" ht="21.95" customHeight="1" thickBot="1" x14ac:dyDescent="0.25">
      <c r="A14" s="7"/>
      <c r="B14" s="7"/>
      <c r="D14" s="10" t="s">
        <v>10</v>
      </c>
      <c r="E14" s="40">
        <v>8</v>
      </c>
      <c r="F14" s="41" t="s">
        <v>56</v>
      </c>
      <c r="G14" s="42" t="s">
        <v>11</v>
      </c>
      <c r="H14" s="90" t="str">
        <f>IF(I7&gt;=1,"1 jour")</f>
        <v>1 jour</v>
      </c>
      <c r="I14" s="54">
        <f>IF(SUM(I7:I13)=0,0,AVERAGEIFS(I7:I13,I7:I13,"&lt;&gt;0"))</f>
        <v>128</v>
      </c>
      <c r="J14" s="43" t="s">
        <v>12</v>
      </c>
      <c r="K14" s="44">
        <f>IF(SUM(K7:K13)=0,0,AVERAGEIFS(K7:K13,K7:K13,"&lt;&gt;0"))</f>
        <v>68.5</v>
      </c>
      <c r="L14" s="45">
        <f>IF(SUM(L7:L13)=0,0,AVERAGEIFS(L7:L13,L7:L13,"&lt;&gt;0"))</f>
        <v>70.75</v>
      </c>
      <c r="M14" s="46" t="s">
        <v>2</v>
      </c>
      <c r="N14" s="88" t="str">
        <f>IF(O7&gt;=1,"1 jour")</f>
        <v>1 jour</v>
      </c>
      <c r="O14" s="54">
        <f>IF(SUM(O7:O13)=0,0,AVERAGEIFS(O7:O13,O7:O13,"&lt;&gt;0"))</f>
        <v>127.25</v>
      </c>
      <c r="P14" s="43" t="s">
        <v>12</v>
      </c>
      <c r="Q14" s="44">
        <f>IF(SUM(Q7:Q13)=0,0,AVERAGEIFS(Q7:Q13,Q7:Q13,"&lt;&gt;0"))</f>
        <v>68</v>
      </c>
      <c r="R14" s="45">
        <f>IF(SUM(R7:R13)=0,0,AVERAGEIFS(R7:R13,R7:R13,"&lt;&gt;0"))</f>
        <v>69</v>
      </c>
      <c r="S14" s="47"/>
      <c r="T14" s="48"/>
      <c r="U14" s="41" t="s">
        <v>56</v>
      </c>
      <c r="V14" s="42" t="s">
        <v>11</v>
      </c>
      <c r="W14" s="88" t="str">
        <f>IF(X7&gt;=1,"1 jour")</f>
        <v>1 jour</v>
      </c>
      <c r="X14" s="54">
        <f>IF(SUM(X7:X13)=0,0,AVERAGEIFS(X7:X13,X7:X13,"&lt;&gt;0"))</f>
        <v>128</v>
      </c>
      <c r="Y14" s="43" t="s">
        <v>12</v>
      </c>
      <c r="Z14" s="44">
        <f>IF(SUM(Z7:Z13)=0,0,AVERAGEIFS(Z7:Z13,Z7:Z13,"&lt;&gt;0"))</f>
        <v>68.5</v>
      </c>
      <c r="AA14" s="45">
        <f>IF(SUM(AA7:AA13)=0,0,AVERAGEIFS(AA7:AA13,AA7:AA13,"&lt;&gt;0"))</f>
        <v>70.75</v>
      </c>
      <c r="AB14" s="46" t="s">
        <v>2</v>
      </c>
      <c r="AC14" s="88" t="str">
        <f>IF(AD7&gt;=1,"1 jour")</f>
        <v>1 jour</v>
      </c>
      <c r="AD14" s="54">
        <f>IF(SUM(AD7:AD13)=0,0,AVERAGEIFS(AD7:AD13,AD7:AD13,"&lt;&gt;0"))</f>
        <v>127.25</v>
      </c>
      <c r="AE14" s="43" t="s">
        <v>12</v>
      </c>
      <c r="AF14" s="44">
        <f>IF(SUM(AF7:AF13)=0,0,AVERAGEIFS(AF7:AF13,AF7:AF13,"&lt;&gt;0"))</f>
        <v>68</v>
      </c>
      <c r="AG14" s="45">
        <f>IF(SUM(AG7:AG13)=0,0,AVERAGEIFS(AG7:AG13,AG7:AG13,"&lt;&gt;0"))</f>
        <v>69</v>
      </c>
      <c r="AH14" s="49">
        <v>8</v>
      </c>
      <c r="AI14" s="10" t="s">
        <v>13</v>
      </c>
      <c r="AJ14" s="10"/>
    </row>
    <row r="15" spans="1:38" ht="8.1" customHeight="1" x14ac:dyDescent="0.2">
      <c r="A15" s="7"/>
      <c r="B15" s="7"/>
      <c r="F15" s="50"/>
      <c r="G15" s="50"/>
      <c r="H15" s="50"/>
    </row>
    <row r="16" spans="1:38" ht="18" customHeight="1" x14ac:dyDescent="0.2">
      <c r="A16" s="7"/>
      <c r="B16" s="7"/>
      <c r="C16" s="9"/>
      <c r="I16" s="124" t="s">
        <v>57</v>
      </c>
      <c r="J16" s="125"/>
      <c r="K16" s="125"/>
      <c r="L16" s="125"/>
      <c r="O16" s="124" t="s">
        <v>57</v>
      </c>
      <c r="P16" s="125"/>
      <c r="Q16" s="125"/>
      <c r="R16" s="125"/>
      <c r="W16" s="123"/>
      <c r="X16" s="124" t="s">
        <v>57</v>
      </c>
      <c r="Y16" s="125"/>
      <c r="Z16" s="125"/>
      <c r="AA16" s="125"/>
      <c r="AD16" s="124" t="s">
        <v>57</v>
      </c>
      <c r="AE16" s="125"/>
      <c r="AF16" s="125"/>
      <c r="AG16" s="125"/>
      <c r="AI16" s="12"/>
    </row>
    <row r="17" spans="1:40" ht="21.95" customHeight="1" x14ac:dyDescent="0.25">
      <c r="A17" s="7"/>
      <c r="B17" s="7"/>
      <c r="C17" s="9"/>
      <c r="F17" s="55" t="s">
        <v>18</v>
      </c>
      <c r="G17" s="56"/>
      <c r="H17" s="56"/>
      <c r="I17" s="121">
        <f>F7</f>
        <v>43883</v>
      </c>
      <c r="J17" s="121"/>
      <c r="K17" s="121"/>
      <c r="L17" s="121"/>
      <c r="M17" s="121"/>
      <c r="N17" s="122"/>
      <c r="O17" s="122"/>
      <c r="P17" s="122"/>
      <c r="Q17" s="120" t="s">
        <v>19</v>
      </c>
      <c r="R17" s="120"/>
      <c r="S17" s="120"/>
      <c r="T17" s="120"/>
      <c r="U17" s="120"/>
      <c r="V17" s="121">
        <f>F13</f>
        <v>43889</v>
      </c>
      <c r="W17" s="121"/>
      <c r="X17" s="121"/>
      <c r="Y17" s="121"/>
      <c r="Z17" s="121"/>
      <c r="AA17" s="121"/>
      <c r="AB17" s="121"/>
      <c r="AC17" s="57" t="s">
        <v>20</v>
      </c>
      <c r="AD17" s="56"/>
      <c r="AE17" s="56"/>
      <c r="AF17" s="58"/>
      <c r="AG17" s="56"/>
      <c r="AH17" s="56"/>
    </row>
    <row r="18" spans="1:40" ht="21.95" customHeight="1" x14ac:dyDescent="0.2">
      <c r="A18" s="7"/>
      <c r="B18" s="7"/>
      <c r="C18" s="9"/>
    </row>
    <row r="19" spans="1:40" ht="15.95" customHeight="1" x14ac:dyDescent="0.2">
      <c r="A19" s="7"/>
      <c r="B19" s="7"/>
      <c r="E19" s="96" t="s">
        <v>23</v>
      </c>
      <c r="F19" s="105" t="s">
        <v>25</v>
      </c>
      <c r="G19" s="105"/>
      <c r="H19" s="105"/>
      <c r="I19" s="105"/>
      <c r="J19" s="105"/>
      <c r="K19" s="105"/>
      <c r="L19" s="105"/>
      <c r="M19" s="105"/>
      <c r="N19" s="105"/>
      <c r="O19" s="105"/>
      <c r="P19" s="105"/>
      <c r="Q19" s="105"/>
      <c r="R19" s="105"/>
      <c r="S19" s="105"/>
      <c r="T19" s="105"/>
      <c r="U19" s="105"/>
      <c r="V19" s="105"/>
      <c r="W19" s="105"/>
      <c r="X19" s="105"/>
      <c r="Y19" s="105"/>
      <c r="Z19" s="105"/>
      <c r="AA19" s="105"/>
      <c r="AB19" s="105"/>
      <c r="AC19" s="105"/>
      <c r="AD19" s="105"/>
      <c r="AE19" s="105"/>
      <c r="AF19" s="105"/>
      <c r="AG19" s="105"/>
      <c r="AH19" s="105"/>
      <c r="AI19" s="105"/>
      <c r="AJ19" s="105"/>
      <c r="AK19" s="105"/>
      <c r="AL19" s="105"/>
    </row>
    <row r="20" spans="1:40" ht="8.1" customHeight="1" x14ac:dyDescent="0.2">
      <c r="A20" s="7"/>
      <c r="B20" s="7"/>
      <c r="H20" s="51"/>
      <c r="I20" s="51"/>
      <c r="J20" s="51"/>
      <c r="K20" s="51"/>
      <c r="L20" s="51"/>
      <c r="M20" s="51"/>
      <c r="N20" s="51"/>
      <c r="O20" s="51"/>
      <c r="P20" s="51"/>
      <c r="Q20" s="51"/>
      <c r="R20" s="51"/>
      <c r="S20" s="51"/>
      <c r="T20" s="51"/>
      <c r="U20" s="51"/>
      <c r="V20" s="51"/>
    </row>
    <row r="21" spans="1:40" ht="15.95" customHeight="1" x14ac:dyDescent="0.2">
      <c r="A21" s="7"/>
      <c r="B21" s="7"/>
      <c r="E21" s="96" t="s">
        <v>23</v>
      </c>
      <c r="F21" s="105" t="s">
        <v>29</v>
      </c>
      <c r="G21" s="105"/>
      <c r="H21" s="105"/>
      <c r="I21" s="105"/>
      <c r="J21" s="105"/>
      <c r="K21" s="105"/>
      <c r="L21" s="105"/>
      <c r="M21" s="105"/>
      <c r="N21" s="105"/>
      <c r="O21" s="105"/>
      <c r="P21" s="105"/>
      <c r="Q21" s="105"/>
      <c r="R21" s="105"/>
      <c r="S21" s="105"/>
      <c r="T21" s="105"/>
      <c r="U21" s="105"/>
      <c r="V21" s="105"/>
      <c r="W21" s="105"/>
      <c r="X21" s="105"/>
      <c r="Y21" s="105"/>
      <c r="Z21" s="105"/>
      <c r="AA21" s="105"/>
      <c r="AB21" s="105"/>
      <c r="AC21" s="105"/>
      <c r="AD21" s="105"/>
      <c r="AE21" s="105"/>
      <c r="AF21" s="105"/>
      <c r="AG21" s="105"/>
      <c r="AH21" s="105"/>
      <c r="AI21" s="105"/>
      <c r="AJ21" s="105"/>
      <c r="AK21" s="105"/>
      <c r="AL21" s="105"/>
    </row>
    <row r="22" spans="1:40" ht="8.1" customHeight="1" x14ac:dyDescent="0.2">
      <c r="A22" s="7"/>
      <c r="B22" s="7"/>
      <c r="E22" s="96"/>
      <c r="F22" s="97"/>
      <c r="H22" s="51"/>
      <c r="I22" s="51"/>
      <c r="J22" s="51"/>
      <c r="K22" s="51"/>
      <c r="L22" s="51"/>
      <c r="M22" s="51"/>
      <c r="N22" s="51"/>
      <c r="O22" s="51"/>
      <c r="P22" s="51"/>
      <c r="Q22" s="51"/>
      <c r="R22" s="51"/>
      <c r="S22" s="51"/>
      <c r="T22" s="51"/>
      <c r="U22" s="51"/>
      <c r="V22" s="51"/>
    </row>
    <row r="23" spans="1:40" s="95" customFormat="1" ht="32.1" customHeight="1" x14ac:dyDescent="0.2">
      <c r="A23" s="94"/>
      <c r="B23" s="94"/>
      <c r="E23" s="96" t="s">
        <v>23</v>
      </c>
      <c r="F23" s="119" t="s">
        <v>30</v>
      </c>
      <c r="G23" s="119"/>
      <c r="H23" s="119"/>
      <c r="I23" s="119"/>
      <c r="J23" s="119"/>
      <c r="K23" s="119"/>
      <c r="L23" s="119"/>
      <c r="M23" s="119"/>
      <c r="N23" s="119"/>
      <c r="O23" s="119"/>
      <c r="P23" s="119"/>
      <c r="Q23" s="119"/>
      <c r="R23" s="119"/>
      <c r="S23" s="119"/>
      <c r="T23" s="119"/>
      <c r="U23" s="119"/>
      <c r="V23" s="119"/>
      <c r="W23" s="119"/>
      <c r="X23" s="119"/>
      <c r="Y23" s="119"/>
      <c r="Z23" s="119"/>
      <c r="AA23" s="119"/>
      <c r="AB23" s="119"/>
      <c r="AC23" s="119"/>
      <c r="AD23" s="119"/>
      <c r="AE23" s="119"/>
      <c r="AF23" s="119"/>
      <c r="AG23" s="119"/>
      <c r="AH23" s="119"/>
      <c r="AI23" s="119"/>
      <c r="AJ23" s="119"/>
      <c r="AK23" s="119"/>
      <c r="AL23" s="119"/>
    </row>
    <row r="24" spans="1:40" ht="8.1" customHeight="1" x14ac:dyDescent="0.2">
      <c r="A24" s="7"/>
      <c r="B24" s="7"/>
    </row>
    <row r="25" spans="1:40" ht="15.95" customHeight="1" x14ac:dyDescent="0.2">
      <c r="A25" s="7"/>
      <c r="B25" s="7"/>
      <c r="E25" s="89" t="s">
        <v>23</v>
      </c>
      <c r="F25" s="105" t="s">
        <v>26</v>
      </c>
      <c r="G25" s="105"/>
      <c r="H25" s="105"/>
      <c r="I25" s="105"/>
      <c r="J25" s="105"/>
      <c r="K25" s="105"/>
      <c r="L25" s="105"/>
      <c r="M25" s="105"/>
      <c r="N25" s="105"/>
      <c r="O25" s="105"/>
      <c r="P25" s="105"/>
      <c r="Q25" s="105"/>
      <c r="R25" s="105"/>
      <c r="S25" s="105"/>
      <c r="T25" s="105"/>
      <c r="U25" s="105"/>
      <c r="V25" s="105"/>
      <c r="W25" s="105"/>
      <c r="X25" s="105"/>
      <c r="Y25" s="105"/>
      <c r="Z25" s="105"/>
      <c r="AA25" s="105"/>
      <c r="AB25" s="105"/>
      <c r="AC25" s="105"/>
      <c r="AD25" s="105"/>
      <c r="AE25" s="105"/>
      <c r="AF25" s="105"/>
      <c r="AG25" s="105"/>
      <c r="AH25" s="105"/>
      <c r="AI25" s="105"/>
      <c r="AJ25" s="105"/>
      <c r="AK25" s="105"/>
      <c r="AL25" s="105"/>
      <c r="AM25" s="105"/>
      <c r="AN25" s="105"/>
    </row>
    <row r="26" spans="1:40" ht="8.1" customHeight="1" x14ac:dyDescent="0.2">
      <c r="A26" s="7"/>
      <c r="B26" s="7"/>
    </row>
    <row r="27" spans="1:40" ht="15.95" customHeight="1" x14ac:dyDescent="0.2">
      <c r="A27" s="7"/>
      <c r="B27" s="7"/>
      <c r="E27" s="89" t="s">
        <v>23</v>
      </c>
      <c r="F27" s="102" t="s">
        <v>27</v>
      </c>
      <c r="G27" s="102"/>
      <c r="H27" s="102"/>
      <c r="I27" s="102"/>
      <c r="J27" s="102"/>
      <c r="K27" s="102"/>
      <c r="L27" s="102"/>
      <c r="M27" s="102"/>
      <c r="N27" s="102"/>
      <c r="O27" s="102"/>
      <c r="P27" s="102"/>
      <c r="Q27" s="102"/>
      <c r="R27" s="102"/>
      <c r="S27" s="102"/>
      <c r="T27" s="102"/>
      <c r="U27" s="102"/>
      <c r="V27" s="102"/>
      <c r="W27" s="102"/>
      <c r="X27" s="102"/>
      <c r="Y27" s="102"/>
      <c r="Z27" s="102"/>
      <c r="AA27" s="102"/>
      <c r="AB27" s="102"/>
      <c r="AC27" s="102"/>
      <c r="AD27" s="102"/>
      <c r="AE27" s="102"/>
      <c r="AF27" s="102"/>
      <c r="AG27" s="102"/>
      <c r="AH27" s="102"/>
      <c r="AI27" s="102"/>
      <c r="AJ27" s="102"/>
      <c r="AK27" s="102"/>
      <c r="AL27" s="102"/>
      <c r="AM27" s="102"/>
    </row>
    <row r="28" spans="1:40" ht="15.95" customHeight="1" x14ac:dyDescent="0.2">
      <c r="A28" s="7"/>
      <c r="B28" s="7"/>
      <c r="E28" s="89"/>
      <c r="F28" s="87" t="s">
        <v>31</v>
      </c>
    </row>
    <row r="29" spans="1:40" ht="8.1" customHeight="1" x14ac:dyDescent="0.2">
      <c r="A29" s="7"/>
      <c r="B29" s="7"/>
    </row>
    <row r="30" spans="1:40" ht="15.95" customHeight="1" x14ac:dyDescent="0.2">
      <c r="A30" s="7"/>
      <c r="B30" s="7"/>
      <c r="E30" s="89" t="s">
        <v>23</v>
      </c>
      <c r="F30" s="97" t="s">
        <v>32</v>
      </c>
    </row>
    <row r="31" spans="1:40" ht="8.1" customHeight="1" x14ac:dyDescent="0.2">
      <c r="A31" s="7"/>
      <c r="B31" s="7"/>
      <c r="E31" s="89"/>
      <c r="F31" s="87"/>
    </row>
    <row r="32" spans="1:40" ht="15.95" customHeight="1" x14ac:dyDescent="0.2">
      <c r="A32" s="7"/>
      <c r="B32" s="7"/>
      <c r="E32" s="89" t="s">
        <v>23</v>
      </c>
      <c r="F32" s="97" t="s">
        <v>33</v>
      </c>
    </row>
    <row r="33" spans="1:46" ht="15.95" customHeight="1" x14ac:dyDescent="0.2">
      <c r="A33" s="7"/>
      <c r="B33" s="7"/>
    </row>
    <row r="34" spans="1:46" ht="15.95" customHeight="1" thickBot="1" x14ac:dyDescent="0.25">
      <c r="A34" s="104" t="s">
        <v>53</v>
      </c>
      <c r="B34" s="99" t="s">
        <v>35</v>
      </c>
      <c r="C34" s="103" t="s">
        <v>54</v>
      </c>
      <c r="E34" s="101">
        <f>I7</f>
        <v>118</v>
      </c>
      <c r="F34" s="93" t="s">
        <v>28</v>
      </c>
      <c r="H34" s="98"/>
      <c r="I34" s="98"/>
      <c r="J34" s="98"/>
      <c r="K34" s="98"/>
      <c r="L34" s="98"/>
      <c r="M34" s="98"/>
      <c r="N34" s="98"/>
      <c r="O34" s="102" t="s">
        <v>39</v>
      </c>
      <c r="P34" s="102"/>
      <c r="Q34" s="102"/>
      <c r="R34" s="102"/>
      <c r="S34" s="102"/>
      <c r="T34" s="102"/>
      <c r="U34" s="102"/>
      <c r="V34" s="102"/>
      <c r="W34" s="102"/>
      <c r="X34" s="102"/>
      <c r="Y34" s="102"/>
      <c r="Z34" s="102"/>
      <c r="AA34" s="102"/>
      <c r="AB34" s="102"/>
      <c r="AC34" s="102"/>
      <c r="AD34" s="102"/>
      <c r="AE34" s="102"/>
      <c r="AF34" s="102"/>
      <c r="AG34" s="102"/>
      <c r="AH34" s="102"/>
      <c r="AI34" s="102"/>
      <c r="AJ34" s="102"/>
    </row>
    <row r="35" spans="1:46" ht="8.1" customHeight="1" x14ac:dyDescent="0.2">
      <c r="A35" s="104"/>
      <c r="C35" s="103"/>
    </row>
    <row r="36" spans="1:46" ht="15.95" customHeight="1" thickBot="1" x14ac:dyDescent="0.25">
      <c r="A36" s="104"/>
      <c r="B36" s="99" t="s">
        <v>36</v>
      </c>
      <c r="C36" s="103"/>
      <c r="E36" s="101">
        <f>I8</f>
        <v>0</v>
      </c>
      <c r="F36" s="93" t="s">
        <v>34</v>
      </c>
      <c r="L36" s="98"/>
      <c r="M36" s="98"/>
      <c r="N36" s="98"/>
      <c r="O36" s="102" t="s">
        <v>46</v>
      </c>
      <c r="P36" s="102"/>
      <c r="Q36" s="102"/>
      <c r="R36" s="102"/>
      <c r="S36" s="102"/>
      <c r="T36" s="102"/>
      <c r="U36" s="102"/>
      <c r="V36" s="102"/>
      <c r="W36" s="102"/>
      <c r="X36" s="102"/>
      <c r="Y36" s="102"/>
      <c r="Z36" s="102"/>
      <c r="AA36" s="102"/>
      <c r="AB36" s="102"/>
      <c r="AC36" s="102"/>
      <c r="AD36" s="102"/>
      <c r="AE36" s="102"/>
      <c r="AF36" s="102"/>
      <c r="AG36" s="102"/>
      <c r="AH36" s="102"/>
      <c r="AI36" s="102"/>
      <c r="AJ36" s="102"/>
      <c r="AK36" s="102"/>
      <c r="AL36" s="102"/>
      <c r="AM36" s="102"/>
      <c r="AN36" s="102"/>
    </row>
    <row r="37" spans="1:46" ht="8.1" customHeight="1" x14ac:dyDescent="0.2">
      <c r="A37" s="104"/>
      <c r="C37" s="103"/>
    </row>
    <row r="38" spans="1:46" ht="15.95" customHeight="1" thickBot="1" x14ac:dyDescent="0.25">
      <c r="A38" s="104"/>
      <c r="B38" s="99" t="s">
        <v>37</v>
      </c>
      <c r="C38" s="103"/>
      <c r="E38" s="101">
        <f>I9</f>
        <v>122</v>
      </c>
      <c r="F38" s="93" t="s">
        <v>45</v>
      </c>
      <c r="N38" s="98"/>
      <c r="O38" s="102" t="s">
        <v>47</v>
      </c>
      <c r="P38" s="102"/>
      <c r="Q38" s="102"/>
      <c r="R38" s="102"/>
      <c r="S38" s="102"/>
      <c r="T38" s="102"/>
      <c r="U38" s="102"/>
      <c r="V38" s="102"/>
      <c r="W38" s="102"/>
      <c r="X38" s="102"/>
      <c r="Y38" s="102"/>
      <c r="Z38" s="102"/>
      <c r="AA38" s="102"/>
      <c r="AB38" s="102"/>
      <c r="AC38" s="102"/>
      <c r="AD38" s="102"/>
      <c r="AE38" s="102"/>
      <c r="AF38" s="102"/>
      <c r="AG38" s="102"/>
      <c r="AH38" s="102"/>
      <c r="AI38" s="102"/>
      <c r="AJ38" s="102"/>
      <c r="AK38" s="102"/>
      <c r="AL38" s="102"/>
      <c r="AM38" s="102"/>
      <c r="AN38" s="102"/>
    </row>
    <row r="39" spans="1:46" ht="8.1" customHeight="1" x14ac:dyDescent="0.2">
      <c r="A39" s="104"/>
      <c r="C39" s="103"/>
    </row>
    <row r="40" spans="1:46" ht="15.95" customHeight="1" x14ac:dyDescent="0.2">
      <c r="A40" s="104"/>
      <c r="B40" s="99" t="s">
        <v>38</v>
      </c>
      <c r="C40" s="103"/>
      <c r="E40" s="101">
        <f>I10</f>
        <v>0</v>
      </c>
      <c r="F40" s="93" t="s">
        <v>42</v>
      </c>
      <c r="O40" s="102" t="s">
        <v>48</v>
      </c>
      <c r="P40" s="102"/>
      <c r="Q40" s="102"/>
      <c r="R40" s="102"/>
      <c r="S40" s="102"/>
      <c r="T40" s="102"/>
      <c r="U40" s="102"/>
      <c r="V40" s="102"/>
      <c r="W40" s="102"/>
      <c r="X40" s="102"/>
      <c r="Y40" s="102"/>
      <c r="Z40" s="102"/>
      <c r="AA40" s="102"/>
      <c r="AB40" s="102"/>
      <c r="AC40" s="102"/>
      <c r="AD40" s="102"/>
      <c r="AE40" s="102"/>
      <c r="AF40" s="102"/>
      <c r="AG40" s="102"/>
      <c r="AH40" s="102"/>
      <c r="AI40" s="102"/>
      <c r="AJ40" s="102"/>
      <c r="AK40" s="102"/>
      <c r="AL40" s="102"/>
      <c r="AM40" s="102"/>
    </row>
    <row r="41" spans="1:46" ht="8.1" customHeight="1" x14ac:dyDescent="0.2">
      <c r="A41" s="104"/>
      <c r="C41" s="103"/>
    </row>
    <row r="42" spans="1:46" ht="15.95" customHeight="1" x14ac:dyDescent="0.2">
      <c r="A42" s="104"/>
      <c r="B42" s="99" t="s">
        <v>40</v>
      </c>
      <c r="C42" s="103"/>
      <c r="E42" s="101">
        <f>I11</f>
        <v>139</v>
      </c>
      <c r="F42" s="93" t="s">
        <v>43</v>
      </c>
      <c r="R42" s="102" t="s">
        <v>49</v>
      </c>
      <c r="S42" s="102"/>
      <c r="T42" s="102"/>
      <c r="U42" s="102"/>
      <c r="V42" s="102"/>
      <c r="W42" s="102"/>
      <c r="X42" s="102"/>
      <c r="Y42" s="102"/>
      <c r="Z42" s="102"/>
      <c r="AA42" s="102"/>
      <c r="AB42" s="102"/>
      <c r="AC42" s="102"/>
      <c r="AD42" s="102"/>
      <c r="AE42" s="102"/>
      <c r="AF42" s="102"/>
      <c r="AG42" s="102"/>
      <c r="AH42" s="102"/>
      <c r="AI42" s="102"/>
      <c r="AJ42" s="102"/>
      <c r="AK42" s="102"/>
      <c r="AL42" s="102"/>
      <c r="AM42" s="102"/>
      <c r="AN42" s="102"/>
      <c r="AO42" s="102"/>
      <c r="AP42" s="102"/>
    </row>
    <row r="43" spans="1:46" ht="8.1" customHeight="1" x14ac:dyDescent="0.2">
      <c r="A43" s="104"/>
      <c r="C43" s="103"/>
    </row>
    <row r="44" spans="1:46" ht="15.95" customHeight="1" x14ac:dyDescent="0.2">
      <c r="A44" s="104"/>
      <c r="B44" s="99" t="s">
        <v>41</v>
      </c>
      <c r="C44" s="103"/>
      <c r="E44" s="101">
        <f>I12</f>
        <v>0</v>
      </c>
      <c r="F44" s="93" t="s">
        <v>44</v>
      </c>
      <c r="U44" s="102" t="s">
        <v>50</v>
      </c>
      <c r="V44" s="102"/>
      <c r="W44" s="102"/>
      <c r="X44" s="102"/>
      <c r="Y44" s="102"/>
      <c r="Z44" s="102"/>
      <c r="AA44" s="102"/>
      <c r="AB44" s="102"/>
      <c r="AC44" s="102"/>
      <c r="AD44" s="102"/>
      <c r="AE44" s="102"/>
      <c r="AF44" s="102"/>
      <c r="AG44" s="102"/>
      <c r="AH44" s="102"/>
      <c r="AI44" s="102"/>
      <c r="AJ44" s="102"/>
      <c r="AK44" s="102"/>
      <c r="AL44" s="102"/>
      <c r="AM44" s="102"/>
      <c r="AN44" s="102"/>
      <c r="AO44" s="102"/>
      <c r="AP44" s="102"/>
      <c r="AQ44" s="102"/>
      <c r="AR44" s="102"/>
      <c r="AS44" s="102"/>
    </row>
    <row r="45" spans="1:46" ht="8.1" customHeight="1" x14ac:dyDescent="0.2">
      <c r="A45" s="104"/>
      <c r="C45" s="103"/>
    </row>
    <row r="46" spans="1:46" ht="15.95" customHeight="1" x14ac:dyDescent="0.2">
      <c r="A46" s="104"/>
      <c r="B46" s="99" t="s">
        <v>52</v>
      </c>
      <c r="C46" s="103"/>
      <c r="E46" s="101">
        <f>I13</f>
        <v>133</v>
      </c>
      <c r="F46" s="93" t="s">
        <v>51</v>
      </c>
      <c r="V46" s="102" t="s">
        <v>55</v>
      </c>
      <c r="W46" s="102"/>
      <c r="X46" s="102"/>
      <c r="Y46" s="102"/>
      <c r="Z46" s="102"/>
      <c r="AA46" s="102"/>
      <c r="AB46" s="102"/>
      <c r="AC46" s="102"/>
      <c r="AD46" s="102"/>
      <c r="AE46" s="102"/>
      <c r="AF46" s="102"/>
      <c r="AG46" s="102"/>
      <c r="AH46" s="102"/>
      <c r="AI46" s="102"/>
      <c r="AJ46" s="102"/>
      <c r="AK46" s="102"/>
      <c r="AL46" s="102"/>
      <c r="AM46" s="102"/>
      <c r="AN46" s="102"/>
      <c r="AO46" s="100"/>
      <c r="AP46" s="100"/>
      <c r="AQ46" s="100"/>
      <c r="AR46" s="100"/>
      <c r="AS46" s="100"/>
      <c r="AT46" s="100"/>
    </row>
  </sheetData>
  <mergeCells count="37">
    <mergeCell ref="X16:AA16"/>
    <mergeCell ref="H4:L5"/>
    <mergeCell ref="F2:U2"/>
    <mergeCell ref="W2:AG2"/>
    <mergeCell ref="AB4:AB5"/>
    <mergeCell ref="AC4:AG5"/>
    <mergeCell ref="F4:F5"/>
    <mergeCell ref="G4:G5"/>
    <mergeCell ref="N4:R5"/>
    <mergeCell ref="U4:U5"/>
    <mergeCell ref="V4:V5"/>
    <mergeCell ref="W4:AA5"/>
    <mergeCell ref="X6:Z6"/>
    <mergeCell ref="M4:M5"/>
    <mergeCell ref="F19:AL19"/>
    <mergeCell ref="F25:AN25"/>
    <mergeCell ref="F27:AM27"/>
    <mergeCell ref="O34:AJ34"/>
    <mergeCell ref="AD6:AF6"/>
    <mergeCell ref="I6:K6"/>
    <mergeCell ref="O6:Q6"/>
    <mergeCell ref="F23:AL23"/>
    <mergeCell ref="F21:AL21"/>
    <mergeCell ref="Q17:U17"/>
    <mergeCell ref="I17:P17"/>
    <mergeCell ref="V17:AB17"/>
    <mergeCell ref="I16:L16"/>
    <mergeCell ref="O16:R16"/>
    <mergeCell ref="AD16:AG16"/>
    <mergeCell ref="U44:AS44"/>
    <mergeCell ref="C34:C46"/>
    <mergeCell ref="A34:A46"/>
    <mergeCell ref="V46:AN46"/>
    <mergeCell ref="O40:AM40"/>
    <mergeCell ref="O36:AN36"/>
    <mergeCell ref="O38:AN38"/>
    <mergeCell ref="R42:AP42"/>
  </mergeCells>
  <phoneticPr fontId="6" type="noConversion"/>
  <printOptions horizontalCentered="1" verticalCentered="1"/>
  <pageMargins left="0.39370078740157483" right="0.39370078740157483" top="0.39370078740157483" bottom="0.39370078740157483" header="0.39370078740157483" footer="0.39370078740157483"/>
  <pageSetup scale="95" orientation="landscape" r:id="rId1"/>
  <headerFooter alignWithMargins="0">
    <oddFooter>&amp;L&amp;"Times New Roman,Gras"&amp;F</odd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Vide</vt:lpstr>
      <vt:lpstr>Lectures Artérielles</vt:lpstr>
      <vt:lpstr>'Lectures Artérielles'!Mesure_11</vt:lpstr>
      <vt:lpstr>'Lectures Artérielles'!Mesure_12</vt:lpstr>
      <vt:lpstr>'Lectures Artérielles'!Mesure_13</vt:lpstr>
      <vt:lpstr>'Lectures Artérielles'!Mesure_21</vt:lpstr>
      <vt:lpstr>'Lectures Artérielles'!Mesure_22</vt:lpstr>
      <vt:lpstr>'Lectures Artérielles'!Mesure_23</vt:lpstr>
      <vt:lpstr>'Lectures Artérielles'!Zone_d_impression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Denis Lafleur</dc:creator>
  <cp:lastModifiedBy>Denis</cp:lastModifiedBy>
  <cp:lastPrinted>2020-02-13T12:41:33Z</cp:lastPrinted>
  <dcterms:created xsi:type="dcterms:W3CDTF">2010-04-14T17:56:20Z</dcterms:created>
  <dcterms:modified xsi:type="dcterms:W3CDTF">2020-02-29T17:08:20Z</dcterms:modified>
</cp:coreProperties>
</file>