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 Chassignol\Desktop\"/>
    </mc:Choice>
  </mc:AlternateContent>
  <xr:revisionPtr revIDLastSave="0" documentId="8_{2DBBD090-440F-4ED8-BC46-2009CD4F7E5D}" xr6:coauthVersionLast="45" xr6:coauthVersionMax="45" xr10:uidLastSave="{00000000-0000-0000-0000-000000000000}"/>
  <bookViews>
    <workbookView xWindow="-108" yWindow="-108" windowWidth="23256" windowHeight="12576" activeTab="1" xr2:uid="{1DC2FB5F-1EAD-4AF7-A293-78993E5E6D82}"/>
  </bookViews>
  <sheets>
    <sheet name="Feuil1" sheetId="1" r:id="rId1"/>
    <sheet name="Rappe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C4" i="2"/>
  <c r="C3" i="2"/>
  <c r="B4" i="2"/>
  <c r="B3" i="2"/>
  <c r="A4" i="2"/>
  <c r="A3" i="2"/>
  <c r="N8" i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2" i="1"/>
  <c r="O2" i="1"/>
  <c r="P2" i="1"/>
  <c r="N3" i="1"/>
  <c r="O3" i="1"/>
  <c r="P3" i="1"/>
  <c r="N4" i="1"/>
  <c r="O4" i="1"/>
  <c r="P4" i="1"/>
  <c r="N5" i="1"/>
  <c r="O5" i="1"/>
  <c r="P5" i="1"/>
  <c r="N6" i="1"/>
  <c r="O6" i="1"/>
  <c r="P6" i="1"/>
  <c r="N7" i="1"/>
  <c r="P7" i="1"/>
  <c r="O7" i="1"/>
</calcChain>
</file>

<file path=xl/sharedStrings.xml><?xml version="1.0" encoding="utf-8"?>
<sst xmlns="http://schemas.openxmlformats.org/spreadsheetml/2006/main" count="244" uniqueCount="98">
  <si>
    <t>Toutes les feuilles de calcul</t>
  </si>
  <si>
    <t>1. Références</t>
  </si>
  <si>
    <t>SIRET</t>
  </si>
  <si>
    <t>Section</t>
  </si>
  <si>
    <t>Risque</t>
  </si>
  <si>
    <t>Fonctions supports</t>
  </si>
  <si>
    <t>CTN</t>
  </si>
  <si>
    <t>LibelléRisque</t>
  </si>
  <si>
    <t>ModeTarification</t>
  </si>
  <si>
    <t>effectif</t>
  </si>
  <si>
    <t>Option tarifaire</t>
  </si>
  <si>
    <t>LieuRisque</t>
  </si>
  <si>
    <t>URSSAF</t>
  </si>
  <si>
    <t>REFURSSAF</t>
  </si>
  <si>
    <t>non</t>
  </si>
  <si>
    <t>DD</t>
  </si>
  <si>
    <t>Commerce de détail de produits laitiers, de produits surgelés, de fruits et légumes, de boissons et d'alimentation générale</t>
  </si>
  <si>
    <t>Taux Individuel</t>
  </si>
  <si>
    <t>Etablissement</t>
  </si>
  <si>
    <t>2. Paramètres Nationaux</t>
  </si>
  <si>
    <t>MAJORATIONS - EXERCICE 2020</t>
  </si>
  <si>
    <t>Majoration Trajet - X -</t>
  </si>
  <si>
    <t>Charges - Y -</t>
  </si>
  <si>
    <t>Compensation - Z -</t>
  </si>
  <si>
    <t>Pénibilité -Z'-</t>
  </si>
  <si>
    <t>0.18</t>
  </si>
  <si>
    <t>58.0 %</t>
  </si>
  <si>
    <t>0.38</t>
  </si>
  <si>
    <t>0.03</t>
  </si>
  <si>
    <t>TARIFS - EXERCICE 2020 | CTN D</t>
  </si>
  <si>
    <t>CCM IT1</t>
  </si>
  <si>
    <t>CCM IT2</t>
  </si>
  <si>
    <t>CCM IT3</t>
  </si>
  <si>
    <t>CCM IT4</t>
  </si>
  <si>
    <t>CCM IT5</t>
  </si>
  <si>
    <t>CCM IT6</t>
  </si>
  <si>
    <t>CCM IP1</t>
  </si>
  <si>
    <t>CCM IP2</t>
  </si>
  <si>
    <t>CCM IP3</t>
  </si>
  <si>
    <t>CCM IP4</t>
  </si>
  <si>
    <t>3. Compte Triennal</t>
  </si>
  <si>
    <t xml:space="preserve">Détermination de la valeur du risque </t>
  </si>
  <si>
    <t>Année</t>
  </si>
  <si>
    <t>Valeur du risque</t>
  </si>
  <si>
    <t>1.0</t>
  </si>
  <si>
    <t>2.0</t>
  </si>
  <si>
    <t>Total</t>
  </si>
  <si>
    <t>3.0</t>
  </si>
  <si>
    <t>0.0</t>
  </si>
  <si>
    <t>Valeur du Risque par CCM</t>
  </si>
  <si>
    <t>Valeur du risque = somme du nombre de sinistres par CCM x tarif du CCM correspondant</t>
  </si>
  <si>
    <t>Détermination de la valeur total du risque</t>
  </si>
  <si>
    <t>Valeur totale du Risque(A) : 39116</t>
  </si>
  <si>
    <t>Masse salariale (B)</t>
  </si>
  <si>
    <t>Valeur du Risque (A)</t>
  </si>
  <si>
    <t>Détermination du taux de la section d'établissement</t>
  </si>
  <si>
    <t>Effectif : E</t>
  </si>
  <si>
    <t>Taux brut : C=(Ax100)/B</t>
  </si>
  <si>
    <t xml:space="preserve">1.3621 % </t>
  </si>
  <si>
    <t>Taux net : D = (C+X)x(1+Y)+(Z+Z')</t>
  </si>
  <si>
    <t xml:space="preserve">2.8465 % </t>
  </si>
  <si>
    <t>Taux collectif : F</t>
  </si>
  <si>
    <t xml:space="preserve">2.40 % </t>
  </si>
  <si>
    <t>Taux exercice antérieur</t>
  </si>
  <si>
    <t>4.33 %</t>
  </si>
  <si>
    <t>Taux Individuel écrêté</t>
  </si>
  <si>
    <t>3.46 %</t>
  </si>
  <si>
    <t>4.Taux applicable</t>
  </si>
  <si>
    <t>NIC Section</t>
  </si>
  <si>
    <t>Valeur triennale risque section</t>
  </si>
  <si>
    <t>Salaires</t>
  </si>
  <si>
    <t>Taux brut section</t>
  </si>
  <si>
    <t>Cotis Supp</t>
  </si>
  <si>
    <t>Cotis Compl</t>
  </si>
  <si>
    <t>Ristourne</t>
  </si>
  <si>
    <t>Taux applicable</t>
  </si>
  <si>
    <t>Date d'effet</t>
  </si>
  <si>
    <t>Date de notif</t>
  </si>
  <si>
    <t>1.3621 %</t>
  </si>
  <si>
    <t>513TC</t>
  </si>
  <si>
    <t>Commerce de gros (commerce interentreprises) alimentaire non spécialisé.</t>
  </si>
  <si>
    <t>Valeur totale du Risque(A) : 0</t>
  </si>
  <si>
    <t xml:space="preserve">0.0000 % </t>
  </si>
  <si>
    <t xml:space="preserve">0.6944 % </t>
  </si>
  <si>
    <t xml:space="preserve">2.60 % </t>
  </si>
  <si>
    <t>0.78 %</t>
  </si>
  <si>
    <t>0.69 %</t>
  </si>
  <si>
    <t>0.0000 %</t>
  </si>
  <si>
    <t>FEUILLE DE CALCUL DU TAUX NOTIFIEE LE  20/12/2019 A XXXXXXXXXXXXX</t>
  </si>
  <si>
    <t>XXX</t>
  </si>
  <si>
    <t>XXXXX</t>
  </si>
  <si>
    <t>XXXX</t>
  </si>
  <si>
    <t>FEUILLE DE CALCUL DU TAUX NOTIFIEE LE  21/12/2019 A XXXXXXXXXXXXXXX</t>
  </si>
  <si>
    <t>TARIFICATION</t>
  </si>
  <si>
    <t>Effectif</t>
  </si>
  <si>
    <t>EFFECTIF</t>
  </si>
  <si>
    <t>??</t>
  </si>
  <si>
    <t>2015 &gt;&gt;&gt;&gt;&gt;&gt;&gt;&gt;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</si>
</sst>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3" fontId="0" fillId="2" borderId="4" xfId="0" applyNumberFormat="1" applyFill="1" applyBorder="1"/>
    <xf numFmtId="0" fontId="0" fillId="2" borderId="0" xfId="0" applyFill="1" applyBorder="1"/>
    <xf numFmtId="0" fontId="0" fillId="3" borderId="4" xfId="0" applyFill="1" applyBorder="1"/>
    <xf numFmtId="0" fontId="0" fillId="3" borderId="0" xfId="0" applyFill="1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0" fontId="0" fillId="4" borderId="4" xfId="0" applyFill="1" applyBorder="1"/>
    <xf numFmtId="0" fontId="0" fillId="4" borderId="0" xfId="0" applyFill="1" applyBorder="1"/>
    <xf numFmtId="0" fontId="2" fillId="0" borderId="0" xfId="0" applyFon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09E79-5880-4557-B19D-060D3DAD4184}">
  <dimension ref="A1:P94"/>
  <sheetViews>
    <sheetView workbookViewId="0">
      <selection activeCell="B20" sqref="B20"/>
    </sheetView>
  </sheetViews>
  <sheetFormatPr baseColWidth="10" defaultRowHeight="13.2" x14ac:dyDescent="0.25"/>
  <cols>
    <col min="1" max="1" width="18.109375" customWidth="1"/>
    <col min="12" max="12" width="15.88671875" bestFit="1" customWidth="1"/>
    <col min="14" max="14" width="5.6640625" bestFit="1" customWidth="1"/>
    <col min="15" max="15" width="12.88671875" bestFit="1" customWidth="1"/>
    <col min="16" max="16" width="7" bestFit="1" customWidth="1"/>
  </cols>
  <sheetData>
    <row r="1" spans="1:16" ht="14.4" x14ac:dyDescent="0.3">
      <c r="A1" t="s">
        <v>0</v>
      </c>
      <c r="N1" s="17" t="s">
        <v>2</v>
      </c>
      <c r="O1" s="17" t="s">
        <v>93</v>
      </c>
      <c r="P1" s="17" t="s">
        <v>94</v>
      </c>
    </row>
    <row r="2" spans="1:16" ht="13.8" thickBot="1" x14ac:dyDescent="0.3">
      <c r="N2" t="str">
        <f t="shared" ref="N2:N6" si="0">IF(A1="SIRET",ROW()-1,"")</f>
        <v/>
      </c>
      <c r="O2" t="str">
        <f t="shared" ref="O2:O6" si="1">IF(G1="ModeTarification",ROW()-1,"")</f>
        <v/>
      </c>
      <c r="P2" t="str">
        <f t="shared" ref="P2:P6" si="2">IF(H1="effectif",ROW()-1,"")</f>
        <v/>
      </c>
    </row>
    <row r="3" spans="1:16" x14ac:dyDescent="0.25">
      <c r="A3" s="1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3"/>
      <c r="N3" t="str">
        <f t="shared" si="0"/>
        <v/>
      </c>
      <c r="O3" t="str">
        <f t="shared" si="1"/>
        <v/>
      </c>
      <c r="P3" t="str">
        <f t="shared" si="2"/>
        <v/>
      </c>
    </row>
    <row r="4" spans="1:16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6"/>
      <c r="N4" t="str">
        <f t="shared" si="0"/>
        <v/>
      </c>
      <c r="O4" t="str">
        <f t="shared" si="1"/>
        <v/>
      </c>
      <c r="P4" t="str">
        <f t="shared" si="2"/>
        <v/>
      </c>
    </row>
    <row r="5" spans="1:16" x14ac:dyDescent="0.25">
      <c r="A5" s="4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  <c r="N5" t="str">
        <f t="shared" si="0"/>
        <v/>
      </c>
      <c r="O5" t="str">
        <f t="shared" si="1"/>
        <v/>
      </c>
      <c r="P5" t="str">
        <f t="shared" si="2"/>
        <v/>
      </c>
    </row>
    <row r="6" spans="1:16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6" t="s">
        <v>13</v>
      </c>
      <c r="N6" t="str">
        <f t="shared" si="0"/>
        <v/>
      </c>
      <c r="O6" t="str">
        <f t="shared" si="1"/>
        <v/>
      </c>
      <c r="P6" t="str">
        <f t="shared" si="2"/>
        <v/>
      </c>
    </row>
    <row r="7" spans="1:16" x14ac:dyDescent="0.25">
      <c r="A7" s="7">
        <v>12345678912345</v>
      </c>
      <c r="B7" s="5">
        <v>1</v>
      </c>
      <c r="C7" s="5" t="s">
        <v>89</v>
      </c>
      <c r="D7" s="5" t="s">
        <v>14</v>
      </c>
      <c r="E7" s="5" t="s">
        <v>15</v>
      </c>
      <c r="F7" s="5" t="s">
        <v>16</v>
      </c>
      <c r="G7" s="8" t="s">
        <v>17</v>
      </c>
      <c r="H7" s="8">
        <v>41</v>
      </c>
      <c r="I7" s="5" t="s">
        <v>18</v>
      </c>
      <c r="J7" s="5" t="s">
        <v>89</v>
      </c>
      <c r="K7" s="5" t="s">
        <v>89</v>
      </c>
      <c r="L7" s="6" t="s">
        <v>89</v>
      </c>
      <c r="N7">
        <f>IF(A6="SIRET",ROW()-1,"")</f>
        <v>6</v>
      </c>
      <c r="O7">
        <f t="shared" ref="O2:O7" si="3">IF(G6="ModeTarification",ROW()-1,"")</f>
        <v>6</v>
      </c>
      <c r="P7">
        <f>IF(H6="effectif",ROW()-1,"")</f>
        <v>6</v>
      </c>
    </row>
    <row r="8" spans="1:16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6"/>
      <c r="N8" t="str">
        <f t="shared" ref="N8:N71" si="4">IF(A7="SIRET",ROW()-1,"")</f>
        <v/>
      </c>
      <c r="O8" t="str">
        <f t="shared" ref="O8:O71" si="5">IF(G7="ModeTarification",ROW()-1,"")</f>
        <v/>
      </c>
      <c r="P8" t="str">
        <f t="shared" ref="P8:P71" si="6">IF(H7="effectif",ROW()-1,"")</f>
        <v/>
      </c>
    </row>
    <row r="9" spans="1:16" x14ac:dyDescent="0.25">
      <c r="A9" s="4" t="s">
        <v>19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N9" t="str">
        <f t="shared" si="4"/>
        <v/>
      </c>
      <c r="O9" t="str">
        <f t="shared" si="5"/>
        <v/>
      </c>
      <c r="P9" t="str">
        <f t="shared" si="6"/>
        <v/>
      </c>
    </row>
    <row r="10" spans="1:16" x14ac:dyDescent="0.25">
      <c r="A10" s="4" t="s">
        <v>20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N10" t="str">
        <f t="shared" si="4"/>
        <v/>
      </c>
      <c r="O10" t="str">
        <f t="shared" si="5"/>
        <v/>
      </c>
      <c r="P10" t="str">
        <f t="shared" si="6"/>
        <v/>
      </c>
    </row>
    <row r="11" spans="1:16" x14ac:dyDescent="0.25">
      <c r="A11" s="4" t="s">
        <v>21</v>
      </c>
      <c r="B11" s="5" t="s">
        <v>22</v>
      </c>
      <c r="C11" s="5" t="s">
        <v>23</v>
      </c>
      <c r="D11" s="5" t="s">
        <v>24</v>
      </c>
      <c r="E11" s="5"/>
      <c r="F11" s="5"/>
      <c r="G11" s="5"/>
      <c r="H11" s="5"/>
      <c r="I11" s="5"/>
      <c r="J11" s="5"/>
      <c r="K11" s="5"/>
      <c r="L11" s="6"/>
      <c r="N11" t="str">
        <f t="shared" si="4"/>
        <v/>
      </c>
      <c r="O11" t="str">
        <f t="shared" si="5"/>
        <v/>
      </c>
      <c r="P11" t="str">
        <f t="shared" si="6"/>
        <v/>
      </c>
    </row>
    <row r="12" spans="1:16" x14ac:dyDescent="0.25">
      <c r="A12" s="4" t="s">
        <v>25</v>
      </c>
      <c r="B12" s="5" t="s">
        <v>26</v>
      </c>
      <c r="C12" s="5" t="s">
        <v>27</v>
      </c>
      <c r="D12" s="5" t="s">
        <v>28</v>
      </c>
      <c r="E12" s="5"/>
      <c r="F12" s="5"/>
      <c r="G12" s="5"/>
      <c r="H12" s="5"/>
      <c r="I12" s="5"/>
      <c r="J12" s="5"/>
      <c r="K12" s="5"/>
      <c r="L12" s="6"/>
      <c r="N12" t="str">
        <f t="shared" si="4"/>
        <v/>
      </c>
      <c r="O12" t="str">
        <f t="shared" si="5"/>
        <v/>
      </c>
      <c r="P12" t="str">
        <f t="shared" si="6"/>
        <v/>
      </c>
    </row>
    <row r="13" spans="1:16" x14ac:dyDescent="0.2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N13" t="str">
        <f t="shared" si="4"/>
        <v/>
      </c>
      <c r="O13" t="str">
        <f t="shared" si="5"/>
        <v/>
      </c>
      <c r="P13" t="str">
        <f t="shared" si="6"/>
        <v/>
      </c>
    </row>
    <row r="14" spans="1:16" x14ac:dyDescent="0.25">
      <c r="A14" s="4" t="s">
        <v>29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N14" t="str">
        <f t="shared" si="4"/>
        <v/>
      </c>
      <c r="O14" t="str">
        <f t="shared" si="5"/>
        <v/>
      </c>
      <c r="P14" t="str">
        <f t="shared" si="6"/>
        <v/>
      </c>
    </row>
    <row r="15" spans="1:16" x14ac:dyDescent="0.25">
      <c r="A15" s="4" t="s">
        <v>30</v>
      </c>
      <c r="B15" s="5" t="s">
        <v>31</v>
      </c>
      <c r="C15" s="5" t="s">
        <v>32</v>
      </c>
      <c r="D15" s="5" t="s">
        <v>33</v>
      </c>
      <c r="E15" s="5" t="s">
        <v>34</v>
      </c>
      <c r="F15" s="5" t="s">
        <v>35</v>
      </c>
      <c r="G15" s="5" t="s">
        <v>36</v>
      </c>
      <c r="H15" s="5" t="s">
        <v>37</v>
      </c>
      <c r="I15" s="5" t="s">
        <v>38</v>
      </c>
      <c r="J15" s="5" t="s">
        <v>39</v>
      </c>
      <c r="K15" s="5"/>
      <c r="L15" s="6"/>
      <c r="N15" t="str">
        <f t="shared" si="4"/>
        <v/>
      </c>
      <c r="O15" t="str">
        <f t="shared" si="5"/>
        <v/>
      </c>
      <c r="P15" t="str">
        <f t="shared" si="6"/>
        <v/>
      </c>
    </row>
    <row r="16" spans="1:16" x14ac:dyDescent="0.25">
      <c r="A16" s="4">
        <v>425</v>
      </c>
      <c r="B16" s="5">
        <v>469</v>
      </c>
      <c r="C16" s="5">
        <v>1521</v>
      </c>
      <c r="D16" s="5">
        <v>4308</v>
      </c>
      <c r="E16" s="5">
        <v>8142</v>
      </c>
      <c r="F16" s="5">
        <v>28560</v>
      </c>
      <c r="G16" s="5">
        <v>2192</v>
      </c>
      <c r="H16" s="5">
        <v>51379</v>
      </c>
      <c r="I16" s="5">
        <v>98480</v>
      </c>
      <c r="J16" s="5">
        <v>401911</v>
      </c>
      <c r="K16" s="5"/>
      <c r="L16" s="6"/>
      <c r="N16" t="str">
        <f t="shared" si="4"/>
        <v/>
      </c>
      <c r="O16" t="str">
        <f t="shared" si="5"/>
        <v/>
      </c>
      <c r="P16" t="str">
        <f t="shared" si="6"/>
        <v/>
      </c>
    </row>
    <row r="17" spans="1:16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6"/>
      <c r="N17" t="str">
        <f t="shared" si="4"/>
        <v/>
      </c>
      <c r="O17" t="str">
        <f t="shared" si="5"/>
        <v/>
      </c>
      <c r="P17" t="str">
        <f t="shared" si="6"/>
        <v/>
      </c>
    </row>
    <row r="18" spans="1:16" x14ac:dyDescent="0.25">
      <c r="A18" s="4" t="s">
        <v>40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  <c r="N18" t="str">
        <f t="shared" si="4"/>
        <v/>
      </c>
      <c r="O18" t="str">
        <f t="shared" si="5"/>
        <v/>
      </c>
      <c r="P18" t="str">
        <f t="shared" si="6"/>
        <v/>
      </c>
    </row>
    <row r="19" spans="1:16" x14ac:dyDescent="0.25">
      <c r="A19" s="4" t="s">
        <v>41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  <c r="N19" t="str">
        <f t="shared" si="4"/>
        <v/>
      </c>
      <c r="O19" t="str">
        <f t="shared" si="5"/>
        <v/>
      </c>
      <c r="P19" t="str">
        <f t="shared" si="6"/>
        <v/>
      </c>
    </row>
    <row r="20" spans="1:16" x14ac:dyDescent="0.25">
      <c r="A20" s="4" t="s">
        <v>42</v>
      </c>
      <c r="B20" s="5" t="s">
        <v>30</v>
      </c>
      <c r="C20" s="5" t="s">
        <v>31</v>
      </c>
      <c r="D20" s="5" t="s">
        <v>32</v>
      </c>
      <c r="E20" s="5" t="s">
        <v>33</v>
      </c>
      <c r="F20" s="5" t="s">
        <v>34</v>
      </c>
      <c r="G20" s="5" t="s">
        <v>35</v>
      </c>
      <c r="H20" s="5" t="s">
        <v>36</v>
      </c>
      <c r="I20" s="5" t="s">
        <v>37</v>
      </c>
      <c r="J20" s="5" t="s">
        <v>38</v>
      </c>
      <c r="K20" s="5" t="s">
        <v>39</v>
      </c>
      <c r="L20" s="6" t="s">
        <v>43</v>
      </c>
      <c r="N20" t="str">
        <f t="shared" si="4"/>
        <v/>
      </c>
      <c r="O20" t="str">
        <f t="shared" si="5"/>
        <v/>
      </c>
      <c r="P20" t="str">
        <f t="shared" si="6"/>
        <v/>
      </c>
    </row>
    <row r="21" spans="1:16" x14ac:dyDescent="0.25">
      <c r="A21" s="9">
        <v>2016</v>
      </c>
      <c r="B21" s="10"/>
      <c r="C21" s="10">
        <v>2</v>
      </c>
      <c r="D21" s="10">
        <v>1</v>
      </c>
      <c r="E21" s="10"/>
      <c r="F21" s="10"/>
      <c r="G21" s="10">
        <v>1</v>
      </c>
      <c r="H21" s="10" t="s">
        <v>44</v>
      </c>
      <c r="I21" s="10"/>
      <c r="J21" s="10"/>
      <c r="K21" s="10"/>
      <c r="L21" s="6">
        <v>33211</v>
      </c>
      <c r="N21" t="str">
        <f t="shared" si="4"/>
        <v/>
      </c>
      <c r="O21" t="str">
        <f t="shared" si="5"/>
        <v/>
      </c>
      <c r="P21" t="str">
        <f t="shared" si="6"/>
        <v/>
      </c>
    </row>
    <row r="22" spans="1:16" x14ac:dyDescent="0.25">
      <c r="A22" s="9">
        <v>2017</v>
      </c>
      <c r="B22" s="10"/>
      <c r="C22" s="10"/>
      <c r="D22" s="10"/>
      <c r="E22" s="10"/>
      <c r="F22" s="10"/>
      <c r="G22" s="10"/>
      <c r="H22" s="10" t="s">
        <v>45</v>
      </c>
      <c r="I22" s="10"/>
      <c r="J22" s="10"/>
      <c r="K22" s="10"/>
      <c r="L22" s="6">
        <v>4384</v>
      </c>
      <c r="N22" t="str">
        <f t="shared" si="4"/>
        <v/>
      </c>
      <c r="O22" t="str">
        <f t="shared" si="5"/>
        <v/>
      </c>
      <c r="P22" t="str">
        <f t="shared" si="6"/>
        <v/>
      </c>
    </row>
    <row r="23" spans="1:16" x14ac:dyDescent="0.25">
      <c r="A23" s="9">
        <v>2018</v>
      </c>
      <c r="B23" s="10"/>
      <c r="C23" s="10"/>
      <c r="D23" s="10">
        <v>1</v>
      </c>
      <c r="E23" s="10"/>
      <c r="F23" s="10"/>
      <c r="G23" s="10"/>
      <c r="H23" s="10"/>
      <c r="I23" s="10"/>
      <c r="J23" s="10"/>
      <c r="K23" s="10"/>
      <c r="L23" s="6">
        <v>1521</v>
      </c>
      <c r="N23" t="str">
        <f t="shared" si="4"/>
        <v/>
      </c>
      <c r="O23" t="str">
        <f t="shared" si="5"/>
        <v/>
      </c>
      <c r="P23" t="str">
        <f t="shared" si="6"/>
        <v/>
      </c>
    </row>
    <row r="24" spans="1:16" x14ac:dyDescent="0.25">
      <c r="A24" s="4" t="s">
        <v>46</v>
      </c>
      <c r="B24" s="5">
        <v>0</v>
      </c>
      <c r="C24" s="5">
        <v>2</v>
      </c>
      <c r="D24" s="5">
        <v>2</v>
      </c>
      <c r="E24" s="5">
        <v>0</v>
      </c>
      <c r="F24" s="5">
        <v>0</v>
      </c>
      <c r="G24" s="5">
        <v>1</v>
      </c>
      <c r="H24" s="5" t="s">
        <v>47</v>
      </c>
      <c r="I24" s="5" t="s">
        <v>48</v>
      </c>
      <c r="J24" s="5" t="s">
        <v>48</v>
      </c>
      <c r="K24" s="5" t="s">
        <v>48</v>
      </c>
      <c r="L24" s="6">
        <v>39116</v>
      </c>
      <c r="N24" t="str">
        <f t="shared" si="4"/>
        <v/>
      </c>
      <c r="O24" t="str">
        <f t="shared" si="5"/>
        <v/>
      </c>
      <c r="P24" t="str">
        <f t="shared" si="6"/>
        <v/>
      </c>
    </row>
    <row r="25" spans="1:16" x14ac:dyDescent="0.25">
      <c r="A25" s="4" t="s">
        <v>49</v>
      </c>
      <c r="B25" s="5">
        <v>0</v>
      </c>
      <c r="C25" s="5">
        <v>938</v>
      </c>
      <c r="D25" s="5">
        <v>3042</v>
      </c>
      <c r="E25" s="5">
        <v>0</v>
      </c>
      <c r="F25" s="5">
        <v>0</v>
      </c>
      <c r="G25" s="5">
        <v>28560</v>
      </c>
      <c r="H25" s="5">
        <v>6576</v>
      </c>
      <c r="I25" s="5">
        <v>0</v>
      </c>
      <c r="J25" s="5">
        <v>0</v>
      </c>
      <c r="K25" s="5">
        <v>0</v>
      </c>
      <c r="L25" s="6"/>
      <c r="N25" t="str">
        <f t="shared" si="4"/>
        <v/>
      </c>
      <c r="O25" t="str">
        <f t="shared" si="5"/>
        <v/>
      </c>
      <c r="P25" t="str">
        <f t="shared" si="6"/>
        <v/>
      </c>
    </row>
    <row r="26" spans="1:16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  <c r="N26" t="str">
        <f t="shared" si="4"/>
        <v/>
      </c>
      <c r="O26" t="str">
        <f t="shared" si="5"/>
        <v/>
      </c>
      <c r="P26" t="str">
        <f t="shared" si="6"/>
        <v/>
      </c>
    </row>
    <row r="27" spans="1:16" x14ac:dyDescent="0.25">
      <c r="A27" s="4" t="s">
        <v>50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  <c r="N27" t="str">
        <f t="shared" si="4"/>
        <v/>
      </c>
      <c r="O27" t="str">
        <f t="shared" si="5"/>
        <v/>
      </c>
      <c r="P27" t="str">
        <f t="shared" si="6"/>
        <v/>
      </c>
    </row>
    <row r="28" spans="1:16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  <c r="N28" t="str">
        <f t="shared" si="4"/>
        <v/>
      </c>
      <c r="O28" t="str">
        <f t="shared" si="5"/>
        <v/>
      </c>
      <c r="P28" t="str">
        <f t="shared" si="6"/>
        <v/>
      </c>
    </row>
    <row r="29" spans="1:16" x14ac:dyDescent="0.25">
      <c r="A29" s="4" t="s">
        <v>51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6"/>
      <c r="N29" t="str">
        <f t="shared" si="4"/>
        <v/>
      </c>
      <c r="O29" t="str">
        <f t="shared" si="5"/>
        <v/>
      </c>
      <c r="P29" t="str">
        <f t="shared" si="6"/>
        <v/>
      </c>
    </row>
    <row r="30" spans="1:16" x14ac:dyDescent="0.25">
      <c r="A30" s="4" t="s">
        <v>52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  <c r="N30" t="str">
        <f t="shared" si="4"/>
        <v/>
      </c>
      <c r="O30" t="str">
        <f t="shared" si="5"/>
        <v/>
      </c>
      <c r="P30" t="str">
        <f t="shared" si="6"/>
        <v/>
      </c>
    </row>
    <row r="31" spans="1:16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6"/>
      <c r="N31" t="str">
        <f t="shared" si="4"/>
        <v/>
      </c>
      <c r="O31" t="str">
        <f t="shared" si="5"/>
        <v/>
      </c>
      <c r="P31" t="str">
        <f t="shared" si="6"/>
        <v/>
      </c>
    </row>
    <row r="32" spans="1:16" x14ac:dyDescent="0.25">
      <c r="A32" s="4"/>
      <c r="B32" s="5" t="s">
        <v>53</v>
      </c>
      <c r="C32" s="5" t="s">
        <v>54</v>
      </c>
      <c r="D32" s="5"/>
      <c r="E32" s="5"/>
      <c r="F32" s="5"/>
      <c r="G32" s="5"/>
      <c r="H32" s="5"/>
      <c r="I32" s="5"/>
      <c r="J32" s="5"/>
      <c r="K32" s="5"/>
      <c r="L32" s="6"/>
      <c r="N32" t="str">
        <f t="shared" si="4"/>
        <v/>
      </c>
      <c r="O32" t="str">
        <f t="shared" si="5"/>
        <v/>
      </c>
      <c r="P32" t="str">
        <f t="shared" si="6"/>
        <v/>
      </c>
    </row>
    <row r="33" spans="1:16" x14ac:dyDescent="0.25">
      <c r="A33" s="4">
        <v>2016</v>
      </c>
      <c r="B33" s="5" t="s">
        <v>90</v>
      </c>
      <c r="C33" s="5" t="s">
        <v>91</v>
      </c>
      <c r="D33" s="5"/>
      <c r="E33" s="5"/>
      <c r="F33" s="5"/>
      <c r="G33" s="5"/>
      <c r="H33" s="5"/>
      <c r="I33" s="5"/>
      <c r="J33" s="5"/>
      <c r="K33" s="5"/>
      <c r="L33" s="6"/>
      <c r="N33" t="str">
        <f t="shared" si="4"/>
        <v/>
      </c>
      <c r="O33" t="str">
        <f t="shared" si="5"/>
        <v/>
      </c>
      <c r="P33" t="str">
        <f t="shared" si="6"/>
        <v/>
      </c>
    </row>
    <row r="34" spans="1:16" x14ac:dyDescent="0.25">
      <c r="A34" s="4">
        <v>2017</v>
      </c>
      <c r="B34" s="5" t="s">
        <v>90</v>
      </c>
      <c r="C34" s="5" t="s">
        <v>91</v>
      </c>
      <c r="D34" s="5"/>
      <c r="E34" s="5"/>
      <c r="F34" s="5"/>
      <c r="G34" s="5"/>
      <c r="H34" s="5"/>
      <c r="I34" s="5"/>
      <c r="J34" s="5"/>
      <c r="K34" s="5"/>
      <c r="L34" s="6"/>
      <c r="N34" t="str">
        <f t="shared" si="4"/>
        <v/>
      </c>
      <c r="O34" t="str">
        <f t="shared" si="5"/>
        <v/>
      </c>
      <c r="P34" t="str">
        <f t="shared" si="6"/>
        <v/>
      </c>
    </row>
    <row r="35" spans="1:16" x14ac:dyDescent="0.25">
      <c r="A35" s="4">
        <v>2018</v>
      </c>
      <c r="B35" s="5" t="s">
        <v>90</v>
      </c>
      <c r="C35" s="5" t="s">
        <v>91</v>
      </c>
      <c r="D35" s="5"/>
      <c r="E35" s="5"/>
      <c r="F35" s="5"/>
      <c r="G35" s="5"/>
      <c r="H35" s="5"/>
      <c r="I35" s="5"/>
      <c r="J35" s="5"/>
      <c r="K35" s="5"/>
      <c r="L35" s="6"/>
      <c r="N35" t="str">
        <f t="shared" si="4"/>
        <v/>
      </c>
      <c r="O35" t="str">
        <f t="shared" si="5"/>
        <v/>
      </c>
      <c r="P35" t="str">
        <f t="shared" si="6"/>
        <v/>
      </c>
    </row>
    <row r="36" spans="1:16" x14ac:dyDescent="0.25">
      <c r="A36" s="4" t="s">
        <v>46</v>
      </c>
      <c r="B36" s="5" t="s">
        <v>90</v>
      </c>
      <c r="C36" s="5" t="s">
        <v>91</v>
      </c>
      <c r="D36" s="5"/>
      <c r="E36" s="5"/>
      <c r="F36" s="5"/>
      <c r="G36" s="5"/>
      <c r="H36" s="5"/>
      <c r="I36" s="5"/>
      <c r="J36" s="5"/>
      <c r="K36" s="5"/>
      <c r="L36" s="6"/>
      <c r="N36" t="str">
        <f t="shared" si="4"/>
        <v/>
      </c>
      <c r="O36" t="str">
        <f t="shared" si="5"/>
        <v/>
      </c>
      <c r="P36" t="str">
        <f t="shared" si="6"/>
        <v/>
      </c>
    </row>
    <row r="37" spans="1:16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6"/>
      <c r="N37" t="str">
        <f t="shared" si="4"/>
        <v/>
      </c>
      <c r="O37" t="str">
        <f t="shared" si="5"/>
        <v/>
      </c>
      <c r="P37" t="str">
        <f t="shared" si="6"/>
        <v/>
      </c>
    </row>
    <row r="38" spans="1:16" x14ac:dyDescent="0.25">
      <c r="A38" s="4" t="s">
        <v>55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6"/>
      <c r="N38" t="str">
        <f t="shared" si="4"/>
        <v/>
      </c>
      <c r="O38" t="str">
        <f t="shared" si="5"/>
        <v/>
      </c>
      <c r="P38" t="str">
        <f t="shared" si="6"/>
        <v/>
      </c>
    </row>
    <row r="39" spans="1:16" x14ac:dyDescent="0.25">
      <c r="A39" s="4" t="s">
        <v>56</v>
      </c>
      <c r="B39" s="5" t="s">
        <v>91</v>
      </c>
      <c r="C39" s="5"/>
      <c r="D39" s="5"/>
      <c r="E39" s="5"/>
      <c r="F39" s="5"/>
      <c r="G39" s="5"/>
      <c r="H39" s="5"/>
      <c r="I39" s="5"/>
      <c r="J39" s="5"/>
      <c r="K39" s="5"/>
      <c r="L39" s="6"/>
      <c r="N39" t="str">
        <f t="shared" si="4"/>
        <v/>
      </c>
      <c r="O39" t="str">
        <f t="shared" si="5"/>
        <v/>
      </c>
      <c r="P39" t="str">
        <f t="shared" si="6"/>
        <v/>
      </c>
    </row>
    <row r="40" spans="1:16" x14ac:dyDescent="0.25">
      <c r="A40" s="4" t="s">
        <v>57</v>
      </c>
      <c r="B40" s="5" t="s">
        <v>58</v>
      </c>
      <c r="C40" s="5"/>
      <c r="D40" s="5"/>
      <c r="E40" s="5"/>
      <c r="F40" s="5"/>
      <c r="G40" s="5"/>
      <c r="H40" s="5"/>
      <c r="I40" s="5"/>
      <c r="J40" s="5"/>
      <c r="K40" s="5"/>
      <c r="L40" s="6"/>
      <c r="N40" t="str">
        <f t="shared" si="4"/>
        <v/>
      </c>
      <c r="O40" t="str">
        <f t="shared" si="5"/>
        <v/>
      </c>
      <c r="P40" t="str">
        <f t="shared" si="6"/>
        <v/>
      </c>
    </row>
    <row r="41" spans="1:16" x14ac:dyDescent="0.25">
      <c r="A41" s="4" t="s">
        <v>59</v>
      </c>
      <c r="B41" s="5" t="s">
        <v>60</v>
      </c>
      <c r="C41" s="5"/>
      <c r="D41" s="5"/>
      <c r="E41" s="5"/>
      <c r="F41" s="5"/>
      <c r="G41" s="5"/>
      <c r="H41" s="5"/>
      <c r="I41" s="5"/>
      <c r="J41" s="5"/>
      <c r="K41" s="5"/>
      <c r="L41" s="6"/>
      <c r="N41" t="str">
        <f t="shared" si="4"/>
        <v/>
      </c>
      <c r="O41" t="str">
        <f t="shared" si="5"/>
        <v/>
      </c>
      <c r="P41" t="str">
        <f t="shared" si="6"/>
        <v/>
      </c>
    </row>
    <row r="42" spans="1:16" x14ac:dyDescent="0.25">
      <c r="A42" s="4" t="s">
        <v>61</v>
      </c>
      <c r="B42" s="5" t="s">
        <v>62</v>
      </c>
      <c r="C42" s="5"/>
      <c r="D42" s="5"/>
      <c r="E42" s="5"/>
      <c r="F42" s="5"/>
      <c r="G42" s="5"/>
      <c r="H42" s="5"/>
      <c r="I42" s="5"/>
      <c r="J42" s="5"/>
      <c r="K42" s="5"/>
      <c r="L42" s="6"/>
      <c r="N42" t="str">
        <f t="shared" si="4"/>
        <v/>
      </c>
      <c r="O42" t="str">
        <f t="shared" si="5"/>
        <v/>
      </c>
      <c r="P42" t="str">
        <f t="shared" si="6"/>
        <v/>
      </c>
    </row>
    <row r="43" spans="1:16" x14ac:dyDescent="0.25">
      <c r="A43" s="4" t="s">
        <v>63</v>
      </c>
      <c r="B43" s="5" t="s">
        <v>64</v>
      </c>
      <c r="C43" s="5"/>
      <c r="D43" s="5"/>
      <c r="E43" s="5"/>
      <c r="F43" s="5"/>
      <c r="G43" s="5"/>
      <c r="H43" s="5"/>
      <c r="I43" s="5"/>
      <c r="J43" s="5"/>
      <c r="K43" s="5"/>
      <c r="L43" s="6"/>
      <c r="N43" t="str">
        <f t="shared" si="4"/>
        <v/>
      </c>
      <c r="O43" t="str">
        <f t="shared" si="5"/>
        <v/>
      </c>
      <c r="P43" t="str">
        <f t="shared" si="6"/>
        <v/>
      </c>
    </row>
    <row r="44" spans="1:16" x14ac:dyDescent="0.25">
      <c r="A44" s="4" t="s">
        <v>65</v>
      </c>
      <c r="B44" s="5" t="s">
        <v>66</v>
      </c>
      <c r="C44" s="5"/>
      <c r="D44" s="5"/>
      <c r="E44" s="5"/>
      <c r="F44" s="5"/>
      <c r="G44" s="5"/>
      <c r="H44" s="5"/>
      <c r="I44" s="5"/>
      <c r="J44" s="5"/>
      <c r="K44" s="5"/>
      <c r="L44" s="6"/>
      <c r="N44" t="str">
        <f t="shared" si="4"/>
        <v/>
      </c>
      <c r="O44" t="str">
        <f t="shared" si="5"/>
        <v/>
      </c>
      <c r="P44" t="str">
        <f t="shared" si="6"/>
        <v/>
      </c>
    </row>
    <row r="45" spans="1:16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  <c r="N45" t="str">
        <f t="shared" si="4"/>
        <v/>
      </c>
      <c r="O45" t="str">
        <f t="shared" si="5"/>
        <v/>
      </c>
      <c r="P45" t="str">
        <f t="shared" si="6"/>
        <v/>
      </c>
    </row>
    <row r="46" spans="1:16" x14ac:dyDescent="0.25">
      <c r="A46" s="4" t="s">
        <v>67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  <c r="N46" t="str">
        <f t="shared" si="4"/>
        <v/>
      </c>
      <c r="O46" t="str">
        <f t="shared" si="5"/>
        <v/>
      </c>
      <c r="P46" t="str">
        <f t="shared" si="6"/>
        <v/>
      </c>
    </row>
    <row r="47" spans="1:16" x14ac:dyDescent="0.25">
      <c r="A47" s="4" t="s">
        <v>68</v>
      </c>
      <c r="B47" s="5" t="s">
        <v>69</v>
      </c>
      <c r="C47" s="5" t="s">
        <v>70</v>
      </c>
      <c r="D47" s="5" t="s">
        <v>71</v>
      </c>
      <c r="E47" s="5" t="s">
        <v>65</v>
      </c>
      <c r="F47" s="5" t="s">
        <v>72</v>
      </c>
      <c r="G47" s="5" t="s">
        <v>73</v>
      </c>
      <c r="H47" s="5" t="s">
        <v>74</v>
      </c>
      <c r="I47" s="5" t="s">
        <v>75</v>
      </c>
      <c r="J47" s="5" t="s">
        <v>76</v>
      </c>
      <c r="K47" s="5" t="s">
        <v>77</v>
      </c>
      <c r="L47" s="6"/>
      <c r="N47" t="str">
        <f t="shared" si="4"/>
        <v/>
      </c>
      <c r="O47" t="str">
        <f t="shared" si="5"/>
        <v/>
      </c>
      <c r="P47" t="str">
        <f t="shared" si="6"/>
        <v/>
      </c>
    </row>
    <row r="48" spans="1:16" ht="13.8" thickBot="1" x14ac:dyDescent="0.3">
      <c r="A48" s="11" t="s">
        <v>91</v>
      </c>
      <c r="B48" s="12" t="s">
        <v>89</v>
      </c>
      <c r="C48" s="12" t="s">
        <v>89</v>
      </c>
      <c r="D48" s="12" t="s">
        <v>78</v>
      </c>
      <c r="E48" s="12" t="s">
        <v>66</v>
      </c>
      <c r="F48" s="12"/>
      <c r="G48" s="12"/>
      <c r="H48" s="12"/>
      <c r="I48" s="12" t="s">
        <v>66</v>
      </c>
      <c r="J48" s="13">
        <v>43831</v>
      </c>
      <c r="K48" s="13">
        <v>43819</v>
      </c>
      <c r="L48" s="14"/>
      <c r="N48" t="str">
        <f t="shared" si="4"/>
        <v/>
      </c>
      <c r="O48" t="str">
        <f t="shared" si="5"/>
        <v/>
      </c>
      <c r="P48" t="str">
        <f t="shared" si="6"/>
        <v/>
      </c>
    </row>
    <row r="49" spans="1:16" x14ac:dyDescent="0.25">
      <c r="A49" s="1" t="s">
        <v>92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3"/>
      <c r="N49" t="str">
        <f t="shared" si="4"/>
        <v/>
      </c>
      <c r="O49" t="str">
        <f t="shared" si="5"/>
        <v/>
      </c>
      <c r="P49" t="str">
        <f t="shared" si="6"/>
        <v/>
      </c>
    </row>
    <row r="50" spans="1:16" x14ac:dyDescent="0.25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6"/>
      <c r="N50" t="str">
        <f t="shared" si="4"/>
        <v/>
      </c>
      <c r="O50" t="str">
        <f t="shared" si="5"/>
        <v/>
      </c>
      <c r="P50" t="str">
        <f t="shared" si="6"/>
        <v/>
      </c>
    </row>
    <row r="51" spans="1:16" x14ac:dyDescent="0.25">
      <c r="A51" s="4" t="s">
        <v>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6"/>
      <c r="N51" t="str">
        <f t="shared" si="4"/>
        <v/>
      </c>
      <c r="O51" t="str">
        <f t="shared" si="5"/>
        <v/>
      </c>
      <c r="P51" t="str">
        <f t="shared" si="6"/>
        <v/>
      </c>
    </row>
    <row r="52" spans="1:16" x14ac:dyDescent="0.25">
      <c r="A52" s="4" t="s">
        <v>2</v>
      </c>
      <c r="B52" s="5" t="s">
        <v>3</v>
      </c>
      <c r="C52" s="5" t="s">
        <v>4</v>
      </c>
      <c r="D52" s="5" t="s">
        <v>5</v>
      </c>
      <c r="E52" s="5" t="s">
        <v>6</v>
      </c>
      <c r="F52" s="5" t="s">
        <v>7</v>
      </c>
      <c r="G52" s="5" t="s">
        <v>8</v>
      </c>
      <c r="H52" s="5" t="s">
        <v>9</v>
      </c>
      <c r="I52" s="5" t="s">
        <v>10</v>
      </c>
      <c r="J52" s="5" t="s">
        <v>11</v>
      </c>
      <c r="K52" s="5" t="s">
        <v>12</v>
      </c>
      <c r="L52" s="6" t="s">
        <v>13</v>
      </c>
      <c r="N52" t="str">
        <f t="shared" si="4"/>
        <v/>
      </c>
      <c r="O52" t="str">
        <f t="shared" si="5"/>
        <v/>
      </c>
      <c r="P52" t="str">
        <f t="shared" si="6"/>
        <v/>
      </c>
    </row>
    <row r="53" spans="1:16" x14ac:dyDescent="0.25">
      <c r="A53" s="7">
        <v>98654712365478</v>
      </c>
      <c r="B53" s="5">
        <v>1</v>
      </c>
      <c r="C53" s="5" t="s">
        <v>79</v>
      </c>
      <c r="D53" s="5" t="s">
        <v>14</v>
      </c>
      <c r="E53" s="5" t="s">
        <v>15</v>
      </c>
      <c r="F53" s="5" t="s">
        <v>80</v>
      </c>
      <c r="G53" s="5" t="s">
        <v>17</v>
      </c>
      <c r="H53" s="8">
        <v>7</v>
      </c>
      <c r="I53" s="5" t="s">
        <v>18</v>
      </c>
      <c r="J53" s="5" t="s">
        <v>89</v>
      </c>
      <c r="K53" s="5" t="s">
        <v>89</v>
      </c>
      <c r="L53" s="6" t="s">
        <v>89</v>
      </c>
      <c r="N53">
        <f t="shared" si="4"/>
        <v>52</v>
      </c>
      <c r="O53">
        <f t="shared" si="5"/>
        <v>52</v>
      </c>
      <c r="P53">
        <f t="shared" si="6"/>
        <v>52</v>
      </c>
    </row>
    <row r="54" spans="1:16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6"/>
      <c r="N54" t="str">
        <f t="shared" si="4"/>
        <v/>
      </c>
      <c r="O54" t="str">
        <f t="shared" si="5"/>
        <v/>
      </c>
      <c r="P54" t="str">
        <f t="shared" si="6"/>
        <v/>
      </c>
    </row>
    <row r="55" spans="1:16" x14ac:dyDescent="0.25">
      <c r="A55" s="4" t="s">
        <v>19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6"/>
      <c r="N55" t="str">
        <f t="shared" si="4"/>
        <v/>
      </c>
      <c r="O55" t="str">
        <f t="shared" si="5"/>
        <v/>
      </c>
      <c r="P55" t="str">
        <f t="shared" si="6"/>
        <v/>
      </c>
    </row>
    <row r="56" spans="1:16" x14ac:dyDescent="0.25">
      <c r="A56" s="4" t="s">
        <v>20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6"/>
      <c r="N56" t="str">
        <f t="shared" si="4"/>
        <v/>
      </c>
      <c r="O56" t="str">
        <f t="shared" si="5"/>
        <v/>
      </c>
      <c r="P56" t="str">
        <f t="shared" si="6"/>
        <v/>
      </c>
    </row>
    <row r="57" spans="1:16" x14ac:dyDescent="0.25">
      <c r="A57" s="4" t="s">
        <v>21</v>
      </c>
      <c r="B57" s="5" t="s">
        <v>22</v>
      </c>
      <c r="C57" s="5" t="s">
        <v>23</v>
      </c>
      <c r="D57" s="5" t="s">
        <v>24</v>
      </c>
      <c r="E57" s="5"/>
      <c r="F57" s="5"/>
      <c r="G57" s="5"/>
      <c r="H57" s="5"/>
      <c r="I57" s="5"/>
      <c r="J57" s="5"/>
      <c r="K57" s="5"/>
      <c r="L57" s="6"/>
      <c r="N57" t="str">
        <f t="shared" si="4"/>
        <v/>
      </c>
      <c r="O57" t="str">
        <f t="shared" si="5"/>
        <v/>
      </c>
      <c r="P57" t="str">
        <f t="shared" si="6"/>
        <v/>
      </c>
    </row>
    <row r="58" spans="1:16" x14ac:dyDescent="0.25">
      <c r="A58" s="4" t="s">
        <v>25</v>
      </c>
      <c r="B58" s="5" t="s">
        <v>26</v>
      </c>
      <c r="C58" s="5" t="s">
        <v>27</v>
      </c>
      <c r="D58" s="5" t="s">
        <v>28</v>
      </c>
      <c r="E58" s="5"/>
      <c r="F58" s="5"/>
      <c r="G58" s="5"/>
      <c r="H58" s="5"/>
      <c r="I58" s="5"/>
      <c r="J58" s="5"/>
      <c r="K58" s="5"/>
      <c r="L58" s="6"/>
      <c r="N58" t="str">
        <f t="shared" si="4"/>
        <v/>
      </c>
      <c r="O58" t="str">
        <f t="shared" si="5"/>
        <v/>
      </c>
      <c r="P58" t="str">
        <f t="shared" si="6"/>
        <v/>
      </c>
    </row>
    <row r="59" spans="1:16" x14ac:dyDescent="0.2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6"/>
      <c r="N59" t="str">
        <f t="shared" si="4"/>
        <v/>
      </c>
      <c r="O59" t="str">
        <f t="shared" si="5"/>
        <v/>
      </c>
      <c r="P59" t="str">
        <f t="shared" si="6"/>
        <v/>
      </c>
    </row>
    <row r="60" spans="1:16" x14ac:dyDescent="0.25">
      <c r="A60" s="4" t="s">
        <v>29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6"/>
      <c r="N60" t="str">
        <f t="shared" si="4"/>
        <v/>
      </c>
      <c r="O60" t="str">
        <f t="shared" si="5"/>
        <v/>
      </c>
      <c r="P60" t="str">
        <f t="shared" si="6"/>
        <v/>
      </c>
    </row>
    <row r="61" spans="1:16" x14ac:dyDescent="0.25">
      <c r="A61" s="4" t="s">
        <v>30</v>
      </c>
      <c r="B61" s="5" t="s">
        <v>31</v>
      </c>
      <c r="C61" s="5" t="s">
        <v>32</v>
      </c>
      <c r="D61" s="5" t="s">
        <v>33</v>
      </c>
      <c r="E61" s="5" t="s">
        <v>34</v>
      </c>
      <c r="F61" s="5" t="s">
        <v>35</v>
      </c>
      <c r="G61" s="5" t="s">
        <v>36</v>
      </c>
      <c r="H61" s="5" t="s">
        <v>37</v>
      </c>
      <c r="I61" s="5" t="s">
        <v>38</v>
      </c>
      <c r="J61" s="5" t="s">
        <v>39</v>
      </c>
      <c r="K61" s="5"/>
      <c r="L61" s="6"/>
      <c r="N61" t="str">
        <f t="shared" si="4"/>
        <v/>
      </c>
      <c r="O61" t="str">
        <f t="shared" si="5"/>
        <v/>
      </c>
      <c r="P61" t="str">
        <f t="shared" si="6"/>
        <v/>
      </c>
    </row>
    <row r="62" spans="1:16" x14ac:dyDescent="0.25">
      <c r="A62" s="4">
        <v>425</v>
      </c>
      <c r="B62" s="5">
        <v>469</v>
      </c>
      <c r="C62" s="5">
        <v>1521</v>
      </c>
      <c r="D62" s="5">
        <v>4308</v>
      </c>
      <c r="E62" s="5">
        <v>8142</v>
      </c>
      <c r="F62" s="5">
        <v>28560</v>
      </c>
      <c r="G62" s="5">
        <v>2192</v>
      </c>
      <c r="H62" s="5">
        <v>51379</v>
      </c>
      <c r="I62" s="5">
        <v>98480</v>
      </c>
      <c r="J62" s="5">
        <v>401911</v>
      </c>
      <c r="K62" s="5"/>
      <c r="L62" s="6"/>
      <c r="N62" t="str">
        <f t="shared" si="4"/>
        <v/>
      </c>
      <c r="O62" t="str">
        <f t="shared" si="5"/>
        <v/>
      </c>
      <c r="P62" t="str">
        <f t="shared" si="6"/>
        <v/>
      </c>
    </row>
    <row r="63" spans="1:16" x14ac:dyDescent="0.25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6"/>
      <c r="N63" t="str">
        <f t="shared" si="4"/>
        <v/>
      </c>
      <c r="O63" t="str">
        <f t="shared" si="5"/>
        <v/>
      </c>
      <c r="P63" t="str">
        <f t="shared" si="6"/>
        <v/>
      </c>
    </row>
    <row r="64" spans="1:16" x14ac:dyDescent="0.25">
      <c r="A64" s="4" t="s">
        <v>40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6"/>
      <c r="N64" t="str">
        <f t="shared" si="4"/>
        <v/>
      </c>
      <c r="O64" t="str">
        <f t="shared" si="5"/>
        <v/>
      </c>
      <c r="P64" t="str">
        <f t="shared" si="6"/>
        <v/>
      </c>
    </row>
    <row r="65" spans="1:16" x14ac:dyDescent="0.25">
      <c r="A65" s="4" t="s">
        <v>41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6"/>
      <c r="N65" t="str">
        <f t="shared" si="4"/>
        <v/>
      </c>
      <c r="O65" t="str">
        <f t="shared" si="5"/>
        <v/>
      </c>
      <c r="P65" t="str">
        <f t="shared" si="6"/>
        <v/>
      </c>
    </row>
    <row r="66" spans="1:16" x14ac:dyDescent="0.25">
      <c r="A66" s="4" t="s">
        <v>42</v>
      </c>
      <c r="B66" s="5" t="s">
        <v>30</v>
      </c>
      <c r="C66" s="5" t="s">
        <v>31</v>
      </c>
      <c r="D66" s="5" t="s">
        <v>32</v>
      </c>
      <c r="E66" s="5" t="s">
        <v>33</v>
      </c>
      <c r="F66" s="5" t="s">
        <v>34</v>
      </c>
      <c r="G66" s="5" t="s">
        <v>35</v>
      </c>
      <c r="H66" s="5" t="s">
        <v>36</v>
      </c>
      <c r="I66" s="5" t="s">
        <v>37</v>
      </c>
      <c r="J66" s="5" t="s">
        <v>38</v>
      </c>
      <c r="K66" s="5" t="s">
        <v>39</v>
      </c>
      <c r="L66" s="6" t="s">
        <v>43</v>
      </c>
      <c r="N66" t="str">
        <f t="shared" si="4"/>
        <v/>
      </c>
      <c r="O66" t="str">
        <f t="shared" si="5"/>
        <v/>
      </c>
      <c r="P66" t="str">
        <f t="shared" si="6"/>
        <v/>
      </c>
    </row>
    <row r="67" spans="1:16" x14ac:dyDescent="0.25">
      <c r="A67" s="15">
        <v>2017</v>
      </c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  <c r="N67" t="str">
        <f t="shared" si="4"/>
        <v/>
      </c>
      <c r="O67" t="str">
        <f t="shared" si="5"/>
        <v/>
      </c>
      <c r="P67" t="str">
        <f t="shared" si="6"/>
        <v/>
      </c>
    </row>
    <row r="68" spans="1:16" x14ac:dyDescent="0.25">
      <c r="A68" s="15">
        <v>2016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  <c r="N68" t="str">
        <f t="shared" si="4"/>
        <v/>
      </c>
      <c r="O68" t="str">
        <f t="shared" si="5"/>
        <v/>
      </c>
      <c r="P68" t="str">
        <f t="shared" si="6"/>
        <v/>
      </c>
    </row>
    <row r="69" spans="1:16" x14ac:dyDescent="0.25">
      <c r="A69" s="15">
        <v>2018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  <c r="N69" t="str">
        <f t="shared" si="4"/>
        <v/>
      </c>
      <c r="O69" t="str">
        <f t="shared" si="5"/>
        <v/>
      </c>
      <c r="P69" t="str">
        <f t="shared" si="6"/>
        <v/>
      </c>
    </row>
    <row r="70" spans="1:16" x14ac:dyDescent="0.25">
      <c r="A70" s="4" t="s">
        <v>46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 t="s">
        <v>48</v>
      </c>
      <c r="I70" s="5" t="s">
        <v>48</v>
      </c>
      <c r="J70" s="5" t="s">
        <v>48</v>
      </c>
      <c r="K70" s="5" t="s">
        <v>48</v>
      </c>
      <c r="L70" s="6">
        <v>0</v>
      </c>
      <c r="N70" t="str">
        <f t="shared" si="4"/>
        <v/>
      </c>
      <c r="O70" t="str">
        <f t="shared" si="5"/>
        <v/>
      </c>
      <c r="P70" t="str">
        <f t="shared" si="6"/>
        <v/>
      </c>
    </row>
    <row r="71" spans="1:16" x14ac:dyDescent="0.25">
      <c r="A71" s="4" t="s">
        <v>49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6"/>
      <c r="N71" t="str">
        <f t="shared" si="4"/>
        <v/>
      </c>
      <c r="O71" t="str">
        <f t="shared" si="5"/>
        <v/>
      </c>
      <c r="P71" t="str">
        <f t="shared" si="6"/>
        <v/>
      </c>
    </row>
    <row r="72" spans="1:16" x14ac:dyDescent="0.25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6"/>
      <c r="N72" t="str">
        <f t="shared" ref="N72:N94" si="7">IF(A71="SIRET",ROW()-1,"")</f>
        <v/>
      </c>
      <c r="O72" t="str">
        <f t="shared" ref="O72:O94" si="8">IF(G71="ModeTarification",ROW()-1,"")</f>
        <v/>
      </c>
      <c r="P72" t="str">
        <f t="shared" ref="P72:P94" si="9">IF(H71="effectif",ROW()-1,"")</f>
        <v/>
      </c>
    </row>
    <row r="73" spans="1:16" x14ac:dyDescent="0.25">
      <c r="A73" s="4" t="s">
        <v>50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6"/>
      <c r="N73" t="str">
        <f t="shared" si="7"/>
        <v/>
      </c>
      <c r="O73" t="str">
        <f t="shared" si="8"/>
        <v/>
      </c>
      <c r="P73" t="str">
        <f t="shared" si="9"/>
        <v/>
      </c>
    </row>
    <row r="74" spans="1:16" x14ac:dyDescent="0.25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6"/>
      <c r="N74" t="str">
        <f t="shared" si="7"/>
        <v/>
      </c>
      <c r="O74" t="str">
        <f t="shared" si="8"/>
        <v/>
      </c>
      <c r="P74" t="str">
        <f t="shared" si="9"/>
        <v/>
      </c>
    </row>
    <row r="75" spans="1:16" x14ac:dyDescent="0.25">
      <c r="A75" s="4" t="s">
        <v>51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6"/>
      <c r="N75" t="str">
        <f t="shared" si="7"/>
        <v/>
      </c>
      <c r="O75" t="str">
        <f t="shared" si="8"/>
        <v/>
      </c>
      <c r="P75" t="str">
        <f t="shared" si="9"/>
        <v/>
      </c>
    </row>
    <row r="76" spans="1:16" x14ac:dyDescent="0.25">
      <c r="A76" s="4" t="s">
        <v>81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6"/>
      <c r="N76" t="str">
        <f t="shared" si="7"/>
        <v/>
      </c>
      <c r="O76" t="str">
        <f t="shared" si="8"/>
        <v/>
      </c>
      <c r="P76" t="str">
        <f t="shared" si="9"/>
        <v/>
      </c>
    </row>
    <row r="77" spans="1:16" x14ac:dyDescent="0.25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6"/>
      <c r="N77" t="str">
        <f t="shared" si="7"/>
        <v/>
      </c>
      <c r="O77" t="str">
        <f t="shared" si="8"/>
        <v/>
      </c>
      <c r="P77" t="str">
        <f t="shared" si="9"/>
        <v/>
      </c>
    </row>
    <row r="78" spans="1:16" x14ac:dyDescent="0.25">
      <c r="A78" s="4"/>
      <c r="B78" s="5" t="s">
        <v>53</v>
      </c>
      <c r="C78" s="5" t="s">
        <v>54</v>
      </c>
      <c r="D78" s="5"/>
      <c r="E78" s="5"/>
      <c r="F78" s="5"/>
      <c r="G78" s="5"/>
      <c r="H78" s="5"/>
      <c r="I78" s="5"/>
      <c r="J78" s="5"/>
      <c r="K78" s="5"/>
      <c r="L78" s="6"/>
      <c r="N78" t="str">
        <f t="shared" si="7"/>
        <v/>
      </c>
      <c r="O78" t="str">
        <f t="shared" si="8"/>
        <v/>
      </c>
      <c r="P78" t="str">
        <f t="shared" si="9"/>
        <v/>
      </c>
    </row>
    <row r="79" spans="1:16" x14ac:dyDescent="0.25">
      <c r="A79" s="4">
        <v>2017</v>
      </c>
      <c r="B79" s="5" t="s">
        <v>89</v>
      </c>
      <c r="C79" s="5">
        <v>0</v>
      </c>
      <c r="D79" s="5"/>
      <c r="E79" s="5"/>
      <c r="F79" s="5"/>
      <c r="G79" s="5"/>
      <c r="H79" s="5"/>
      <c r="I79" s="5"/>
      <c r="J79" s="5"/>
      <c r="K79" s="5"/>
      <c r="L79" s="6"/>
      <c r="N79" t="str">
        <f t="shared" si="7"/>
        <v/>
      </c>
      <c r="O79" t="str">
        <f t="shared" si="8"/>
        <v/>
      </c>
      <c r="P79" t="str">
        <f t="shared" si="9"/>
        <v/>
      </c>
    </row>
    <row r="80" spans="1:16" x14ac:dyDescent="0.25">
      <c r="A80" s="4">
        <v>2016</v>
      </c>
      <c r="B80" s="5" t="s">
        <v>89</v>
      </c>
      <c r="C80" s="5">
        <v>0</v>
      </c>
      <c r="D80" s="5"/>
      <c r="E80" s="5"/>
      <c r="F80" s="5"/>
      <c r="G80" s="5"/>
      <c r="H80" s="5"/>
      <c r="I80" s="5"/>
      <c r="J80" s="5"/>
      <c r="K80" s="5"/>
      <c r="L80" s="6"/>
      <c r="N80" t="str">
        <f t="shared" si="7"/>
        <v/>
      </c>
      <c r="O80" t="str">
        <f t="shared" si="8"/>
        <v/>
      </c>
      <c r="P80" t="str">
        <f t="shared" si="9"/>
        <v/>
      </c>
    </row>
    <row r="81" spans="1:16" x14ac:dyDescent="0.25">
      <c r="A81" s="4">
        <v>2018</v>
      </c>
      <c r="B81" s="5" t="s">
        <v>89</v>
      </c>
      <c r="C81" s="5">
        <v>0</v>
      </c>
      <c r="D81" s="5"/>
      <c r="E81" s="5"/>
      <c r="F81" s="5"/>
      <c r="G81" s="5"/>
      <c r="H81" s="5"/>
      <c r="I81" s="5"/>
      <c r="J81" s="5"/>
      <c r="K81" s="5"/>
      <c r="L81" s="6"/>
      <c r="N81" t="str">
        <f t="shared" si="7"/>
        <v/>
      </c>
      <c r="O81" t="str">
        <f t="shared" si="8"/>
        <v/>
      </c>
      <c r="P81" t="str">
        <f t="shared" si="9"/>
        <v/>
      </c>
    </row>
    <row r="82" spans="1:16" x14ac:dyDescent="0.25">
      <c r="A82" s="4" t="s">
        <v>46</v>
      </c>
      <c r="B82" s="5" t="s">
        <v>89</v>
      </c>
      <c r="C82" s="5">
        <v>0</v>
      </c>
      <c r="D82" s="5"/>
      <c r="E82" s="5"/>
      <c r="F82" s="5"/>
      <c r="G82" s="5"/>
      <c r="H82" s="5"/>
      <c r="I82" s="5"/>
      <c r="J82" s="5"/>
      <c r="K82" s="5"/>
      <c r="L82" s="6"/>
      <c r="N82" t="str">
        <f t="shared" si="7"/>
        <v/>
      </c>
      <c r="O82" t="str">
        <f t="shared" si="8"/>
        <v/>
      </c>
      <c r="P82" t="str">
        <f t="shared" si="9"/>
        <v/>
      </c>
    </row>
    <row r="83" spans="1:16" x14ac:dyDescent="0.25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6"/>
      <c r="N83" t="str">
        <f t="shared" si="7"/>
        <v/>
      </c>
      <c r="O83" t="str">
        <f t="shared" si="8"/>
        <v/>
      </c>
      <c r="P83" t="str">
        <f t="shared" si="9"/>
        <v/>
      </c>
    </row>
    <row r="84" spans="1:16" x14ac:dyDescent="0.25">
      <c r="A84" s="4" t="s">
        <v>55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6"/>
      <c r="N84" t="str">
        <f t="shared" si="7"/>
        <v/>
      </c>
      <c r="O84" t="str">
        <f t="shared" si="8"/>
        <v/>
      </c>
      <c r="P84" t="str">
        <f t="shared" si="9"/>
        <v/>
      </c>
    </row>
    <row r="85" spans="1:16" x14ac:dyDescent="0.25">
      <c r="A85" s="4" t="s">
        <v>56</v>
      </c>
      <c r="B85" s="5" t="s">
        <v>89</v>
      </c>
      <c r="C85" s="5"/>
      <c r="D85" s="5"/>
      <c r="E85" s="5"/>
      <c r="F85" s="5"/>
      <c r="G85" s="5"/>
      <c r="H85" s="5"/>
      <c r="I85" s="5"/>
      <c r="J85" s="5"/>
      <c r="K85" s="5"/>
      <c r="L85" s="6"/>
      <c r="N85" t="str">
        <f t="shared" si="7"/>
        <v/>
      </c>
      <c r="O85" t="str">
        <f t="shared" si="8"/>
        <v/>
      </c>
      <c r="P85" t="str">
        <f t="shared" si="9"/>
        <v/>
      </c>
    </row>
    <row r="86" spans="1:16" x14ac:dyDescent="0.25">
      <c r="A86" s="4" t="s">
        <v>57</v>
      </c>
      <c r="B86" s="5" t="s">
        <v>82</v>
      </c>
      <c r="C86" s="5"/>
      <c r="D86" s="5"/>
      <c r="E86" s="5"/>
      <c r="F86" s="5"/>
      <c r="G86" s="5"/>
      <c r="H86" s="5"/>
      <c r="I86" s="5"/>
      <c r="J86" s="5"/>
      <c r="K86" s="5"/>
      <c r="L86" s="6"/>
      <c r="N86" t="str">
        <f t="shared" si="7"/>
        <v/>
      </c>
      <c r="O86" t="str">
        <f t="shared" si="8"/>
        <v/>
      </c>
      <c r="P86" t="str">
        <f t="shared" si="9"/>
        <v/>
      </c>
    </row>
    <row r="87" spans="1:16" x14ac:dyDescent="0.25">
      <c r="A87" s="4" t="s">
        <v>59</v>
      </c>
      <c r="B87" s="5" t="s">
        <v>83</v>
      </c>
      <c r="C87" s="5"/>
      <c r="D87" s="5"/>
      <c r="E87" s="5"/>
      <c r="F87" s="5"/>
      <c r="G87" s="5"/>
      <c r="H87" s="5"/>
      <c r="I87" s="5"/>
      <c r="J87" s="5"/>
      <c r="K87" s="5"/>
      <c r="L87" s="6"/>
      <c r="N87" t="str">
        <f t="shared" si="7"/>
        <v/>
      </c>
      <c r="O87" t="str">
        <f t="shared" si="8"/>
        <v/>
      </c>
      <c r="P87" t="str">
        <f t="shared" si="9"/>
        <v/>
      </c>
    </row>
    <row r="88" spans="1:16" x14ac:dyDescent="0.25">
      <c r="A88" s="4" t="s">
        <v>61</v>
      </c>
      <c r="B88" s="5" t="s">
        <v>84</v>
      </c>
      <c r="C88" s="5"/>
      <c r="D88" s="5"/>
      <c r="E88" s="5"/>
      <c r="F88" s="5"/>
      <c r="G88" s="5"/>
      <c r="H88" s="5"/>
      <c r="I88" s="5"/>
      <c r="J88" s="5"/>
      <c r="K88" s="5"/>
      <c r="L88" s="6"/>
      <c r="N88" t="str">
        <f t="shared" si="7"/>
        <v/>
      </c>
      <c r="O88" t="str">
        <f t="shared" si="8"/>
        <v/>
      </c>
      <c r="P88" t="str">
        <f t="shared" si="9"/>
        <v/>
      </c>
    </row>
    <row r="89" spans="1:16" x14ac:dyDescent="0.25">
      <c r="A89" s="4" t="s">
        <v>63</v>
      </c>
      <c r="B89" s="5" t="s">
        <v>85</v>
      </c>
      <c r="C89" s="5"/>
      <c r="D89" s="5"/>
      <c r="E89" s="5"/>
      <c r="F89" s="5"/>
      <c r="G89" s="5"/>
      <c r="H89" s="5"/>
      <c r="I89" s="5"/>
      <c r="J89" s="5"/>
      <c r="K89" s="5"/>
      <c r="L89" s="6"/>
      <c r="N89" t="str">
        <f t="shared" si="7"/>
        <v/>
      </c>
      <c r="O89" t="str">
        <f t="shared" si="8"/>
        <v/>
      </c>
      <c r="P89" t="str">
        <f t="shared" si="9"/>
        <v/>
      </c>
    </row>
    <row r="90" spans="1:16" x14ac:dyDescent="0.25">
      <c r="A90" s="4" t="s">
        <v>17</v>
      </c>
      <c r="B90" s="5" t="s">
        <v>86</v>
      </c>
      <c r="C90" s="5"/>
      <c r="D90" s="5"/>
      <c r="E90" s="5"/>
      <c r="F90" s="5"/>
      <c r="G90" s="5"/>
      <c r="H90" s="5"/>
      <c r="I90" s="5"/>
      <c r="J90" s="5"/>
      <c r="K90" s="5"/>
      <c r="L90" s="6"/>
      <c r="N90" t="str">
        <f t="shared" si="7"/>
        <v/>
      </c>
      <c r="O90" t="str">
        <f t="shared" si="8"/>
        <v/>
      </c>
      <c r="P90" t="str">
        <f t="shared" si="9"/>
        <v/>
      </c>
    </row>
    <row r="91" spans="1:16" x14ac:dyDescent="0.25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6"/>
      <c r="N91" t="str">
        <f t="shared" si="7"/>
        <v/>
      </c>
      <c r="O91" t="str">
        <f t="shared" si="8"/>
        <v/>
      </c>
      <c r="P91" t="str">
        <f t="shared" si="9"/>
        <v/>
      </c>
    </row>
    <row r="92" spans="1:16" x14ac:dyDescent="0.25">
      <c r="A92" s="4" t="s">
        <v>67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6"/>
      <c r="N92" t="str">
        <f t="shared" si="7"/>
        <v/>
      </c>
      <c r="O92" t="str">
        <f t="shared" si="8"/>
        <v/>
      </c>
      <c r="P92" t="str">
        <f t="shared" si="9"/>
        <v/>
      </c>
    </row>
    <row r="93" spans="1:16" x14ac:dyDescent="0.25">
      <c r="A93" s="4" t="s">
        <v>68</v>
      </c>
      <c r="B93" s="5" t="s">
        <v>69</v>
      </c>
      <c r="C93" s="5" t="s">
        <v>70</v>
      </c>
      <c r="D93" s="5" t="s">
        <v>71</v>
      </c>
      <c r="E93" s="5" t="s">
        <v>17</v>
      </c>
      <c r="F93" s="5" t="s">
        <v>72</v>
      </c>
      <c r="G93" s="5" t="s">
        <v>73</v>
      </c>
      <c r="H93" s="5" t="s">
        <v>74</v>
      </c>
      <c r="I93" s="5" t="s">
        <v>75</v>
      </c>
      <c r="J93" s="5" t="s">
        <v>76</v>
      </c>
      <c r="K93" s="5" t="s">
        <v>77</v>
      </c>
      <c r="L93" s="6"/>
      <c r="N93" t="str">
        <f t="shared" si="7"/>
        <v/>
      </c>
      <c r="O93" t="str">
        <f t="shared" si="8"/>
        <v/>
      </c>
      <c r="P93" t="str">
        <f t="shared" si="9"/>
        <v/>
      </c>
    </row>
    <row r="94" spans="1:16" ht="13.8" thickBot="1" x14ac:dyDescent="0.3">
      <c r="A94" s="11" t="s">
        <v>89</v>
      </c>
      <c r="B94" s="12" t="s">
        <v>89</v>
      </c>
      <c r="C94" s="12" t="s">
        <v>89</v>
      </c>
      <c r="D94" s="12" t="s">
        <v>87</v>
      </c>
      <c r="E94" s="12" t="s">
        <v>86</v>
      </c>
      <c r="F94" s="12"/>
      <c r="G94" s="12"/>
      <c r="H94" s="12"/>
      <c r="I94" s="12" t="s">
        <v>86</v>
      </c>
      <c r="J94" s="13">
        <v>43831</v>
      </c>
      <c r="K94" s="13">
        <v>43820</v>
      </c>
      <c r="L94" s="14"/>
      <c r="N94" t="str">
        <f t="shared" si="7"/>
        <v/>
      </c>
      <c r="O94" t="str">
        <f t="shared" si="8"/>
        <v/>
      </c>
      <c r="P94" t="str">
        <f t="shared" si="9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3BC1-0488-49E4-8ADC-E91EC07274AB}">
  <dimension ref="A1:O15"/>
  <sheetViews>
    <sheetView tabSelected="1" workbookViewId="0">
      <selection activeCell="H11" sqref="H11"/>
    </sheetView>
  </sheetViews>
  <sheetFormatPr baseColWidth="10" defaultRowHeight="13.2" x14ac:dyDescent="0.25"/>
  <cols>
    <col min="1" max="1" width="15" bestFit="1" customWidth="1"/>
    <col min="2" max="2" width="14.6640625" bestFit="1" customWidth="1"/>
    <col min="3" max="3" width="8.33203125" bestFit="1" customWidth="1"/>
  </cols>
  <sheetData>
    <row r="1" spans="1:15" x14ac:dyDescent="0.25">
      <c r="D1" s="21">
        <v>2014</v>
      </c>
      <c r="E1" s="21"/>
      <c r="F1" s="21"/>
      <c r="G1" s="21"/>
      <c r="H1" s="21"/>
      <c r="I1" s="21"/>
      <c r="J1" s="21">
        <v>2014</v>
      </c>
      <c r="K1" s="21"/>
      <c r="L1" s="21"/>
      <c r="M1" s="21"/>
      <c r="N1" s="24" t="s">
        <v>97</v>
      </c>
      <c r="O1" s="23"/>
    </row>
    <row r="2" spans="1:15" ht="14.4" x14ac:dyDescent="0.3">
      <c r="A2" s="17" t="s">
        <v>2</v>
      </c>
      <c r="B2" s="17" t="s">
        <v>93</v>
      </c>
      <c r="C2" s="17" t="s">
        <v>95</v>
      </c>
      <c r="D2" s="5" t="s">
        <v>30</v>
      </c>
      <c r="E2" s="5" t="s">
        <v>31</v>
      </c>
      <c r="F2" s="5" t="s">
        <v>32</v>
      </c>
      <c r="G2" s="5" t="s">
        <v>33</v>
      </c>
      <c r="H2" s="5" t="s">
        <v>34</v>
      </c>
      <c r="I2" s="5" t="s">
        <v>35</v>
      </c>
      <c r="J2" s="22" t="s">
        <v>36</v>
      </c>
      <c r="K2" s="22" t="s">
        <v>37</v>
      </c>
      <c r="L2" s="22" t="s">
        <v>38</v>
      </c>
      <c r="M2" s="22" t="s">
        <v>39</v>
      </c>
    </row>
    <row r="3" spans="1:15" x14ac:dyDescent="0.25">
      <c r="A3" s="18">
        <f>IFERROR(INDEX(Feuil1!A$2:A$20000,SMALL(Feuil1!$N$2:$N$20000,ROWS($1:1))),"")</f>
        <v>12345678912345</v>
      </c>
      <c r="B3" s="18" t="str">
        <f>IFERROR(INDEX(Feuil1!G$2:G$20000,SMALL(Feuil1!$O$2:$O$20000,ROWS($1:1))),"")</f>
        <v>Taux Individuel</v>
      </c>
      <c r="C3" s="19">
        <f>IFERROR(INDEX(Feuil1!H$2:H$20000,SMALL(Feuil1!$P$2:$P$20000,ROWS($1:1))),"")</f>
        <v>41</v>
      </c>
      <c r="D3" s="20" t="s">
        <v>96</v>
      </c>
      <c r="E3" s="20" t="s">
        <v>96</v>
      </c>
      <c r="F3" s="20" t="s">
        <v>96</v>
      </c>
      <c r="G3" s="20" t="s">
        <v>96</v>
      </c>
      <c r="H3" s="20" t="s">
        <v>96</v>
      </c>
      <c r="I3" s="20" t="s">
        <v>96</v>
      </c>
      <c r="J3" s="20" t="s">
        <v>96</v>
      </c>
      <c r="K3" s="20" t="s">
        <v>96</v>
      </c>
      <c r="L3" s="20" t="s">
        <v>96</v>
      </c>
      <c r="M3" s="20" t="s">
        <v>96</v>
      </c>
    </row>
    <row r="4" spans="1:15" x14ac:dyDescent="0.25">
      <c r="A4" s="18">
        <f>IFERROR(INDEX(Feuil1!A$2:A$20000,SMALL(Feuil1!$N$2:$N$20000,ROWS($1:2))),"")</f>
        <v>98654712365478</v>
      </c>
      <c r="B4" s="18" t="str">
        <f>IFERROR(INDEX(Feuil1!G$2:G$20000,SMALL(Feuil1!$O$2:$O$20000,ROWS($1:2))),"")</f>
        <v>Taux Individuel</v>
      </c>
      <c r="C4" s="19">
        <f>IFERROR(INDEX(Feuil1!H$2:H$20000,SMALL(Feuil1!$P$2:$P$20000,ROWS($1:2))),"")</f>
        <v>7</v>
      </c>
    </row>
    <row r="5" spans="1:15" x14ac:dyDescent="0.25">
      <c r="A5" s="18" t="str">
        <f>IFERROR(INDEX(Feuil1!A$2:A$20000,SMALL(Feuil1!$N$2:$N$20000,ROWS($1:3))),"")</f>
        <v/>
      </c>
      <c r="B5" s="18" t="str">
        <f>IFERROR(INDEX(Feuil1!G$2:G$20000,SMALL(Feuil1!$O$2:$O$20000,ROWS($1:3))),"")</f>
        <v/>
      </c>
      <c r="C5" s="19" t="str">
        <f>IFERROR(INDEX(Feuil1!H$2:H$20000,SMALL(Feuil1!$P$2:$P$20000,ROWS($1:3))),"")</f>
        <v/>
      </c>
    </row>
    <row r="6" spans="1:15" x14ac:dyDescent="0.25">
      <c r="A6" s="18" t="str">
        <f>IFERROR(INDEX(Feuil1!A$2:A$20000,SMALL(Feuil1!$N$2:$N$20000,ROWS($1:4))),"")</f>
        <v/>
      </c>
      <c r="B6" s="18" t="str">
        <f>IFERROR(INDEX(Feuil1!G$2:G$20000,SMALL(Feuil1!$O$2:$O$20000,ROWS($1:4))),"")</f>
        <v/>
      </c>
      <c r="C6" s="19" t="str">
        <f>IFERROR(INDEX(Feuil1!H$2:H$20000,SMALL(Feuil1!$P$2:$P$20000,ROWS($1:4))),"")</f>
        <v/>
      </c>
    </row>
    <row r="7" spans="1:15" x14ac:dyDescent="0.25">
      <c r="A7" s="18" t="str">
        <f>IFERROR(INDEX(Feuil1!A$2:A$20000,SMALL(Feuil1!$N$2:$N$20000,ROWS($1:5))),"")</f>
        <v/>
      </c>
      <c r="B7" s="18" t="str">
        <f>IFERROR(INDEX(Feuil1!G$2:G$20000,SMALL(Feuil1!$O$2:$O$20000,ROWS($1:5))),"")</f>
        <v/>
      </c>
      <c r="C7" s="19" t="str">
        <f>IFERROR(INDEX(Feuil1!H$2:H$20000,SMALL(Feuil1!$P$2:$P$20000,ROWS($1:5))),"")</f>
        <v/>
      </c>
    </row>
    <row r="8" spans="1:15" x14ac:dyDescent="0.25">
      <c r="A8" s="18" t="str">
        <f>IFERROR(INDEX(Feuil1!A$2:A$20000,SMALL(Feuil1!$N$2:$N$20000,ROWS($1:6))),"")</f>
        <v/>
      </c>
      <c r="B8" s="18" t="str">
        <f>IFERROR(INDEX(Feuil1!G$2:G$20000,SMALL(Feuil1!$O$2:$O$20000,ROWS($1:6))),"")</f>
        <v/>
      </c>
      <c r="C8" s="19" t="str">
        <f>IFERROR(INDEX(Feuil1!H$2:H$20000,SMALL(Feuil1!$P$2:$P$20000,ROWS($1:6))),"")</f>
        <v/>
      </c>
    </row>
    <row r="9" spans="1:15" x14ac:dyDescent="0.25">
      <c r="A9" s="18" t="str">
        <f>IFERROR(INDEX(Feuil1!A$2:A$20000,SMALL(Feuil1!$N$2:$N$20000,ROWS($1:7))),"")</f>
        <v/>
      </c>
      <c r="B9" s="18" t="str">
        <f>IFERROR(INDEX(Feuil1!G$2:G$20000,SMALL(Feuil1!$O$2:$O$20000,ROWS($1:7))),"")</f>
        <v/>
      </c>
      <c r="C9" s="19" t="str">
        <f>IFERROR(INDEX(Feuil1!H$2:H$20000,SMALL(Feuil1!$P$2:$P$20000,ROWS($1:7))),"")</f>
        <v/>
      </c>
    </row>
    <row r="10" spans="1:15" x14ac:dyDescent="0.25">
      <c r="A10" s="18" t="str">
        <f>IFERROR(INDEX(Feuil1!A$2:A$20000,SMALL(Feuil1!$N$2:$N$20000,ROWS($1:8))),"")</f>
        <v/>
      </c>
      <c r="B10" s="18" t="str">
        <f>IFERROR(INDEX(Feuil1!G$2:G$20000,SMALL(Feuil1!$O$2:$O$20000,ROWS($1:8))),"")</f>
        <v/>
      </c>
      <c r="C10" s="19" t="str">
        <f>IFERROR(INDEX(Feuil1!H$2:H$20000,SMALL(Feuil1!$P$2:$P$20000,ROWS($1:8))),"")</f>
        <v/>
      </c>
    </row>
    <row r="11" spans="1:15" x14ac:dyDescent="0.25">
      <c r="A11" s="18" t="str">
        <f>IFERROR(INDEX(Feuil1!A$2:A$20000,SMALL(Feuil1!$N$2:$N$20000,ROWS($1:9))),"")</f>
        <v/>
      </c>
      <c r="B11" s="18" t="str">
        <f>IFERROR(INDEX(Feuil1!G$2:G$20000,SMALL(Feuil1!$O$2:$O$20000,ROWS($1:9))),"")</f>
        <v/>
      </c>
      <c r="C11" s="19" t="str">
        <f>IFERROR(INDEX(Feuil1!H$2:H$20000,SMALL(Feuil1!$P$2:$P$20000,ROWS($1:9))),"")</f>
        <v/>
      </c>
    </row>
    <row r="12" spans="1:15" x14ac:dyDescent="0.25">
      <c r="A12" s="18" t="str">
        <f>IFERROR(INDEX(Feuil1!A$2:A$20000,SMALL(Feuil1!$N$2:$N$20000,ROWS($1:10))),"")</f>
        <v/>
      </c>
      <c r="B12" s="18" t="str">
        <f>IFERROR(INDEX(Feuil1!G$2:G$20000,SMALL(Feuil1!$O$2:$O$20000,ROWS($1:10))),"")</f>
        <v/>
      </c>
      <c r="C12" s="19" t="str">
        <f>IFERROR(INDEX(Feuil1!H$2:H$20000,SMALL(Feuil1!$P$2:$P$20000,ROWS($1:10))),"")</f>
        <v/>
      </c>
    </row>
    <row r="13" spans="1:15" x14ac:dyDescent="0.25">
      <c r="A13" s="18" t="str">
        <f>IFERROR(INDEX(Feuil1!A$2:A$20000,SMALL(Feuil1!$N$2:$N$20000,ROWS($1:11))),"")</f>
        <v/>
      </c>
      <c r="B13" s="18" t="str">
        <f>IFERROR(INDEX(Feuil1!G$2:G$20000,SMALL(Feuil1!$O$2:$O$20000,ROWS($1:11))),"")</f>
        <v/>
      </c>
      <c r="C13" s="19" t="str">
        <f>IFERROR(INDEX(Feuil1!H$2:H$20000,SMALL(Feuil1!$P$2:$P$20000,ROWS($1:11))),"")</f>
        <v/>
      </c>
    </row>
    <row r="14" spans="1:15" x14ac:dyDescent="0.25">
      <c r="A14" s="18" t="str">
        <f>IFERROR(INDEX(Feuil1!A$2:A$20000,SMALL(Feuil1!$N$2:$N$20000,ROWS($1:12))),"")</f>
        <v/>
      </c>
      <c r="B14" s="18" t="str">
        <f>IFERROR(INDEX(Feuil1!G$2:G$20000,SMALL(Feuil1!$O$2:$O$20000,ROWS($1:12))),"")</f>
        <v/>
      </c>
      <c r="C14" s="19" t="str">
        <f>IFERROR(INDEX(Feuil1!H$2:H$20000,SMALL(Feuil1!$P$2:$P$20000,ROWS($1:12))),"")</f>
        <v/>
      </c>
    </row>
    <row r="15" spans="1:15" x14ac:dyDescent="0.25">
      <c r="A15" s="18" t="str">
        <f>IFERROR(INDEX(Feuil1!A$2:A$20000,SMALL(Feuil1!$N$2:$N$20000,ROWS($1:13))),"")</f>
        <v/>
      </c>
      <c r="B15" s="18" t="str">
        <f>IFERROR(INDEX(Feuil1!G$2:G$20000,SMALL(Feuil1!$O$2:$O$20000,ROWS($1:13))),"")</f>
        <v/>
      </c>
      <c r="C15" s="19" t="str">
        <f>IFERROR(INDEX(Feuil1!H$2:H$20000,SMALL(Feuil1!$P$2:$P$20000,ROWS($1:13))),"")</f>
        <v/>
      </c>
    </row>
  </sheetData>
  <mergeCells count="2">
    <mergeCell ref="D1:I1"/>
    <mergeCell ref="J1:M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Florian Chassignol</cp:lastModifiedBy>
  <dcterms:created xsi:type="dcterms:W3CDTF">2020-08-28T16:30:38Z</dcterms:created>
  <dcterms:modified xsi:type="dcterms:W3CDTF">2020-08-28T16:54:25Z</dcterms:modified>
</cp:coreProperties>
</file>