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https://lynxsecurite-my.sharepoint.com/personal/d_chauvin_lynxsecurite_com/Documents/Bureau/"/>
    </mc:Choice>
  </mc:AlternateContent>
  <xr:revisionPtr revIDLastSave="1" documentId="8_{B1173D1D-7C88-45C5-8B35-55037A0B6969}" xr6:coauthVersionLast="47" xr6:coauthVersionMax="47" xr10:uidLastSave="{259E9DF0-B746-4B5E-8D26-D165F4512CD9}"/>
  <bookViews>
    <workbookView xWindow="-108" yWindow="-108" windowWidth="23256" windowHeight="13176" xr2:uid="{00000000-000D-0000-FFFF-FFFF00000000}"/>
  </bookViews>
  <sheets>
    <sheet name="Mai-Juin-Juillet" sheetId="2" r:id="rId1"/>
  </sheets>
  <calcPr calcId="191028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2" l="1"/>
  <c r="Q6" i="2" s="1"/>
  <c r="O29" i="2"/>
  <c r="N29" i="2"/>
  <c r="O28" i="2"/>
  <c r="N28" i="2"/>
  <c r="O25" i="2"/>
  <c r="N25" i="2"/>
  <c r="O27" i="2"/>
  <c r="N27" i="2"/>
  <c r="O26" i="2"/>
  <c r="N26" i="2"/>
  <c r="O24" i="2"/>
  <c r="N24" i="2"/>
  <c r="O23" i="2"/>
  <c r="N23" i="2"/>
  <c r="O22" i="2"/>
  <c r="N22" i="2"/>
  <c r="O21" i="2"/>
  <c r="N21" i="2"/>
  <c r="O20" i="2"/>
  <c r="N20" i="2"/>
  <c r="O19" i="2"/>
  <c r="N19" i="2"/>
  <c r="O18" i="2"/>
  <c r="N18" i="2"/>
  <c r="O17" i="2"/>
  <c r="N17" i="2"/>
  <c r="O16" i="2"/>
  <c r="N16" i="2"/>
  <c r="O15" i="2"/>
  <c r="N15" i="2"/>
  <c r="O14" i="2"/>
  <c r="O13" i="2"/>
  <c r="N13" i="2"/>
  <c r="O12" i="2"/>
  <c r="N12" i="2"/>
  <c r="O11" i="2"/>
  <c r="N11" i="2"/>
  <c r="O10" i="2"/>
  <c r="N10" i="2"/>
  <c r="O9" i="2"/>
  <c r="N9" i="2"/>
  <c r="O8" i="2"/>
  <c r="N8" i="2"/>
  <c r="O7" i="2"/>
  <c r="N7" i="2"/>
  <c r="O6" i="2"/>
  <c r="N6" i="2"/>
  <c r="G5" i="2"/>
  <c r="F5" i="2"/>
  <c r="E5" i="2"/>
  <c r="D5" i="2"/>
  <c r="C5" i="2"/>
  <c r="B5" i="2"/>
</calcChain>
</file>

<file path=xl/sharedStrings.xml><?xml version="1.0" encoding="utf-8"?>
<sst xmlns="http://schemas.openxmlformats.org/spreadsheetml/2006/main" count="65" uniqueCount="34">
  <si>
    <t>SPR</t>
  </si>
  <si>
    <t>COLABO - RATION</t>
  </si>
  <si>
    <t>QCM</t>
  </si>
  <si>
    <t>QSSE</t>
  </si>
  <si>
    <r>
      <t>A jour</t>
    </r>
    <r>
      <rPr>
        <b/>
        <i/>
        <sz val="18"/>
        <color rgb="FFFF0000"/>
        <rFont val="Calibri"/>
      </rPr>
      <t xml:space="preserve"> : OUI ou NON</t>
    </r>
  </si>
  <si>
    <t>Sur lui et visible.
Faire une photo</t>
  </si>
  <si>
    <t>TUTORAT
MI-
PARCOURS</t>
  </si>
  <si>
    <t>PERIODE D'ESSAI</t>
  </si>
  <si>
    <t>Date début
du contrat</t>
  </si>
  <si>
    <t>Date de fin :</t>
  </si>
  <si>
    <t>Fréquence</t>
  </si>
  <si>
    <t>REC/RAN
SSIAP1</t>
  </si>
  <si>
    <t>SSIAP1
INITIAL</t>
  </si>
  <si>
    <t>HO/BO</t>
  </si>
  <si>
    <t>SST</t>
  </si>
  <si>
    <t>CNAPS</t>
  </si>
  <si>
    <t>Carte PRO</t>
  </si>
  <si>
    <t>06 par site/trim</t>
  </si>
  <si>
    <t>01 par</t>
  </si>
  <si>
    <t>01 par agent/trim</t>
  </si>
  <si>
    <t>A 45 jours du</t>
  </si>
  <si>
    <t>A 80 jours du</t>
  </si>
  <si>
    <t>Gare</t>
  </si>
  <si>
    <t>MJB</t>
  </si>
  <si>
    <t>CEVA</t>
  </si>
  <si>
    <t>agent/trim</t>
  </si>
  <si>
    <t>CONTRAT</t>
  </si>
  <si>
    <t>oui</t>
  </si>
  <si>
    <t>x</t>
  </si>
  <si>
    <t>AM</t>
  </si>
  <si>
    <t>Fait le 27/06/23</t>
  </si>
  <si>
    <t>01/09/2022</t>
  </si>
  <si>
    <t>Ancienneté</t>
  </si>
  <si>
    <r>
      <rPr>
        <b/>
        <sz val="10"/>
        <color rgb="FF000000"/>
        <rFont val="Calibri"/>
      </rPr>
      <t xml:space="preserve">MAJ </t>
    </r>
    <r>
      <rPr>
        <sz val="10"/>
        <color rgb="FF000000"/>
        <rFont val="Calibri"/>
      </rPr>
      <t>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</si>
</sst>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i/>
      <u/>
      <sz val="9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9"/>
      <color rgb="FFFF0000"/>
      <name val="Calibri"/>
      <family val="2"/>
      <scheme val="minor"/>
    </font>
    <font>
      <b/>
      <i/>
      <u/>
      <sz val="9"/>
      <color rgb="FFFF0000"/>
      <name val="Calibri"/>
    </font>
    <font>
      <i/>
      <u/>
      <sz val="9"/>
      <color rgb="FF000000"/>
      <name val="Calibri"/>
      <charset val="1"/>
    </font>
    <font>
      <b/>
      <sz val="18"/>
      <color theme="1"/>
      <name val="Calibri"/>
      <family val="2"/>
      <scheme val="minor"/>
    </font>
    <font>
      <i/>
      <sz val="9"/>
      <color rgb="FF000000"/>
      <name val="Calibri"/>
      <family val="2"/>
      <scheme val="minor"/>
    </font>
    <font>
      <sz val="10"/>
      <color rgb="FF000000"/>
      <name val="Calibri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charset val="1"/>
    </font>
    <font>
      <u/>
      <sz val="11"/>
      <color theme="0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  <font>
      <b/>
      <i/>
      <u/>
      <sz val="18"/>
      <color rgb="FFFF0000"/>
      <name val="Calibri"/>
    </font>
    <font>
      <b/>
      <i/>
      <sz val="18"/>
      <color rgb="FFFF0000"/>
      <name val="Calibri"/>
    </font>
    <font>
      <b/>
      <i/>
      <sz val="12"/>
      <color rgb="FF000000"/>
      <name val="Calibri"/>
      <family val="2"/>
      <scheme val="minor"/>
    </font>
    <font>
      <b/>
      <sz val="10"/>
      <color rgb="FF000000"/>
      <name val="Calibri"/>
    </font>
    <font>
      <b/>
      <sz val="16"/>
      <color theme="1"/>
      <name val="Calibri"/>
      <family val="2"/>
      <scheme val="minor"/>
    </font>
    <font>
      <b/>
      <sz val="12"/>
      <color rgb="FF444444"/>
      <name val="Calibri"/>
      <family val="2"/>
      <charset val="1"/>
    </font>
    <font>
      <b/>
      <i/>
      <sz val="10"/>
      <color rgb="FFFF0000"/>
      <name val="Calibri"/>
      <family val="2"/>
    </font>
    <font>
      <sz val="1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rgb="FF000000"/>
      </left>
      <right style="medium">
        <color rgb="FF000000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rgb="FF000000"/>
      </left>
      <right style="medium">
        <color rgb="FF000000"/>
      </right>
      <top style="thin">
        <color theme="0" tint="-0.34998626667073579"/>
      </top>
      <bottom style="medium">
        <color rgb="FF000000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rgb="FF000000"/>
      </left>
      <right style="thin">
        <color theme="0" tint="-0.34998626667073579"/>
      </right>
      <top style="medium">
        <color rgb="FF000000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rgb="FF000000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rgb="FF000000"/>
      </right>
      <top style="medium">
        <color rgb="FF000000"/>
      </top>
      <bottom style="thin">
        <color theme="0" tint="-0.34998626667073579"/>
      </bottom>
      <diagonal/>
    </border>
    <border>
      <left style="medium">
        <color rgb="FF000000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rgb="FF000000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rgb="FF000000"/>
      </left>
      <right style="thin">
        <color theme="0" tint="-0.34998626667073579"/>
      </right>
      <top style="thin">
        <color theme="0" tint="-0.34998626667073579"/>
      </top>
      <bottom style="medium">
        <color rgb="FF000000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rgb="FF000000"/>
      </bottom>
      <diagonal/>
    </border>
    <border>
      <left style="thin">
        <color theme="0" tint="-0.34998626667073579"/>
      </left>
      <right style="medium">
        <color rgb="FF000000"/>
      </right>
      <top style="thin">
        <color theme="0" tint="-0.34998626667073579"/>
      </top>
      <bottom style="medium">
        <color rgb="FF000000"/>
      </bottom>
      <diagonal/>
    </border>
    <border>
      <left style="medium">
        <color rgb="FF000000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medium">
        <color rgb="FF000000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medium">
        <color rgb="FF000000"/>
      </bottom>
      <diagonal/>
    </border>
    <border>
      <left/>
      <right style="thin">
        <color theme="0" tint="-0.34998626667073579"/>
      </right>
      <top style="medium">
        <color rgb="FF000000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medium">
        <color rgb="FF000000"/>
      </bottom>
      <diagonal/>
    </border>
    <border>
      <left style="medium">
        <color rgb="FF000000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rgb="FF000000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rgb="FF000000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medium">
        <color rgb="FF000000"/>
      </right>
      <top style="thin">
        <color theme="0" tint="-0.34998626667073579"/>
      </top>
      <bottom/>
      <diagonal/>
    </border>
    <border>
      <left style="medium">
        <color rgb="FF000000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rgb="FF000000"/>
      </left>
      <right style="medium">
        <color rgb="FF000000"/>
      </right>
      <top style="thin">
        <color theme="0" tint="-0.34998626667073579"/>
      </top>
      <bottom/>
      <diagonal/>
    </border>
    <border>
      <left/>
      <right style="medium">
        <color rgb="FF000000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rgb="FF000000"/>
      </top>
      <bottom style="thin">
        <color theme="0" tint="-0.34998626667073579"/>
      </bottom>
      <diagonal/>
    </border>
    <border>
      <left/>
      <right style="medium">
        <color rgb="FF000000"/>
      </right>
      <top style="thin">
        <color theme="0" tint="-0.34998626667073579"/>
      </top>
      <bottom style="medium">
        <color rgb="FF000000"/>
      </bottom>
      <diagonal/>
    </border>
    <border>
      <left/>
      <right style="medium">
        <color rgb="FF000000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theme="0" tint="-0.34998626667073579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6" fillId="0" borderId="0" xfId="0" applyFont="1"/>
    <xf numFmtId="0" fontId="2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17" fillId="2" borderId="7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0" fontId="17" fillId="2" borderId="7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vertical="center"/>
    </xf>
    <xf numFmtId="0" fontId="10" fillId="0" borderId="0" xfId="0" applyFont="1"/>
    <xf numFmtId="14" fontId="10" fillId="0" borderId="38" xfId="0" applyNumberFormat="1" applyFont="1" applyBorder="1" applyAlignment="1">
      <alignment horizontal="center" vertical="center"/>
    </xf>
    <xf numFmtId="14" fontId="10" fillId="0" borderId="5" xfId="0" applyNumberFormat="1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23" xfId="0" applyFont="1" applyFill="1" applyBorder="1" applyAlignment="1">
      <alignment horizontal="center"/>
    </xf>
    <xf numFmtId="0" fontId="4" fillId="3" borderId="16" xfId="0" applyFont="1" applyFill="1" applyBorder="1" applyAlignment="1">
      <alignment horizontal="center"/>
    </xf>
    <xf numFmtId="0" fontId="17" fillId="2" borderId="41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1" fontId="0" fillId="0" borderId="0" xfId="0" applyNumberFormat="1"/>
    <xf numFmtId="1" fontId="30" fillId="0" borderId="0" xfId="0" applyNumberFormat="1" applyFont="1" applyAlignment="1">
      <alignment vertical="center" wrapText="1"/>
    </xf>
    <xf numFmtId="1" fontId="10" fillId="0" borderId="3" xfId="0" applyNumberFormat="1" applyFont="1" applyBorder="1" applyAlignment="1">
      <alignment vertical="center" wrapText="1"/>
    </xf>
    <xf numFmtId="2" fontId="4" fillId="0" borderId="0" xfId="0" applyNumberFormat="1" applyFont="1" applyAlignment="1">
      <alignment horizontal="center" wrapText="1"/>
    </xf>
    <xf numFmtId="1" fontId="4" fillId="0" borderId="0" xfId="0" applyNumberFormat="1" applyFont="1" applyAlignment="1">
      <alignment horizontal="center"/>
    </xf>
    <xf numFmtId="0" fontId="1" fillId="0" borderId="36" xfId="0" applyFont="1" applyBorder="1" applyAlignment="1">
      <alignment horizontal="center" vertical="top" wrapText="1"/>
    </xf>
    <xf numFmtId="0" fontId="1" fillId="0" borderId="34" xfId="0" applyFont="1" applyBorder="1" applyAlignment="1">
      <alignment horizontal="center" vertical="top" wrapText="1"/>
    </xf>
    <xf numFmtId="0" fontId="1" fillId="0" borderId="37" xfId="0" applyFont="1" applyBorder="1" applyAlignment="1">
      <alignment horizontal="center" vertical="top" wrapText="1"/>
    </xf>
    <xf numFmtId="0" fontId="12" fillId="3" borderId="18" xfId="0" applyFont="1" applyFill="1" applyBorder="1" applyAlignment="1">
      <alignment horizontal="center" vertical="center" wrapText="1"/>
    </xf>
    <xf numFmtId="0" fontId="12" fillId="3" borderId="34" xfId="0" applyFont="1" applyFill="1" applyBorder="1" applyAlignment="1">
      <alignment horizontal="center" vertical="center" wrapText="1"/>
    </xf>
    <xf numFmtId="0" fontId="11" fillId="3" borderId="29" xfId="0" applyFont="1" applyFill="1" applyBorder="1" applyAlignment="1">
      <alignment horizontal="center" vertical="center"/>
    </xf>
    <xf numFmtId="0" fontId="11" fillId="3" borderId="30" xfId="0" applyFont="1" applyFill="1" applyBorder="1" applyAlignment="1">
      <alignment horizontal="center" vertical="center"/>
    </xf>
    <xf numFmtId="0" fontId="12" fillId="3" borderId="32" xfId="0" applyFont="1" applyFill="1" applyBorder="1" applyAlignment="1">
      <alignment horizontal="center" vertical="center" wrapText="1"/>
    </xf>
    <xf numFmtId="0" fontId="31" fillId="0" borderId="3" xfId="0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22" fillId="3" borderId="1" xfId="0" applyNumberFormat="1" applyFont="1" applyFill="1" applyBorder="1" applyAlignment="1">
      <alignment vertical="center" wrapText="1"/>
    </xf>
    <xf numFmtId="0" fontId="14" fillId="3" borderId="22" xfId="0" applyFont="1" applyFill="1" applyBorder="1" applyAlignment="1">
      <alignment horizontal="center" vertical="center"/>
    </xf>
    <xf numFmtId="0" fontId="14" fillId="3" borderId="11" xfId="0" applyFont="1" applyFill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6" fillId="3" borderId="22" xfId="0" applyFont="1" applyFill="1" applyBorder="1" applyAlignment="1">
      <alignment horizontal="center" vertical="center" wrapText="1"/>
    </xf>
    <xf numFmtId="0" fontId="25" fillId="3" borderId="11" xfId="0" applyFont="1" applyFill="1" applyBorder="1" applyAlignment="1">
      <alignment horizontal="center" vertical="center" wrapText="1"/>
    </xf>
    <xf numFmtId="0" fontId="19" fillId="3" borderId="19" xfId="0" applyFont="1" applyFill="1" applyBorder="1" applyAlignment="1">
      <alignment horizontal="center" vertical="center" wrapText="1"/>
    </xf>
    <xf numFmtId="0" fontId="20" fillId="3" borderId="10" xfId="0" applyFont="1" applyFill="1" applyBorder="1" applyAlignment="1">
      <alignment horizontal="center" vertical="center" wrapText="1"/>
    </xf>
    <xf numFmtId="0" fontId="20" fillId="3" borderId="12" xfId="0" applyFont="1" applyFill="1" applyBorder="1" applyAlignment="1">
      <alignment horizontal="center" vertical="center" wrapText="1"/>
    </xf>
    <xf numFmtId="0" fontId="24" fillId="3" borderId="2" xfId="0" applyFont="1" applyFill="1" applyBorder="1" applyAlignment="1">
      <alignment horizontal="center"/>
    </xf>
    <xf numFmtId="0" fontId="18" fillId="3" borderId="9" xfId="0" applyFont="1" applyFill="1" applyBorder="1" applyAlignment="1">
      <alignment horizontal="center" vertical="center" wrapText="1"/>
    </xf>
    <xf numFmtId="0" fontId="18" fillId="3" borderId="6" xfId="0" applyFont="1" applyFill="1" applyBorder="1" applyAlignment="1">
      <alignment horizontal="center" vertical="center" wrapText="1"/>
    </xf>
    <xf numFmtId="0" fontId="18" fillId="3" borderId="6" xfId="0" applyFont="1" applyFill="1" applyBorder="1" applyAlignment="1">
      <alignment horizontal="center" vertical="center"/>
    </xf>
    <xf numFmtId="0" fontId="18" fillId="3" borderId="20" xfId="0" applyFont="1" applyFill="1" applyBorder="1" applyAlignment="1">
      <alignment horizontal="center" vertical="center" wrapText="1"/>
    </xf>
    <xf numFmtId="14" fontId="23" fillId="3" borderId="2" xfId="0" applyNumberFormat="1" applyFont="1" applyFill="1" applyBorder="1" applyAlignment="1">
      <alignment horizontal="left" vertical="center"/>
    </xf>
    <xf numFmtId="0" fontId="13" fillId="3" borderId="9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5" fillId="3" borderId="20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0" fontId="15" fillId="3" borderId="31" xfId="0" applyFont="1" applyFill="1" applyBorder="1" applyAlignment="1">
      <alignment horizontal="center" vertical="center" wrapText="1"/>
    </xf>
    <xf numFmtId="0" fontId="15" fillId="3" borderId="30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28" fillId="3" borderId="3" xfId="0" applyFont="1" applyFill="1" applyBorder="1" applyAlignment="1">
      <alignment horizontal="center" vertical="center" wrapText="1"/>
    </xf>
    <xf numFmtId="0" fontId="28" fillId="3" borderId="35" xfId="0" applyFont="1" applyFill="1" applyBorder="1" applyAlignment="1">
      <alignment horizontal="center" vertical="center" wrapText="1"/>
    </xf>
    <xf numFmtId="0" fontId="3" fillId="3" borderId="23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18" fillId="3" borderId="23" xfId="0" applyFont="1" applyFill="1" applyBorder="1" applyAlignment="1">
      <alignment horizontal="center" vertical="center" wrapText="1"/>
    </xf>
    <xf numFmtId="0" fontId="18" fillId="3" borderId="16" xfId="0" applyFont="1" applyFill="1" applyBorder="1" applyAlignment="1">
      <alignment horizontal="center" vertical="center" wrapText="1"/>
    </xf>
    <xf numFmtId="0" fontId="18" fillId="3" borderId="16" xfId="0" applyFont="1" applyFill="1" applyBorder="1" applyAlignment="1">
      <alignment horizontal="center" vertical="center"/>
    </xf>
    <xf numFmtId="0" fontId="18" fillId="3" borderId="21" xfId="0" applyFont="1" applyFill="1" applyBorder="1" applyAlignment="1">
      <alignment horizontal="center" vertical="center" wrapText="1"/>
    </xf>
    <xf numFmtId="0" fontId="28" fillId="3" borderId="4" xfId="0" applyFont="1" applyFill="1" applyBorder="1" applyAlignment="1">
      <alignment horizontal="center" vertical="center" wrapText="1"/>
    </xf>
    <xf numFmtId="0" fontId="28" fillId="3" borderId="39" xfId="0" applyFont="1" applyFill="1" applyBorder="1" applyAlignment="1">
      <alignment horizontal="center" vertical="center" wrapText="1"/>
    </xf>
    <xf numFmtId="0" fontId="2" fillId="3" borderId="28" xfId="0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10" fillId="3" borderId="26" xfId="0" applyFont="1" applyFill="1" applyBorder="1" applyAlignment="1">
      <alignment horizontal="center" vertical="center"/>
    </xf>
    <xf numFmtId="0" fontId="10" fillId="3" borderId="24" xfId="0" applyFont="1" applyFill="1" applyBorder="1" applyAlignment="1">
      <alignment horizontal="center" vertical="center"/>
    </xf>
    <xf numFmtId="0" fontId="10" fillId="3" borderId="27" xfId="0" applyFont="1" applyFill="1" applyBorder="1" applyAlignment="1">
      <alignment horizontal="center" vertical="center"/>
    </xf>
    <xf numFmtId="0" fontId="4" fillId="3" borderId="28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4" fillId="3" borderId="26" xfId="0" applyFont="1" applyFill="1" applyBorder="1" applyAlignment="1">
      <alignment horizontal="center" vertical="center"/>
    </xf>
    <xf numFmtId="14" fontId="21" fillId="3" borderId="24" xfId="0" applyNumberFormat="1" applyFont="1" applyFill="1" applyBorder="1" applyAlignment="1">
      <alignment horizontal="center" vertical="center"/>
    </xf>
    <xf numFmtId="14" fontId="21" fillId="3" borderId="27" xfId="0" applyNumberFormat="1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10" fillId="3" borderId="15" xfId="0" applyFont="1" applyFill="1" applyBorder="1" applyAlignment="1">
      <alignment horizontal="center" vertical="center"/>
    </xf>
    <xf numFmtId="0" fontId="10" fillId="3" borderId="17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14" fontId="21" fillId="3" borderId="40" xfId="0" applyNumberFormat="1" applyFont="1" applyFill="1" applyBorder="1" applyAlignment="1">
      <alignment horizontal="center" vertical="center"/>
    </xf>
    <xf numFmtId="14" fontId="21" fillId="3" borderId="39" xfId="0" applyNumberFormat="1" applyFont="1" applyFill="1" applyBorder="1" applyAlignment="1">
      <alignment horizontal="center" vertical="center"/>
    </xf>
    <xf numFmtId="2" fontId="9" fillId="4" borderId="0" xfId="0" applyNumberFormat="1" applyFont="1" applyFill="1" applyAlignment="1">
      <alignment horizontal="center" wrapText="1"/>
    </xf>
    <xf numFmtId="14" fontId="33" fillId="3" borderId="2" xfId="0" applyNumberFormat="1" applyFont="1" applyFill="1" applyBorder="1" applyAlignment="1">
      <alignment horizontal="center" vertical="top" wrapText="1"/>
    </xf>
    <xf numFmtId="14" fontId="32" fillId="4" borderId="33" xfId="0" applyNumberFormat="1" applyFont="1" applyFill="1" applyBorder="1" applyAlignment="1">
      <alignment horizontal="center" vertical="center" wrapText="1"/>
    </xf>
    <xf numFmtId="14" fontId="10" fillId="4" borderId="3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theme="1" tint="0.499984740745262"/>
      </font>
      <fill>
        <patternFill patternType="solid">
          <bgColor theme="1" tint="0.499984740745262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219075</xdr:colOff>
      <xdr:row>0</xdr:row>
      <xdr:rowOff>476250</xdr:rowOff>
    </xdr:from>
    <xdr:to>
      <xdr:col>15</xdr:col>
      <xdr:colOff>723900</xdr:colOff>
      <xdr:row>4</xdr:row>
      <xdr:rowOff>95250</xdr:rowOff>
    </xdr:to>
    <xdr:sp macro="" textlink="">
      <xdr:nvSpPr>
        <xdr:cNvPr id="3" name="Flèche vers le bas 2">
          <a:extLst>
            <a:ext uri="{FF2B5EF4-FFF2-40B4-BE49-F238E27FC236}">
              <a16:creationId xmlns:a16="http://schemas.microsoft.com/office/drawing/2014/main" id="{4E7B080B-1E69-F2EB-A5D8-BBDEABC2DE1A}"/>
            </a:ext>
            <a:ext uri="{147F2762-F138-4A5C-976F-8EAC2B608ADB}">
              <a16:predDERef xmlns:a16="http://schemas.microsoft.com/office/drawing/2014/main" pred="{A76B996D-2FB8-4755-98AD-E2CFE3506475}"/>
            </a:ext>
          </a:extLst>
        </xdr:cNvPr>
        <xdr:cNvSpPr/>
      </xdr:nvSpPr>
      <xdr:spPr>
        <a:xfrm>
          <a:off x="9048750" y="476250"/>
          <a:ext cx="504825" cy="781050"/>
        </a:xfrm>
        <a:prstGeom prst="downArrow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spcFirstLastPara="0" vertOverflow="clip" horzOverflow="clip" wrap="square" lIns="91440" tIns="45720" rIns="91440" bIns="45720" rtlCol="0" anchor="t">
          <a:noAutofit/>
        </a:bodyPr>
        <a:lstStyle/>
        <a:p>
          <a:pPr marL="0" indent="0" algn="l"/>
          <a:endParaRPr lang="en-US" sz="1100">
            <a:solidFill>
              <a:srgbClr val="FF0000"/>
            </a:solidFill>
            <a:latin typeface="+mn-lt"/>
            <a:ea typeface="+mn-lt"/>
            <a:cs typeface="+mn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2AF0E-7FB0-4AE3-A235-0BBEBFFE03D2}">
  <sheetPr>
    <tabColor rgb="FF00B050"/>
  </sheetPr>
  <dimension ref="A1:R29"/>
  <sheetViews>
    <sheetView showGridLines="0" tabSelected="1" workbookViewId="0">
      <pane xSplit="1" ySplit="5" topLeftCell="B6" activePane="bottomRight" state="frozen"/>
      <selection pane="topRight"/>
      <selection pane="bottomLeft"/>
      <selection pane="bottomRight" activeCell="Q17" sqref="Q17"/>
    </sheetView>
  </sheetViews>
  <sheetFormatPr baseColWidth="10" defaultColWidth="8.88671875" defaultRowHeight="15.6" x14ac:dyDescent="0.3"/>
  <cols>
    <col min="1" max="1" width="18.5546875" style="2" bestFit="1" customWidth="1"/>
    <col min="2" max="3" width="4.6640625" style="2" customWidth="1"/>
    <col min="4" max="4" width="4.6640625" style="3" customWidth="1"/>
    <col min="5" max="5" width="11.6640625" customWidth="1"/>
    <col min="6" max="7" width="7.109375" bestFit="1" customWidth="1"/>
    <col min="8" max="13" width="8.33203125" hidden="1" customWidth="1"/>
    <col min="14" max="15" width="15.6640625" customWidth="1"/>
    <col min="16" max="16" width="14.109375" style="17" customWidth="1"/>
    <col min="17" max="17" width="43.21875" style="30" customWidth="1"/>
    <col min="18" max="18" width="8.6640625" style="26" customWidth="1"/>
    <col min="19" max="20" width="9.109375"/>
  </cols>
  <sheetData>
    <row r="1" spans="1:18" s="1" customFormat="1" ht="46.5" customHeight="1" x14ac:dyDescent="0.3">
      <c r="A1" s="41"/>
      <c r="B1" s="42" t="s">
        <v>0</v>
      </c>
      <c r="C1" s="43"/>
      <c r="D1" s="43"/>
      <c r="E1" s="44" t="s">
        <v>1</v>
      </c>
      <c r="F1" s="45" t="s">
        <v>2</v>
      </c>
      <c r="G1" s="46" t="s">
        <v>3</v>
      </c>
      <c r="H1" s="47" t="s">
        <v>4</v>
      </c>
      <c r="I1" s="48"/>
      <c r="J1" s="48"/>
      <c r="K1" s="48"/>
      <c r="L1" s="48"/>
      <c r="M1" s="49" t="s">
        <v>5</v>
      </c>
      <c r="N1" s="50" t="s">
        <v>6</v>
      </c>
      <c r="O1" s="51" t="s">
        <v>7</v>
      </c>
      <c r="P1" s="31" t="s">
        <v>8</v>
      </c>
      <c r="Q1" s="28"/>
      <c r="R1" s="27"/>
    </row>
    <row r="2" spans="1:18" s="1" customFormat="1" ht="15" customHeight="1" x14ac:dyDescent="0.3">
      <c r="A2" s="52" t="s">
        <v>9</v>
      </c>
      <c r="B2" s="38" t="s">
        <v>10</v>
      </c>
      <c r="C2" s="38"/>
      <c r="D2" s="38"/>
      <c r="E2" s="38"/>
      <c r="F2" s="34" t="s">
        <v>10</v>
      </c>
      <c r="G2" s="35"/>
      <c r="H2" s="53" t="s">
        <v>11</v>
      </c>
      <c r="I2" s="54" t="s">
        <v>12</v>
      </c>
      <c r="J2" s="55" t="s">
        <v>13</v>
      </c>
      <c r="K2" s="54" t="s">
        <v>14</v>
      </c>
      <c r="L2" s="54" t="s">
        <v>15</v>
      </c>
      <c r="M2" s="56" t="s">
        <v>16</v>
      </c>
      <c r="N2" s="36" t="s">
        <v>10</v>
      </c>
      <c r="O2" s="37"/>
      <c r="P2" s="32"/>
      <c r="Q2" s="28"/>
      <c r="R2" s="27"/>
    </row>
    <row r="3" spans="1:18" s="1" customFormat="1" ht="15" customHeight="1" x14ac:dyDescent="0.3">
      <c r="A3" s="57">
        <v>45230</v>
      </c>
      <c r="B3" s="58" t="s">
        <v>17</v>
      </c>
      <c r="C3" s="59"/>
      <c r="D3" s="59"/>
      <c r="E3" s="60" t="s">
        <v>18</v>
      </c>
      <c r="F3" s="61" t="s">
        <v>19</v>
      </c>
      <c r="G3" s="62"/>
      <c r="H3" s="53"/>
      <c r="I3" s="54"/>
      <c r="J3" s="55"/>
      <c r="K3" s="54"/>
      <c r="L3" s="54"/>
      <c r="M3" s="56"/>
      <c r="N3" s="63" t="s">
        <v>20</v>
      </c>
      <c r="O3" s="64" t="s">
        <v>21</v>
      </c>
      <c r="P3" s="32"/>
      <c r="Q3" s="39" t="s">
        <v>32</v>
      </c>
      <c r="R3" s="40"/>
    </row>
    <row r="4" spans="1:18" s="1" customFormat="1" ht="15" customHeight="1" x14ac:dyDescent="0.3">
      <c r="A4" s="105">
        <f ca="1">TODAY()</f>
        <v>45104</v>
      </c>
      <c r="B4" s="65" t="s">
        <v>22</v>
      </c>
      <c r="C4" s="66" t="s">
        <v>23</v>
      </c>
      <c r="D4" s="66" t="s">
        <v>24</v>
      </c>
      <c r="E4" s="67" t="s">
        <v>25</v>
      </c>
      <c r="F4" s="61"/>
      <c r="G4" s="62"/>
      <c r="H4" s="53"/>
      <c r="I4" s="54"/>
      <c r="J4" s="55"/>
      <c r="K4" s="54"/>
      <c r="L4" s="54"/>
      <c r="M4" s="56"/>
      <c r="N4" s="68" t="s">
        <v>26</v>
      </c>
      <c r="O4" s="69" t="s">
        <v>26</v>
      </c>
      <c r="P4" s="32"/>
      <c r="Q4" s="39"/>
      <c r="R4" s="40"/>
    </row>
    <row r="5" spans="1:18" s="1" customFormat="1" ht="14.4" customHeight="1" thickBot="1" x14ac:dyDescent="0.35">
      <c r="A5" s="104" t="s">
        <v>33</v>
      </c>
      <c r="B5" s="70">
        <f t="shared" ref="B5:G5" si="0">SUM(B6:B29)</f>
        <v>1</v>
      </c>
      <c r="C5" s="71">
        <f t="shared" si="0"/>
        <v>1</v>
      </c>
      <c r="D5" s="71">
        <f t="shared" si="0"/>
        <v>12</v>
      </c>
      <c r="E5" s="72">
        <f t="shared" si="0"/>
        <v>13</v>
      </c>
      <c r="F5" s="73">
        <f t="shared" si="0"/>
        <v>12</v>
      </c>
      <c r="G5" s="74">
        <f t="shared" si="0"/>
        <v>14</v>
      </c>
      <c r="H5" s="75"/>
      <c r="I5" s="76"/>
      <c r="J5" s="77"/>
      <c r="K5" s="76"/>
      <c r="L5" s="76"/>
      <c r="M5" s="78"/>
      <c r="N5" s="79"/>
      <c r="O5" s="80"/>
      <c r="P5" s="33"/>
      <c r="Q5" s="39"/>
      <c r="R5" s="40"/>
    </row>
    <row r="6" spans="1:18" ht="15" customHeight="1" x14ac:dyDescent="0.3">
      <c r="A6" s="24"/>
      <c r="B6" s="81"/>
      <c r="C6" s="82"/>
      <c r="D6" s="82"/>
      <c r="E6" s="83"/>
      <c r="F6" s="84"/>
      <c r="G6" s="85"/>
      <c r="H6" s="86"/>
      <c r="I6" s="87" t="s">
        <v>28</v>
      </c>
      <c r="J6" s="87"/>
      <c r="K6" s="87"/>
      <c r="L6" s="87"/>
      <c r="M6" s="88"/>
      <c r="N6" s="89">
        <f t="shared" ref="N6:N13" si="1">IF(P6="","",P6+45)</f>
        <v>44850</v>
      </c>
      <c r="O6" s="90">
        <f t="shared" ref="O6:O27" si="2">IF(P6="","",P6+80)</f>
        <v>44885</v>
      </c>
      <c r="P6" s="106" t="s">
        <v>31</v>
      </c>
      <c r="Q6" s="103" t="e">
        <f ca="1">DATEDIF(P6,A$4,"a")&amp;" années, "
&amp;DATEDIF(P6,A$4,"am")&amp;" mois, "
&amp;A$4-DATE(YEAR(A$4),MONTH(A$4),1)&amp;" jours"</f>
        <v>#NUM!</v>
      </c>
    </row>
    <row r="7" spans="1:18" x14ac:dyDescent="0.3">
      <c r="A7" s="12"/>
      <c r="B7" s="8">
        <v>1</v>
      </c>
      <c r="C7" s="4"/>
      <c r="D7" s="4"/>
      <c r="E7" s="9"/>
      <c r="F7" s="91"/>
      <c r="G7" s="92">
        <v>1</v>
      </c>
      <c r="H7" s="10"/>
      <c r="I7" s="5" t="s">
        <v>28</v>
      </c>
      <c r="J7" s="5"/>
      <c r="K7" s="5"/>
      <c r="L7" s="5"/>
      <c r="M7" s="11"/>
      <c r="N7" s="89">
        <f t="shared" si="1"/>
        <v>41487</v>
      </c>
      <c r="O7" s="90">
        <f t="shared" si="2"/>
        <v>41522</v>
      </c>
      <c r="P7" s="18">
        <v>41442</v>
      </c>
      <c r="Q7" s="29"/>
    </row>
    <row r="8" spans="1:18" ht="15" customHeight="1" x14ac:dyDescent="0.3">
      <c r="A8" s="13"/>
      <c r="B8" s="8"/>
      <c r="C8" s="4"/>
      <c r="D8" s="4">
        <v>1</v>
      </c>
      <c r="E8" s="9">
        <v>1</v>
      </c>
      <c r="F8" s="92">
        <v>1</v>
      </c>
      <c r="G8" s="92">
        <v>1</v>
      </c>
      <c r="H8" s="10"/>
      <c r="I8" s="5" t="s">
        <v>28</v>
      </c>
      <c r="J8" s="5"/>
      <c r="K8" s="5"/>
      <c r="L8" s="5"/>
      <c r="M8" s="11"/>
      <c r="N8" s="89">
        <f t="shared" si="1"/>
        <v>44963</v>
      </c>
      <c r="O8" s="90">
        <f t="shared" si="2"/>
        <v>44998</v>
      </c>
      <c r="P8" s="18">
        <v>44918</v>
      </c>
      <c r="Q8" s="29"/>
    </row>
    <row r="9" spans="1:18" ht="15" customHeight="1" x14ac:dyDescent="0.3">
      <c r="A9" s="6"/>
      <c r="B9" s="8"/>
      <c r="C9" s="4"/>
      <c r="D9" s="4" t="s">
        <v>29</v>
      </c>
      <c r="E9" s="9" t="s">
        <v>29</v>
      </c>
      <c r="F9" s="91" t="s">
        <v>29</v>
      </c>
      <c r="G9" s="92" t="s">
        <v>29</v>
      </c>
      <c r="H9" s="10"/>
      <c r="I9" s="5" t="s">
        <v>28</v>
      </c>
      <c r="J9" s="5"/>
      <c r="K9" s="5"/>
      <c r="L9" s="5"/>
      <c r="M9" s="11"/>
      <c r="N9" s="89">
        <f t="shared" si="1"/>
        <v>44812</v>
      </c>
      <c r="O9" s="90">
        <f t="shared" si="2"/>
        <v>44847</v>
      </c>
      <c r="P9" s="18">
        <v>44767</v>
      </c>
      <c r="Q9" s="29"/>
    </row>
    <row r="10" spans="1:18" ht="15" customHeight="1" x14ac:dyDescent="0.3">
      <c r="A10" s="13"/>
      <c r="B10" s="8"/>
      <c r="C10" s="4"/>
      <c r="D10" s="4">
        <v>1</v>
      </c>
      <c r="E10" s="9">
        <v>1</v>
      </c>
      <c r="F10" s="91">
        <v>1</v>
      </c>
      <c r="G10" s="92">
        <v>1</v>
      </c>
      <c r="H10" s="10"/>
      <c r="I10" s="5" t="s">
        <v>28</v>
      </c>
      <c r="J10" s="5"/>
      <c r="K10" s="5"/>
      <c r="L10" s="5"/>
      <c r="M10" s="11"/>
      <c r="N10" s="89">
        <f t="shared" si="1"/>
        <v>43769</v>
      </c>
      <c r="O10" s="90">
        <f t="shared" si="2"/>
        <v>43804</v>
      </c>
      <c r="P10" s="18">
        <v>43724</v>
      </c>
      <c r="Q10" s="29"/>
    </row>
    <row r="11" spans="1:18" x14ac:dyDescent="0.3">
      <c r="A11" s="7"/>
      <c r="B11" s="93"/>
      <c r="C11" s="4"/>
      <c r="D11" s="4"/>
      <c r="E11" s="9"/>
      <c r="F11" s="91"/>
      <c r="G11" s="92"/>
      <c r="H11" s="10"/>
      <c r="I11" s="5" t="s">
        <v>28</v>
      </c>
      <c r="J11" s="5"/>
      <c r="K11" s="5"/>
      <c r="L11" s="5"/>
      <c r="M11" s="11" t="s">
        <v>27</v>
      </c>
      <c r="N11" s="89">
        <f t="shared" si="1"/>
        <v>44788</v>
      </c>
      <c r="O11" s="90">
        <f t="shared" si="2"/>
        <v>44823</v>
      </c>
      <c r="P11" s="18">
        <v>44743</v>
      </c>
      <c r="Q11" s="29"/>
    </row>
    <row r="12" spans="1:18" ht="15" customHeight="1" x14ac:dyDescent="0.3">
      <c r="A12" s="13"/>
      <c r="B12" s="8"/>
      <c r="C12" s="4"/>
      <c r="D12" s="4">
        <v>1</v>
      </c>
      <c r="E12" s="9">
        <v>1</v>
      </c>
      <c r="F12" s="91">
        <v>1</v>
      </c>
      <c r="G12" s="92">
        <v>1</v>
      </c>
      <c r="H12" s="10"/>
      <c r="I12" s="5" t="s">
        <v>28</v>
      </c>
      <c r="J12" s="5"/>
      <c r="K12" s="5"/>
      <c r="L12" s="5"/>
      <c r="M12" s="11" t="s">
        <v>27</v>
      </c>
      <c r="N12" s="89">
        <f t="shared" si="1"/>
        <v>45003</v>
      </c>
      <c r="O12" s="90">
        <f t="shared" si="2"/>
        <v>45038</v>
      </c>
      <c r="P12" s="18">
        <v>44958</v>
      </c>
      <c r="Q12" s="29"/>
    </row>
    <row r="13" spans="1:18" ht="15" customHeight="1" x14ac:dyDescent="0.3">
      <c r="A13" s="7"/>
      <c r="B13" s="8"/>
      <c r="C13" s="4"/>
      <c r="D13" s="4"/>
      <c r="E13" s="9"/>
      <c r="F13" s="91"/>
      <c r="G13" s="92"/>
      <c r="H13" s="10"/>
      <c r="I13" s="5" t="s">
        <v>28</v>
      </c>
      <c r="J13" s="5"/>
      <c r="K13" s="5"/>
      <c r="L13" s="5"/>
      <c r="M13" s="11" t="s">
        <v>27</v>
      </c>
      <c r="N13" s="89">
        <f t="shared" si="1"/>
        <v>43608</v>
      </c>
      <c r="O13" s="90">
        <f t="shared" si="2"/>
        <v>43643</v>
      </c>
      <c r="P13" s="18">
        <v>43563</v>
      </c>
      <c r="Q13" s="29"/>
    </row>
    <row r="14" spans="1:18" ht="15.75" customHeight="1" x14ac:dyDescent="0.3">
      <c r="A14" s="6"/>
      <c r="B14" s="8"/>
      <c r="C14" s="4"/>
      <c r="D14" s="4">
        <v>1</v>
      </c>
      <c r="E14" s="9">
        <v>1</v>
      </c>
      <c r="F14" s="91">
        <v>1</v>
      </c>
      <c r="G14" s="92">
        <v>1</v>
      </c>
      <c r="H14" s="10"/>
      <c r="I14" s="5" t="s">
        <v>28</v>
      </c>
      <c r="J14" s="5"/>
      <c r="K14" s="5"/>
      <c r="L14" s="5"/>
      <c r="M14" s="16"/>
      <c r="N14" s="89" t="s">
        <v>30</v>
      </c>
      <c r="O14" s="90">
        <f t="shared" si="2"/>
        <v>45142</v>
      </c>
      <c r="P14" s="18">
        <v>45062</v>
      </c>
      <c r="Q14" s="29"/>
    </row>
    <row r="15" spans="1:18" ht="15" customHeight="1" x14ac:dyDescent="0.3">
      <c r="A15" s="6"/>
      <c r="B15" s="8"/>
      <c r="C15" s="4"/>
      <c r="D15" s="4">
        <v>1</v>
      </c>
      <c r="E15" s="9">
        <v>1</v>
      </c>
      <c r="F15" s="91">
        <v>1</v>
      </c>
      <c r="G15" s="92">
        <v>1</v>
      </c>
      <c r="H15" s="10"/>
      <c r="I15" s="5" t="s">
        <v>28</v>
      </c>
      <c r="J15" s="5"/>
      <c r="K15" s="5"/>
      <c r="L15" s="5"/>
      <c r="M15" s="11"/>
      <c r="N15" s="89">
        <f t="shared" ref="N15:N27" si="3">IF(P15="","",P15+45)</f>
        <v>44730</v>
      </c>
      <c r="O15" s="90">
        <f t="shared" si="2"/>
        <v>44765</v>
      </c>
      <c r="P15" s="18">
        <v>44685</v>
      </c>
      <c r="Q15" s="29"/>
    </row>
    <row r="16" spans="1:18" ht="15" customHeight="1" x14ac:dyDescent="0.3">
      <c r="A16" s="14"/>
      <c r="B16" s="8"/>
      <c r="C16" s="4"/>
      <c r="D16" s="4"/>
      <c r="E16" s="9"/>
      <c r="F16" s="91"/>
      <c r="G16" s="92"/>
      <c r="H16" s="10"/>
      <c r="I16" s="5"/>
      <c r="J16" s="5"/>
      <c r="K16" s="5"/>
      <c r="L16" s="5"/>
      <c r="M16" s="11"/>
      <c r="N16" s="89" t="str">
        <f t="shared" si="3"/>
        <v/>
      </c>
      <c r="O16" s="90" t="str">
        <f t="shared" si="2"/>
        <v/>
      </c>
      <c r="P16" s="18"/>
      <c r="Q16" s="29"/>
    </row>
    <row r="17" spans="1:17" ht="15" customHeight="1" x14ac:dyDescent="0.3">
      <c r="A17" s="12"/>
      <c r="B17" s="8"/>
      <c r="C17" s="4"/>
      <c r="D17" s="4">
        <v>1</v>
      </c>
      <c r="E17" s="9">
        <v>1</v>
      </c>
      <c r="F17" s="91">
        <v>1</v>
      </c>
      <c r="G17" s="92">
        <v>1</v>
      </c>
      <c r="H17" s="10"/>
      <c r="I17" s="5" t="s">
        <v>28</v>
      </c>
      <c r="J17" s="5"/>
      <c r="K17" s="5"/>
      <c r="L17" s="5"/>
      <c r="M17" s="11" t="s">
        <v>27</v>
      </c>
      <c r="N17" s="89">
        <f t="shared" si="3"/>
        <v>44945</v>
      </c>
      <c r="O17" s="90">
        <f t="shared" si="2"/>
        <v>44980</v>
      </c>
      <c r="P17" s="18">
        <v>44900</v>
      </c>
      <c r="Q17" s="29"/>
    </row>
    <row r="18" spans="1:17" ht="15" customHeight="1" x14ac:dyDescent="0.3">
      <c r="A18" s="14"/>
      <c r="B18" s="8"/>
      <c r="C18" s="4"/>
      <c r="D18" s="4">
        <v>1</v>
      </c>
      <c r="E18" s="9">
        <v>1</v>
      </c>
      <c r="F18" s="91">
        <v>1</v>
      </c>
      <c r="G18" s="92">
        <v>1</v>
      </c>
      <c r="H18" s="10"/>
      <c r="I18" s="5" t="s">
        <v>28</v>
      </c>
      <c r="J18" s="5"/>
      <c r="K18" s="5"/>
      <c r="L18" s="5"/>
      <c r="M18" s="11"/>
      <c r="N18" s="89">
        <f t="shared" si="3"/>
        <v>43758</v>
      </c>
      <c r="O18" s="90">
        <f t="shared" si="2"/>
        <v>43793</v>
      </c>
      <c r="P18" s="18">
        <v>43713</v>
      </c>
      <c r="Q18" s="29"/>
    </row>
    <row r="19" spans="1:17" ht="15" customHeight="1" x14ac:dyDescent="0.3">
      <c r="A19" s="12"/>
      <c r="B19" s="8"/>
      <c r="C19" s="4"/>
      <c r="D19" s="4">
        <v>1</v>
      </c>
      <c r="E19" s="9">
        <v>1</v>
      </c>
      <c r="F19" s="91">
        <v>1</v>
      </c>
      <c r="G19" s="92">
        <v>1</v>
      </c>
      <c r="H19" s="10"/>
      <c r="I19" s="5" t="s">
        <v>28</v>
      </c>
      <c r="J19" s="5"/>
      <c r="K19" s="5"/>
      <c r="L19" s="5"/>
      <c r="M19" s="11" t="s">
        <v>27</v>
      </c>
      <c r="N19" s="89">
        <f t="shared" si="3"/>
        <v>37770</v>
      </c>
      <c r="O19" s="90">
        <f t="shared" si="2"/>
        <v>37805</v>
      </c>
      <c r="P19" s="18">
        <v>37725</v>
      </c>
      <c r="Q19" s="29"/>
    </row>
    <row r="20" spans="1:17" ht="15" customHeight="1" x14ac:dyDescent="0.3">
      <c r="A20" s="14"/>
      <c r="B20" s="8"/>
      <c r="C20" s="4">
        <v>1</v>
      </c>
      <c r="D20" s="4"/>
      <c r="E20" s="9">
        <v>1</v>
      </c>
      <c r="F20" s="91">
        <v>1</v>
      </c>
      <c r="G20" s="92">
        <v>1</v>
      </c>
      <c r="H20" s="10"/>
      <c r="I20" s="5" t="s">
        <v>28</v>
      </c>
      <c r="J20" s="5"/>
      <c r="K20" s="5"/>
      <c r="L20" s="5"/>
      <c r="M20" s="11"/>
      <c r="N20" s="89">
        <f t="shared" si="3"/>
        <v>44230</v>
      </c>
      <c r="O20" s="90">
        <f t="shared" si="2"/>
        <v>44265</v>
      </c>
      <c r="P20" s="18">
        <v>44185</v>
      </c>
      <c r="Q20" s="29"/>
    </row>
    <row r="21" spans="1:17" ht="15" customHeight="1" x14ac:dyDescent="0.3">
      <c r="A21" s="6"/>
      <c r="B21" s="8"/>
      <c r="C21" s="4"/>
      <c r="D21" s="4"/>
      <c r="E21" s="9"/>
      <c r="F21" s="91"/>
      <c r="G21" s="92"/>
      <c r="H21" s="10"/>
      <c r="I21" s="5" t="s">
        <v>28</v>
      </c>
      <c r="J21" s="5"/>
      <c r="K21" s="5"/>
      <c r="L21" s="5"/>
      <c r="M21" s="11"/>
      <c r="N21" s="89">
        <f t="shared" si="3"/>
        <v>44693</v>
      </c>
      <c r="O21" s="90">
        <f t="shared" si="2"/>
        <v>44728</v>
      </c>
      <c r="P21" s="18">
        <v>44648</v>
      </c>
      <c r="Q21" s="29"/>
    </row>
    <row r="22" spans="1:17" ht="15" customHeight="1" x14ac:dyDescent="0.3">
      <c r="A22" s="15"/>
      <c r="B22" s="8"/>
      <c r="C22" s="4"/>
      <c r="D22" s="4">
        <v>1</v>
      </c>
      <c r="E22" s="9">
        <v>1</v>
      </c>
      <c r="F22" s="91">
        <v>1</v>
      </c>
      <c r="G22" s="92">
        <v>1</v>
      </c>
      <c r="H22" s="10"/>
      <c r="I22" s="5" t="s">
        <v>28</v>
      </c>
      <c r="J22" s="5"/>
      <c r="K22" s="5"/>
      <c r="L22" s="5"/>
      <c r="M22" s="11"/>
      <c r="N22" s="89">
        <f t="shared" si="3"/>
        <v>44823</v>
      </c>
      <c r="O22" s="90">
        <f t="shared" si="2"/>
        <v>44858</v>
      </c>
      <c r="P22" s="18">
        <v>44778</v>
      </c>
      <c r="Q22" s="29"/>
    </row>
    <row r="23" spans="1:17" ht="15" customHeight="1" x14ac:dyDescent="0.3">
      <c r="A23" s="12"/>
      <c r="B23" s="8"/>
      <c r="C23" s="4"/>
      <c r="D23" s="4"/>
      <c r="E23" s="9"/>
      <c r="F23" s="91"/>
      <c r="G23" s="92"/>
      <c r="H23" s="10"/>
      <c r="I23" s="5" t="s">
        <v>28</v>
      </c>
      <c r="J23" s="5"/>
      <c r="K23" s="5"/>
      <c r="L23" s="5"/>
      <c r="M23" s="11"/>
      <c r="N23" s="89">
        <f t="shared" si="3"/>
        <v>43560</v>
      </c>
      <c r="O23" s="90">
        <f t="shared" si="2"/>
        <v>43595</v>
      </c>
      <c r="P23" s="18">
        <v>43515</v>
      </c>
      <c r="Q23" s="29"/>
    </row>
    <row r="24" spans="1:17" ht="15" customHeight="1" x14ac:dyDescent="0.3">
      <c r="A24" s="13"/>
      <c r="B24" s="8"/>
      <c r="C24" s="4"/>
      <c r="D24" s="4">
        <v>1</v>
      </c>
      <c r="E24" s="9">
        <v>1</v>
      </c>
      <c r="F24" s="91"/>
      <c r="G24" s="92">
        <v>1</v>
      </c>
      <c r="H24" s="10"/>
      <c r="I24" s="5" t="s">
        <v>28</v>
      </c>
      <c r="J24" s="5"/>
      <c r="K24" s="5"/>
      <c r="L24" s="5"/>
      <c r="M24" s="11" t="s">
        <v>27</v>
      </c>
      <c r="N24" s="89">
        <f t="shared" si="3"/>
        <v>44728</v>
      </c>
      <c r="O24" s="90">
        <f t="shared" si="2"/>
        <v>44763</v>
      </c>
      <c r="P24" s="18">
        <v>44683</v>
      </c>
      <c r="Q24" s="29"/>
    </row>
    <row r="25" spans="1:17" ht="15" customHeight="1" x14ac:dyDescent="0.3">
      <c r="A25" s="6"/>
      <c r="B25" s="8"/>
      <c r="C25" s="4"/>
      <c r="D25" s="4">
        <v>1</v>
      </c>
      <c r="E25" s="9">
        <v>1</v>
      </c>
      <c r="F25" s="91">
        <v>1</v>
      </c>
      <c r="G25" s="92">
        <v>1</v>
      </c>
      <c r="H25" s="10"/>
      <c r="I25" s="5" t="s">
        <v>28</v>
      </c>
      <c r="J25" s="5"/>
      <c r="K25" s="5"/>
      <c r="L25" s="5"/>
      <c r="M25" s="11"/>
      <c r="N25" s="89">
        <f t="shared" si="3"/>
        <v>44693</v>
      </c>
      <c r="O25" s="90">
        <f t="shared" si="2"/>
        <v>44728</v>
      </c>
      <c r="P25" s="18">
        <v>44648</v>
      </c>
      <c r="Q25" s="29"/>
    </row>
    <row r="26" spans="1:17" ht="15" customHeight="1" x14ac:dyDescent="0.3">
      <c r="A26" s="6"/>
      <c r="B26" s="8"/>
      <c r="C26" s="4"/>
      <c r="D26" s="4">
        <v>1</v>
      </c>
      <c r="E26" s="9">
        <v>1</v>
      </c>
      <c r="F26" s="91">
        <v>1</v>
      </c>
      <c r="G26" s="92">
        <v>1</v>
      </c>
      <c r="H26" s="10"/>
      <c r="I26" s="5" t="s">
        <v>28</v>
      </c>
      <c r="J26" s="5"/>
      <c r="K26" s="5"/>
      <c r="L26" s="5"/>
      <c r="M26" s="11"/>
      <c r="N26" s="89">
        <f t="shared" si="3"/>
        <v>44364</v>
      </c>
      <c r="O26" s="90">
        <f t="shared" si="2"/>
        <v>44399</v>
      </c>
      <c r="P26" s="18">
        <v>44319</v>
      </c>
      <c r="Q26" s="29"/>
    </row>
    <row r="27" spans="1:17" ht="15" customHeight="1" x14ac:dyDescent="0.3">
      <c r="A27" s="13"/>
      <c r="B27" s="8"/>
      <c r="C27" s="4"/>
      <c r="D27" s="4"/>
      <c r="E27" s="9"/>
      <c r="F27" s="91"/>
      <c r="G27" s="92"/>
      <c r="H27" s="10"/>
      <c r="I27" s="5" t="s">
        <v>28</v>
      </c>
      <c r="J27" s="5"/>
      <c r="K27" s="5"/>
      <c r="L27" s="5"/>
      <c r="M27" s="11"/>
      <c r="N27" s="89">
        <f t="shared" si="3"/>
        <v>44972</v>
      </c>
      <c r="O27" s="90">
        <f t="shared" si="2"/>
        <v>45007</v>
      </c>
      <c r="P27" s="18">
        <v>44927</v>
      </c>
      <c r="Q27" s="29"/>
    </row>
    <row r="28" spans="1:17" ht="15" customHeight="1" x14ac:dyDescent="0.3">
      <c r="A28" s="6"/>
      <c r="B28" s="20"/>
      <c r="C28" s="21"/>
      <c r="D28" s="4"/>
      <c r="E28" s="9"/>
      <c r="F28" s="91"/>
      <c r="G28" s="92"/>
      <c r="H28" s="10"/>
      <c r="I28" s="5"/>
      <c r="J28" s="5"/>
      <c r="K28" s="5"/>
      <c r="L28" s="5"/>
      <c r="M28" s="11"/>
      <c r="N28" s="89" t="str">
        <f t="shared" ref="N28:N29" si="4">IF(P28="","",P28+45)</f>
        <v/>
      </c>
      <c r="O28" s="90" t="str">
        <f t="shared" ref="O28:O29" si="5">IF(P28="","",P28+80)</f>
        <v/>
      </c>
      <c r="P28" s="18"/>
      <c r="Q28" s="29"/>
    </row>
    <row r="29" spans="1:17" ht="15" customHeight="1" x14ac:dyDescent="0.3">
      <c r="A29" s="25"/>
      <c r="B29" s="22"/>
      <c r="C29" s="23"/>
      <c r="D29" s="94"/>
      <c r="E29" s="95"/>
      <c r="F29" s="96"/>
      <c r="G29" s="97"/>
      <c r="H29" s="98"/>
      <c r="I29" s="99"/>
      <c r="J29" s="99"/>
      <c r="K29" s="99"/>
      <c r="L29" s="99"/>
      <c r="M29" s="100"/>
      <c r="N29" s="101">
        <f t="shared" si="4"/>
        <v>45153</v>
      </c>
      <c r="O29" s="102">
        <f t="shared" si="5"/>
        <v>45188</v>
      </c>
      <c r="P29" s="19">
        <v>45108</v>
      </c>
      <c r="Q29" s="29"/>
    </row>
  </sheetData>
  <sortState xmlns:xlrd2="http://schemas.microsoft.com/office/spreadsheetml/2017/richdata2" ref="A6:P27">
    <sortCondition ref="A6:A27"/>
  </sortState>
  <mergeCells count="18">
    <mergeCell ref="B3:D3"/>
    <mergeCell ref="F3:G4"/>
    <mergeCell ref="N4:N5"/>
    <mergeCell ref="O4:O5"/>
    <mergeCell ref="B1:D1"/>
    <mergeCell ref="H1:L1"/>
    <mergeCell ref="B2:E2"/>
    <mergeCell ref="F2:G2"/>
    <mergeCell ref="H2:H5"/>
    <mergeCell ref="I2:I5"/>
    <mergeCell ref="J2:J5"/>
    <mergeCell ref="K2:K5"/>
    <mergeCell ref="L2:L5"/>
    <mergeCell ref="Q3:Q5"/>
    <mergeCell ref="R3:R5"/>
    <mergeCell ref="P1:P5"/>
    <mergeCell ref="M2:M5"/>
    <mergeCell ref="N2:O2"/>
  </mergeCells>
  <conditionalFormatting sqref="B5:D5">
    <cfRule type="cellIs" dxfId="4" priority="5" operator="greaterThanOrEqual">
      <formula>6</formula>
    </cfRule>
  </conditionalFormatting>
  <conditionalFormatting sqref="D6:G6 B6:B14 C7 E7:G7 D8:G14 B15:E16 F15:G29 B17:B19 D17:E19 B20:E20 B21:B22 D21:E22 B23:E24 B24:B25 D25:E25 B26:E29">
    <cfRule type="cellIs" dxfId="3" priority="3" operator="equal">
      <formula>1</formula>
    </cfRule>
  </conditionalFormatting>
  <conditionalFormatting sqref="E5:G5 N5:O5">
    <cfRule type="cellIs" dxfId="2" priority="4" operator="equal">
      <formula>21</formula>
    </cfRule>
  </conditionalFormatting>
  <conditionalFormatting sqref="M6:M29">
    <cfRule type="cellIs" dxfId="1" priority="2" operator="equal">
      <formula>"oui"</formula>
    </cfRule>
  </conditionalFormatting>
  <conditionalFormatting sqref="N6:O29">
    <cfRule type="expression" dxfId="0" priority="1">
      <formula>$A$4&gt;N6</formula>
    </cfRule>
  </conditionalFormatting>
  <pageMargins left="0.7" right="0.7" top="0.75" bottom="0.75" header="0.3" footer="0.3"/>
  <pageSetup paperSize="9" orientation="portrait" r:id="rId1"/>
  <ignoredErrors>
    <ignoredError sqref="Q6" evalError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Mai-Juin-Juillet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Administrateur</dc:creator>
  <cp:keywords/>
  <dc:description/>
  <cp:lastModifiedBy>Didier CHAUVIN</cp:lastModifiedBy>
  <cp:revision/>
  <dcterms:created xsi:type="dcterms:W3CDTF">2015-06-05T18:19:34Z</dcterms:created>
  <dcterms:modified xsi:type="dcterms:W3CDTF">2023-06-27T09:43:45Z</dcterms:modified>
  <cp:category/>
  <cp:contentStatus/>
</cp:coreProperties>
</file>