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GOM\Downloads\"/>
    </mc:Choice>
  </mc:AlternateContent>
  <xr:revisionPtr revIDLastSave="0" documentId="13_ncr:1_{B219FD73-100A-4E39-9603-6E400FC6EC1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NU" sheetId="7" r:id="rId1"/>
    <sheet name="entrée" sheetId="1" r:id="rId2"/>
    <sheet name="vente" sheetId="2" r:id="rId3"/>
    <sheet name="Page_impression_vente" sheetId="5" r:id="rId4"/>
    <sheet name="etat_du_stock" sheetId="3" r:id="rId5"/>
    <sheet name="Mes_listes" sheetId="4" r:id="rId6"/>
    <sheet name="tcd Tableau de Bord" sheetId="6" r:id="rId7"/>
    <sheet name="Page_impression_vente (2)" sheetId="8" r:id="rId8"/>
  </sheets>
  <functionGroups builtInGroupCount="19"/>
  <definedNames>
    <definedName name="Liste_client">Mes_listes!$G$2:$G$6</definedName>
    <definedName name="Liste_emplacement">Mes_listes!$I$2:$I$6</definedName>
    <definedName name="Liste_references" localSheetId="7">tabsourcelistes[ref]</definedName>
    <definedName name="Liste_references">tabsourcelistes[ref]</definedName>
    <definedName name="Liste_vendeur">Mes_listes!$K$2:$K$6</definedName>
    <definedName name="refer" localSheetId="7">#REF!</definedName>
    <definedName name="refer">#REF!</definedName>
    <definedName name="Source">entrée!$B$3:$K$10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8" l="1"/>
  <c r="E23" i="8"/>
  <c r="E18" i="8"/>
  <c r="E12" i="8"/>
  <c r="E7" i="8"/>
  <c r="E1" i="8"/>
  <c r="E29" i="5"/>
  <c r="E23" i="5"/>
  <c r="E18" i="5"/>
  <c r="E12" i="5"/>
  <c r="E7" i="5"/>
  <c r="E1" i="5"/>
  <c r="I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Valued Acer Customer</author>
  </authors>
  <commentList>
    <comment ref="F1" authorId="0" shapeId="0" xr:uid="{00000000-0006-0000-0400-000001000000}">
      <text>
        <r>
          <rPr>
            <b/>
            <sz val="8"/>
            <color indexed="81"/>
            <rFont val="Tahoma"/>
            <family val="2"/>
          </rPr>
          <t>copier coller  stock fin d'année précédente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<sst xmlns="http://schemas.openxmlformats.org/spreadsheetml/2006/main" count="464" uniqueCount="132">
  <si>
    <t>ref</t>
  </si>
  <si>
    <t>colis</t>
  </si>
  <si>
    <t>SACS</t>
  </si>
  <si>
    <t>code</t>
  </si>
  <si>
    <t>unite</t>
  </si>
  <si>
    <t>DESIGNATION</t>
  </si>
  <si>
    <t>E</t>
  </si>
  <si>
    <t>A</t>
  </si>
  <si>
    <t>B</t>
  </si>
  <si>
    <t>C</t>
  </si>
  <si>
    <t>D</t>
  </si>
  <si>
    <t>CLIENT</t>
  </si>
  <si>
    <t>Client</t>
  </si>
  <si>
    <t>emplacement</t>
  </si>
  <si>
    <t>responsable</t>
  </si>
  <si>
    <t>contacte</t>
  </si>
  <si>
    <t>Référence</t>
  </si>
  <si>
    <t>STOCK DÉBUT</t>
  </si>
  <si>
    <t>ENTRÉE</t>
  </si>
  <si>
    <t>SORTIE</t>
  </si>
  <si>
    <t>STOCK RÉEL</t>
  </si>
  <si>
    <t>Emplacement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</si>
  <si>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</si>
  <si>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</si>
  <si>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</si>
  <si>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</si>
  <si>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</si>
  <si>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</si>
  <si>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</si>
  <si>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</si>
  <si>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</si>
  <si>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Client1</t>
  </si>
  <si>
    <t>Client2</t>
  </si>
  <si>
    <t>Client3</t>
  </si>
  <si>
    <t>Client4</t>
  </si>
  <si>
    <t>Client5</t>
  </si>
  <si>
    <t>Numero</t>
  </si>
  <si>
    <t>REF_Vte</t>
  </si>
  <si>
    <t>tonne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</si>
  <si>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</si>
  <si>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</si>
  <si>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</si>
  <si>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</si>
  <si>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</si>
  <si>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</si>
  <si>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</si>
  <si>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</si>
  <si>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</si>
  <si>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DEPOT1</t>
  </si>
  <si>
    <t>DEPOT2</t>
  </si>
  <si>
    <t>DEPOT3</t>
  </si>
  <si>
    <t>DEPOT4</t>
  </si>
  <si>
    <t>DEPOT5</t>
  </si>
  <si>
    <t>DEPOT6</t>
  </si>
  <si>
    <t>DEPOT7</t>
  </si>
  <si>
    <t>DEPOT8</t>
  </si>
  <si>
    <t>DEPOT9</t>
  </si>
  <si>
    <t>MASS1</t>
  </si>
  <si>
    <t>MASS2</t>
  </si>
  <si>
    <t>MASS3</t>
  </si>
  <si>
    <t>MASS4</t>
  </si>
  <si>
    <t>MASS5</t>
  </si>
  <si>
    <t>MASS6</t>
  </si>
  <si>
    <t>MASS7</t>
  </si>
  <si>
    <t>MASS8</t>
  </si>
  <si>
    <t>MASS9</t>
  </si>
  <si>
    <t>MONSIEUR1</t>
  </si>
  <si>
    <t>MONSIEUR2</t>
  </si>
  <si>
    <t>MONSIEUR3</t>
  </si>
  <si>
    <t>MONSIEUR4</t>
  </si>
  <si>
    <t>MONSIEUR5</t>
  </si>
  <si>
    <t>MONSIEUR6</t>
  </si>
  <si>
    <t>MONSIEUR7</t>
  </si>
  <si>
    <t>MONSIEUR8</t>
  </si>
  <si>
    <t>MONSIEUR9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</si>
  <si>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</si>
  <si>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</si>
  <si>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</si>
  <si>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</si>
  <si>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</si>
  <si>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</si>
  <si>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</si>
  <si>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</si>
  <si>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</si>
  <si>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FORNISSEUR2</t>
  </si>
  <si>
    <t>FORNISSEUR3</t>
  </si>
  <si>
    <t>FORNISSEUR4</t>
  </si>
  <si>
    <t>FORNISSEUR5</t>
  </si>
  <si>
    <t>FORNISSEUR6</t>
  </si>
  <si>
    <t>FORNISSEUR7</t>
  </si>
  <si>
    <t>FORNISSEUR8</t>
  </si>
  <si>
    <t>FORNISSEUR9</t>
  </si>
  <si>
    <t>vendeurs</t>
  </si>
  <si>
    <t>vend1</t>
  </si>
  <si>
    <t>vend2</t>
  </si>
  <si>
    <t>vend3</t>
  </si>
  <si>
    <t>vend4</t>
  </si>
  <si>
    <t>vend5</t>
  </si>
  <si>
    <t>vend6</t>
  </si>
  <si>
    <t>vend7</t>
  </si>
  <si>
    <t>vend8</t>
  </si>
  <si>
    <t>vend9</t>
  </si>
  <si>
    <t>vendeur</t>
  </si>
  <si>
    <t>Emplacement1</t>
  </si>
  <si>
    <t>Emplacement2</t>
  </si>
  <si>
    <t>Emplacement3</t>
  </si>
  <si>
    <t>Emplacement4</t>
  </si>
  <si>
    <t>Emplacement5</t>
  </si>
  <si>
    <t>date</t>
  </si>
  <si>
    <t>prix</t>
  </si>
  <si>
    <t>ets ngom
1, rue du sud
Tel:158269574</t>
  </si>
  <si>
    <t>original</t>
  </si>
  <si>
    <t>BON DE LIVRAISON N°</t>
  </si>
  <si>
    <t>REF</t>
  </si>
  <si>
    <t>Tonnage</t>
  </si>
  <si>
    <t>sacs</t>
  </si>
  <si>
    <t>Désignation</t>
  </si>
  <si>
    <t>Soit</t>
  </si>
  <si>
    <t xml:space="preserve">Quantité sacs en lettres </t>
  </si>
  <si>
    <t xml:space="preserve">Important </t>
  </si>
  <si>
    <t>contact</t>
  </si>
  <si>
    <t xml:space="preserve">Passé un délai de 10 jours 
sans etre chargé 
ce bon devra etre retourné à CCM </t>
  </si>
  <si>
    <t>Vendeur</t>
  </si>
  <si>
    <t>Souche</t>
  </si>
  <si>
    <t>duplicata</t>
  </si>
  <si>
    <t>mmm</t>
  </si>
  <si>
    <t>mmmmm</t>
  </si>
  <si>
    <t>Vingt  Sacs</t>
  </si>
  <si>
    <t>mm</t>
  </si>
  <si>
    <t>m</t>
  </si>
  <si>
    <t>mpoi</t>
  </si>
  <si>
    <t>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</si>
</sst>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(* #,##0_);_(* \(#,##0\);_(* &quot;-&quot;??_);_(@_)"/>
  </numFmts>
  <fonts count="2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Baskerville Old Face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 tint="0.14999847407452621"/>
      <name val="Baskerville Old Face"/>
      <family val="1"/>
    </font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i/>
      <u/>
      <sz val="16"/>
      <color theme="1"/>
      <name val="Century Schoolbook"/>
      <family val="1"/>
    </font>
    <font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1"/>
      <color theme="1"/>
      <name val="Arial Narrow"/>
      <family val="2"/>
    </font>
    <font>
      <b/>
      <i/>
      <sz val="11"/>
      <color theme="1"/>
      <name val="Arial Narrow"/>
      <family val="2"/>
    </font>
    <font>
      <i/>
      <sz val="10"/>
      <color theme="1"/>
      <name val="Arial Narrow"/>
      <family val="2"/>
    </font>
    <font>
      <b/>
      <sz val="12"/>
      <color theme="1"/>
      <name val="Calibri"/>
      <family val="2"/>
      <scheme val="minor"/>
    </font>
    <font>
      <i/>
      <sz val="12"/>
      <color theme="1"/>
      <name val="Arial Rounded MT Bold"/>
      <family val="2"/>
    </font>
    <font>
      <b/>
      <i/>
      <sz val="12"/>
      <name val="Arial Narrow"/>
      <family val="2"/>
    </font>
    <font>
      <sz val="8"/>
      <color theme="1"/>
      <name val="Calibri"/>
      <family val="2"/>
      <scheme val="minor"/>
    </font>
    <font>
      <b/>
      <i/>
      <sz val="11"/>
      <name val="Arial Narrow"/>
      <family val="2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000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1" fontId="3" fillId="4" borderId="6" xfId="0" applyNumberFormat="1" applyFont="1" applyFill="1" applyBorder="1" applyAlignment="1">
      <alignment horizontal="center" vertical="center" wrapText="1"/>
    </xf>
    <xf numFmtId="2" fontId="8" fillId="3" borderId="2" xfId="0" applyNumberFormat="1" applyFont="1" applyFill="1" applyBorder="1" applyAlignment="1">
      <alignment horizontal="center" vertical="center" wrapText="1"/>
    </xf>
    <xf numFmtId="2" fontId="8" fillId="3" borderId="6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/>
    <xf numFmtId="14" fontId="0" fillId="0" borderId="7" xfId="0" applyNumberFormat="1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0" xfId="0" applyBorder="1"/>
    <xf numFmtId="0" fontId="14" fillId="0" borderId="21" xfId="0" applyFont="1" applyBorder="1" applyAlignment="1" applyProtection="1">
      <alignment horizontal="center" vertical="center"/>
      <protection locked="0"/>
    </xf>
    <xf numFmtId="0" fontId="15" fillId="0" borderId="23" xfId="0" applyFont="1" applyBorder="1" applyAlignment="1">
      <alignment vertical="center"/>
    </xf>
    <xf numFmtId="0" fontId="16" fillId="5" borderId="24" xfId="0" applyFont="1" applyFill="1" applyBorder="1" applyAlignment="1">
      <alignment horizontal="center"/>
    </xf>
    <xf numFmtId="0" fontId="16" fillId="5" borderId="3" xfId="0" applyFont="1" applyFill="1" applyBorder="1" applyAlignment="1">
      <alignment horizontal="center"/>
    </xf>
    <xf numFmtId="17" fontId="17" fillId="0" borderId="23" xfId="0" applyNumberFormat="1" applyFont="1" applyBorder="1" applyAlignment="1" applyProtection="1">
      <alignment vertical="center" wrapText="1"/>
      <protection locked="0"/>
    </xf>
    <xf numFmtId="2" fontId="18" fillId="0" borderId="19" xfId="1" applyNumberFormat="1" applyFont="1" applyFill="1" applyBorder="1" applyAlignment="1" applyProtection="1">
      <alignment horizontal="center" vertical="center"/>
      <protection locked="0"/>
    </xf>
    <xf numFmtId="165" fontId="18" fillId="0" borderId="25" xfId="0" applyNumberFormat="1" applyFont="1" applyBorder="1" applyAlignment="1">
      <alignment horizontal="center" vertical="center"/>
    </xf>
    <xf numFmtId="0" fontId="20" fillId="0" borderId="27" xfId="0" applyFont="1" applyBorder="1" applyAlignment="1">
      <alignment vertical="center"/>
    </xf>
    <xf numFmtId="0" fontId="20" fillId="0" borderId="28" xfId="0" applyFont="1" applyBorder="1" applyAlignment="1">
      <alignment vertical="center"/>
    </xf>
    <xf numFmtId="0" fontId="20" fillId="0" borderId="37" xfId="0" applyFont="1" applyBorder="1" applyAlignment="1">
      <alignment vertical="center"/>
    </xf>
    <xf numFmtId="0" fontId="20" fillId="0" borderId="33" xfId="0" applyFont="1" applyBorder="1" applyAlignment="1">
      <alignment vertical="center"/>
    </xf>
    <xf numFmtId="0" fontId="26" fillId="0" borderId="20" xfId="0" applyFont="1" applyBorder="1" applyAlignment="1">
      <alignment vertical="center"/>
    </xf>
    <xf numFmtId="0" fontId="16" fillId="5" borderId="46" xfId="0" applyFont="1" applyFill="1" applyBorder="1" applyAlignment="1">
      <alignment horizontal="center"/>
    </xf>
    <xf numFmtId="17" fontId="17" fillId="0" borderId="23" xfId="0" applyNumberFormat="1" applyFont="1" applyBorder="1" applyAlignment="1" applyProtection="1">
      <alignment horizontal="center" vertical="center" wrapText="1"/>
      <protection locked="0"/>
    </xf>
    <xf numFmtId="14" fontId="0" fillId="0" borderId="47" xfId="0" applyNumberFormat="1" applyBorder="1" applyAlignment="1">
      <alignment horizontal="center" vertical="center"/>
    </xf>
    <xf numFmtId="0" fontId="27" fillId="0" borderId="47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49" fontId="0" fillId="0" borderId="47" xfId="0" applyNumberFormat="1" applyBorder="1" applyAlignment="1">
      <alignment horizontal="center" vertical="center"/>
    </xf>
    <xf numFmtId="14" fontId="0" fillId="0" borderId="47" xfId="0" applyNumberFormat="1" applyBorder="1"/>
    <xf numFmtId="0" fontId="0" fillId="0" borderId="47" xfId="0" applyBorder="1"/>
    <xf numFmtId="14" fontId="0" fillId="0" borderId="54" xfId="0" applyNumberFormat="1" applyBorder="1" applyAlignment="1">
      <alignment horizontal="center" vertical="center"/>
    </xf>
    <xf numFmtId="0" fontId="27" fillId="0" borderId="54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49" fontId="0" fillId="0" borderId="54" xfId="0" applyNumberFormat="1" applyBorder="1" applyAlignment="1">
      <alignment horizontal="center" vertical="center"/>
    </xf>
    <xf numFmtId="0" fontId="19" fillId="0" borderId="26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21" fillId="6" borderId="51" xfId="0" applyFont="1" applyFill="1" applyBorder="1" applyAlignment="1">
      <alignment horizontal="center" vertical="center"/>
    </xf>
    <xf numFmtId="0" fontId="21" fillId="6" borderId="52" xfId="0" applyFont="1" applyFill="1" applyBorder="1" applyAlignment="1">
      <alignment horizontal="center" vertical="center"/>
    </xf>
    <xf numFmtId="0" fontId="21" fillId="6" borderId="53" xfId="0" applyFont="1" applyFill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14" fontId="12" fillId="0" borderId="17" xfId="0" applyNumberFormat="1" applyFont="1" applyBorder="1" applyAlignment="1">
      <alignment horizontal="center" vertical="center"/>
    </xf>
    <xf numFmtId="14" fontId="12" fillId="0" borderId="19" xfId="0" applyNumberFormat="1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13" fillId="0" borderId="17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wrapText="1"/>
    </xf>
    <xf numFmtId="0" fontId="10" fillId="0" borderId="16" xfId="0" applyFont="1" applyBorder="1" applyAlignment="1">
      <alignment horizontal="center"/>
    </xf>
    <xf numFmtId="0" fontId="16" fillId="5" borderId="14" xfId="0" applyFont="1" applyFill="1" applyBorder="1" applyAlignment="1">
      <alignment horizontal="center"/>
    </xf>
    <xf numFmtId="0" fontId="16" fillId="5" borderId="0" xfId="0" applyFont="1" applyFill="1" applyAlignment="1">
      <alignment horizontal="center"/>
    </xf>
    <xf numFmtId="0" fontId="16" fillId="5" borderId="22" xfId="0" applyFont="1" applyFill="1" applyBorder="1" applyAlignment="1">
      <alignment horizontal="center"/>
    </xf>
    <xf numFmtId="0" fontId="21" fillId="6" borderId="48" xfId="0" applyFont="1" applyFill="1" applyBorder="1" applyAlignment="1">
      <alignment horizontal="center" vertical="center"/>
    </xf>
    <xf numFmtId="0" fontId="21" fillId="6" borderId="49" xfId="0" applyFont="1" applyFill="1" applyBorder="1" applyAlignment="1">
      <alignment horizontal="center" vertical="center"/>
    </xf>
    <xf numFmtId="0" fontId="21" fillId="6" borderId="50" xfId="0" applyFont="1" applyFill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2" fillId="0" borderId="31" xfId="0" applyFont="1" applyBorder="1" applyAlignment="1">
      <alignment horizontal="center" vertical="center"/>
    </xf>
    <xf numFmtId="22" fontId="23" fillId="0" borderId="7" xfId="0" applyNumberFormat="1" applyFont="1" applyBorder="1" applyAlignment="1">
      <alignment horizontal="center" vertical="top"/>
    </xf>
    <xf numFmtId="22" fontId="23" fillId="0" borderId="32" xfId="0" applyNumberFormat="1" applyFont="1" applyBorder="1" applyAlignment="1">
      <alignment horizontal="center" vertical="top"/>
    </xf>
    <xf numFmtId="0" fontId="25" fillId="0" borderId="34" xfId="0" applyFont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2" fillId="0" borderId="33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top" wrapText="1"/>
    </xf>
    <xf numFmtId="0" fontId="6" fillId="0" borderId="36" xfId="0" applyFont="1" applyBorder="1" applyAlignment="1">
      <alignment horizontal="center" vertical="top" wrapText="1"/>
    </xf>
    <xf numFmtId="0" fontId="6" fillId="0" borderId="41" xfId="0" applyFont="1" applyBorder="1" applyAlignment="1">
      <alignment horizontal="center" vertical="top" wrapText="1"/>
    </xf>
    <xf numFmtId="0" fontId="6" fillId="0" borderId="42" xfId="0" applyFont="1" applyBorder="1" applyAlignment="1">
      <alignment horizontal="center" vertical="top" wrapText="1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24" fillId="0" borderId="33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22" fontId="23" fillId="0" borderId="1" xfId="0" applyNumberFormat="1" applyFont="1" applyBorder="1" applyAlignment="1">
      <alignment horizontal="center" vertical="top"/>
    </xf>
    <xf numFmtId="0" fontId="25" fillId="0" borderId="8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top" wrapText="1"/>
    </xf>
    <xf numFmtId="0" fontId="6" fillId="0" borderId="45" xfId="0" applyFont="1" applyBorder="1" applyAlignment="1">
      <alignment horizontal="center" vertical="top" wrapText="1"/>
    </xf>
    <xf numFmtId="0" fontId="0" fillId="0" borderId="37" xfId="0" applyBorder="1" applyAlignment="1">
      <alignment horizontal="center"/>
    </xf>
    <xf numFmtId="0" fontId="0" fillId="0" borderId="44" xfId="0" applyBorder="1" applyAlignment="1">
      <alignment horizontal="center"/>
    </xf>
    <xf numFmtId="0" fontId="22" fillId="0" borderId="8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6" fillId="5" borderId="0" xfId="0" applyFont="1" applyFill="1" applyBorder="1" applyAlignment="1">
      <alignment horizontal="center"/>
    </xf>
    <xf numFmtId="0" fontId="19" fillId="0" borderId="26" xfId="0" applyFont="1" applyBorder="1" applyAlignment="1">
      <alignment vertical="center"/>
    </xf>
    <xf numFmtId="0" fontId="19" fillId="0" borderId="18" xfId="0" applyFont="1" applyBorder="1" applyAlignment="1">
      <alignment vertical="center"/>
    </xf>
    <xf numFmtId="0" fontId="19" fillId="0" borderId="19" xfId="0" applyFont="1" applyBorder="1" applyAlignment="1">
      <alignment vertical="center"/>
    </xf>
    <xf numFmtId="0" fontId="21" fillId="6" borderId="14" xfId="0" applyFont="1" applyFill="1" applyBorder="1" applyAlignment="1">
      <alignment horizontal="center" vertical="center"/>
    </xf>
    <xf numFmtId="0" fontId="21" fillId="6" borderId="0" xfId="0" applyFont="1" applyFill="1" applyAlignment="1">
      <alignment horizontal="center" vertical="center"/>
    </xf>
    <xf numFmtId="0" fontId="21" fillId="6" borderId="2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Milliers" xfId="1" builtinId="3"/>
    <cellStyle name="Normal" xfId="0" builtinId="0"/>
  </cellStyles>
  <dxfs count="31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2</xdr:row>
      <xdr:rowOff>38100</xdr:rowOff>
    </xdr:from>
    <xdr:to>
      <xdr:col>4</xdr:col>
      <xdr:colOff>9525</xdr:colOff>
      <xdr:row>5</xdr:row>
      <xdr:rowOff>104775</xdr:rowOff>
    </xdr:to>
    <xdr:sp macro="[0]!Afficher_Acha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28750" y="419100"/>
          <a:ext cx="1628775" cy="638175"/>
        </a:xfrm>
        <a:prstGeom prst="roundRect">
          <a:avLst/>
        </a:prstGeom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FORMULAIRE ACHAT</a:t>
          </a:r>
        </a:p>
      </xdr:txBody>
    </xdr:sp>
    <xdr:clientData/>
  </xdr:twoCellAnchor>
  <xdr:twoCellAnchor>
    <xdr:from>
      <xdr:col>1</xdr:col>
      <xdr:colOff>333374</xdr:colOff>
      <xdr:row>7</xdr:row>
      <xdr:rowOff>104775</xdr:rowOff>
    </xdr:from>
    <xdr:to>
      <xdr:col>9</xdr:col>
      <xdr:colOff>466725</xdr:colOff>
      <xdr:row>11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095374" y="1438275"/>
          <a:ext cx="6229351" cy="7429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LORS DE L'ENREGISTREMENT D'UNE VENTE,</a:t>
          </a:r>
          <a:r>
            <a:rPr lang="fr-FR" sz="1100" b="1" baseline="0"/>
            <a:t> LES QUANTITES SUR LA FEUILLE VENTE SONT MISES A JOUR.</a:t>
          </a:r>
        </a:p>
        <a:p>
          <a:endParaRPr lang="fr-FR" sz="1100" b="1" baseline="0"/>
        </a:p>
        <a:p>
          <a:r>
            <a:rPr lang="fr-FR" sz="1100" b="1" baseline="0"/>
            <a:t>LORSQUE LES QUANTITES SONT NULLES, LA LIGNE DU PRODUIT EST SUPPRIMEE.</a:t>
          </a:r>
          <a:endParaRPr lang="fr-FR" sz="1100" b="1"/>
        </a:p>
      </xdr:txBody>
    </xdr:sp>
    <xdr:clientData/>
  </xdr:twoCellAnchor>
  <xdr:twoCellAnchor>
    <xdr:from>
      <xdr:col>5</xdr:col>
      <xdr:colOff>390525</xdr:colOff>
      <xdr:row>2</xdr:row>
      <xdr:rowOff>57151</xdr:rowOff>
    </xdr:from>
    <xdr:to>
      <xdr:col>7</xdr:col>
      <xdr:colOff>495300</xdr:colOff>
      <xdr:row>5</xdr:row>
      <xdr:rowOff>114301</xdr:rowOff>
    </xdr:to>
    <xdr:sp macro="[0]!Afficher_Vent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200525" y="438151"/>
          <a:ext cx="1628775" cy="628650"/>
        </a:xfrm>
        <a:prstGeom prst="roundRect">
          <a:avLst/>
        </a:prstGeom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FORMULAIRE VENTE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</xdr:colOff>
      <xdr:row>6</xdr:row>
      <xdr:rowOff>161925</xdr:rowOff>
    </xdr:from>
    <xdr:to>
      <xdr:col>15</xdr:col>
      <xdr:colOff>133350</xdr:colOff>
      <xdr:row>10</xdr:row>
      <xdr:rowOff>0</xdr:rowOff>
    </xdr:to>
    <xdr:sp macro="[0]!Afficher_Vente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296400" y="1304925"/>
          <a:ext cx="1628775" cy="628650"/>
        </a:xfrm>
        <a:prstGeom prst="roundRect">
          <a:avLst/>
        </a:prstGeom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FORMULAIRE VENTE</a:t>
          </a:r>
        </a:p>
      </xdr:txBody>
    </xdr:sp>
    <xdr:clientData/>
  </xdr:twoCellAnchor>
  <xdr:twoCellAnchor>
    <xdr:from>
      <xdr:col>13</xdr:col>
      <xdr:colOff>0</xdr:colOff>
      <xdr:row>1</xdr:row>
      <xdr:rowOff>1</xdr:rowOff>
    </xdr:from>
    <xdr:to>
      <xdr:col>15</xdr:col>
      <xdr:colOff>104775</xdr:colOff>
      <xdr:row>4</xdr:row>
      <xdr:rowOff>57150</xdr:rowOff>
    </xdr:to>
    <xdr:sp macro="[0]!Afficher_Achat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267825" y="190501"/>
          <a:ext cx="1628775" cy="628649"/>
        </a:xfrm>
        <a:prstGeom prst="roundRect">
          <a:avLst/>
        </a:prstGeom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FORMULAIRE ACHAT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209550</xdr:colOff>
      <xdr:row>0</xdr:row>
      <xdr:rowOff>180975</xdr:rowOff>
    </xdr:from>
    <xdr:to>
      <xdr:col>15</xdr:col>
      <xdr:colOff>314325</xdr:colOff>
      <xdr:row>4</xdr:row>
      <xdr:rowOff>57150</xdr:rowOff>
    </xdr:to>
    <xdr:sp macro="[0]!Afficher_Vent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877300" y="180975"/>
          <a:ext cx="1628775" cy="6381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FORMULAIRE VENTE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Achats" displayName="T_Achats" ref="A1:K13" totalsRowShown="0" headerRowDxfId="30" headerRowBorderDxfId="29" tableBorderDxfId="28" totalsRowBorderDxfId="27">
  <autoFilter ref="A1:K13" xr:uid="{00000000-0009-0000-0100-000005000000}"/>
  <tableColumns count="11">
    <tableColumn id="1" xr3:uid="{00000000-0010-0000-0000-000001000000}" name="date" dataDxfId="26"/>
    <tableColumn id="2" xr3:uid="{00000000-0010-0000-0000-000002000000}" name="Numero" dataDxfId="25"/>
    <tableColumn id="3" xr3:uid="{00000000-0010-0000-0000-000003000000}" name="REF_Vte" dataDxfId="24"/>
    <tableColumn id="4" xr3:uid="{00000000-0010-0000-0000-000004000000}" name="DESIGNATION" dataDxfId="23"/>
    <tableColumn id="5" xr3:uid="{00000000-0010-0000-0000-000005000000}" name="tonne" dataDxfId="22"/>
    <tableColumn id="6" xr3:uid="{00000000-0010-0000-0000-000006000000}" name="SACS" dataDxfId="21"/>
    <tableColumn id="7" xr3:uid="{00000000-0010-0000-0000-000007000000}" name="emplacement" dataDxfId="20"/>
    <tableColumn id="8" xr3:uid="{00000000-0010-0000-0000-000008000000}" name="responsable" dataDxfId="19"/>
    <tableColumn id="9" xr3:uid="{00000000-0010-0000-0000-000009000000}" name="contacte" dataDxfId="18"/>
    <tableColumn id="10" xr3:uid="{00000000-0010-0000-0000-00000A000000}" name="Client" dataDxfId="17"/>
    <tableColumn id="11" xr3:uid="{00000000-0010-0000-0000-00000B000000}" name="prix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sourcelistes" displayName="tabsourcelistes" ref="A1:E10" totalsRowShown="0" headerRowDxfId="15" dataDxfId="14">
  <autoFilter ref="A1:E10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A2:E19">
    <sortCondition ref="A6"/>
  </sortState>
  <tableColumns count="5">
    <tableColumn id="1" xr3:uid="{00000000-0010-0000-0100-000001000000}" name="ref" dataDxfId="13"/>
    <tableColumn id="2" xr3:uid="{00000000-0010-0000-0100-000002000000}" name="DESIGNATION" dataDxfId="12"/>
    <tableColumn id="3" xr3:uid="{00000000-0010-0000-0100-000003000000}" name="code" dataDxfId="11"/>
    <tableColumn id="4" xr3:uid="{00000000-0010-0000-0100-000004000000}" name="unite" dataDxfId="10"/>
    <tableColumn id="6" xr3:uid="{00000000-0010-0000-0100-000006000000}" name="colis" dataDxfId="9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Client" displayName="TabClient" ref="G1:G6" totalsRowShown="0" headerRowDxfId="8" dataDxfId="7">
  <autoFilter ref="G1:G6" xr:uid="{00000000-0009-0000-0100-000001000000}"/>
  <tableColumns count="1">
    <tableColumn id="1" xr3:uid="{00000000-0010-0000-0200-000001000000}" name="CLIENT" dataDxfId="6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Emplacement" displayName="TabEmplacement" ref="I1:I6" totalsRowShown="0" headerRowDxfId="5" dataDxfId="4">
  <autoFilter ref="I1:I6" xr:uid="{00000000-0009-0000-0100-000003000000}"/>
  <tableColumns count="1">
    <tableColumn id="1" xr3:uid="{00000000-0010-0000-0300-000001000000}" name="Emplacement" dataDxf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Vendeur" displayName="TabVendeur" ref="K1:K6" totalsRowShown="0" headerRowDxfId="2" dataDxfId="1">
  <autoFilter ref="K1:K6" xr:uid="{00000000-0009-0000-0100-000004000000}"/>
  <tableColumns count="1">
    <tableColumn id="1" xr3:uid="{00000000-0010-0000-0400-000001000000}" name="vendeur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"/>
  <sheetViews>
    <sheetView tabSelected="1" workbookViewId="0">
      <selection activeCell="M19" sqref="M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13"/>
  <sheetViews>
    <sheetView workbookViewId="0">
      <selection activeCell="I15" sqref="I15"/>
    </sheetView>
  </sheetViews>
  <sheetFormatPr baseColWidth="10" defaultColWidth="11.42578125" defaultRowHeight="15" x14ac:dyDescent="0.25"/>
  <cols>
    <col min="1" max="1" width="11.42578125" style="2"/>
    <col min="2" max="3" width="10.42578125" style="2" customWidth="1"/>
    <col min="4" max="4" width="15.5703125" style="2" customWidth="1"/>
    <col min="5" max="5" width="8.42578125" style="8" customWidth="1"/>
    <col min="6" max="6" width="7.5703125" style="2" customWidth="1"/>
    <col min="7" max="7" width="15.42578125" style="2" customWidth="1"/>
    <col min="8" max="8" width="14" style="2" customWidth="1"/>
    <col min="9" max="9" width="11.5703125" style="2" bestFit="1" customWidth="1"/>
    <col min="10" max="10" width="13.5703125" style="2" bestFit="1" customWidth="1"/>
    <col min="11" max="11" width="10.7109375" style="2" bestFit="1" customWidth="1"/>
    <col min="12" max="16384" width="11.42578125" style="2"/>
  </cols>
  <sheetData>
    <row r="1" spans="1:11" x14ac:dyDescent="0.25">
      <c r="A1" s="20" t="s">
        <v>108</v>
      </c>
      <c r="B1" s="21" t="s">
        <v>36</v>
      </c>
      <c r="C1" s="21" t="s">
        <v>37</v>
      </c>
      <c r="D1" s="22" t="s">
        <v>5</v>
      </c>
      <c r="E1" s="21" t="s">
        <v>38</v>
      </c>
      <c r="F1" s="21" t="s">
        <v>2</v>
      </c>
      <c r="G1" s="21" t="s">
        <v>13</v>
      </c>
      <c r="H1" s="21" t="s">
        <v>14</v>
      </c>
      <c r="I1" s="21" t="s">
        <v>15</v>
      </c>
      <c r="J1" s="21" t="s">
        <v>12</v>
      </c>
      <c r="K1" s="23" t="s">
        <v>109</v>
      </c>
    </row>
    <row r="2" spans="1:11" x14ac:dyDescent="0.25">
      <c r="A2" s="17">
        <v>43988</v>
      </c>
      <c r="B2" s="15">
        <v>1</v>
      </c>
      <c r="C2" s="9" t="s">
        <v>39</v>
      </c>
      <c r="D2" s="9" t="s">
        <v>22</v>
      </c>
      <c r="E2" s="9">
        <v>0.20000000000000018</v>
      </c>
      <c r="F2" s="9">
        <v>4</v>
      </c>
      <c r="G2" s="9" t="s">
        <v>48</v>
      </c>
      <c r="H2" s="9" t="s">
        <v>57</v>
      </c>
      <c r="I2" s="9" t="s">
        <v>66</v>
      </c>
      <c r="J2" s="9" t="s">
        <v>31</v>
      </c>
      <c r="K2" s="18">
        <v>1500</v>
      </c>
    </row>
    <row r="3" spans="1:11" x14ac:dyDescent="0.25">
      <c r="A3" s="17">
        <v>43958</v>
      </c>
      <c r="B3" s="15">
        <v>2</v>
      </c>
      <c r="C3" s="9" t="s">
        <v>40</v>
      </c>
      <c r="D3" s="9" t="s">
        <v>23</v>
      </c>
      <c r="E3" s="9">
        <v>16.350000000000001</v>
      </c>
      <c r="F3" s="9">
        <v>327</v>
      </c>
      <c r="G3" s="9" t="s">
        <v>49</v>
      </c>
      <c r="H3" s="9" t="s">
        <v>58</v>
      </c>
      <c r="I3" s="9" t="s">
        <v>67</v>
      </c>
      <c r="J3" s="3" t="s">
        <v>84</v>
      </c>
      <c r="K3" s="19">
        <v>2500</v>
      </c>
    </row>
    <row r="4" spans="1:11" x14ac:dyDescent="0.25">
      <c r="A4" s="17">
        <v>43959</v>
      </c>
      <c r="B4" s="15">
        <v>3</v>
      </c>
      <c r="C4" s="9" t="s">
        <v>41</v>
      </c>
      <c r="D4" s="9" t="s">
        <v>24</v>
      </c>
      <c r="E4" s="9">
        <v>28.5</v>
      </c>
      <c r="F4" s="9">
        <v>570</v>
      </c>
      <c r="G4" s="9" t="s">
        <v>50</v>
      </c>
      <c r="H4" s="9" t="s">
        <v>59</v>
      </c>
      <c r="I4" s="9" t="s">
        <v>68</v>
      </c>
      <c r="J4" s="3" t="s">
        <v>85</v>
      </c>
      <c r="K4" s="19">
        <v>3500</v>
      </c>
    </row>
    <row r="5" spans="1:11" x14ac:dyDescent="0.25">
      <c r="A5" s="17">
        <v>43960</v>
      </c>
      <c r="B5" s="15">
        <v>4</v>
      </c>
      <c r="C5" s="9" t="s">
        <v>42</v>
      </c>
      <c r="D5" s="9" t="s">
        <v>25</v>
      </c>
      <c r="E5" s="9">
        <v>38.75</v>
      </c>
      <c r="F5" s="9">
        <v>775</v>
      </c>
      <c r="G5" s="9" t="s">
        <v>51</v>
      </c>
      <c r="H5" s="9" t="s">
        <v>60</v>
      </c>
      <c r="I5" s="9" t="s">
        <v>69</v>
      </c>
      <c r="J5" s="3" t="s">
        <v>86</v>
      </c>
      <c r="K5" s="19">
        <v>4500</v>
      </c>
    </row>
    <row r="6" spans="1:11" x14ac:dyDescent="0.25">
      <c r="A6" s="17">
        <v>43961</v>
      </c>
      <c r="B6" s="15">
        <v>5</v>
      </c>
      <c r="C6" s="9" t="s">
        <v>43</v>
      </c>
      <c r="D6" s="9" t="s">
        <v>26</v>
      </c>
      <c r="E6" s="9">
        <v>48.7</v>
      </c>
      <c r="F6" s="9">
        <v>974</v>
      </c>
      <c r="G6" s="9" t="s">
        <v>52</v>
      </c>
      <c r="H6" s="9" t="s">
        <v>61</v>
      </c>
      <c r="I6" s="9" t="s">
        <v>70</v>
      </c>
      <c r="J6" s="3" t="s">
        <v>87</v>
      </c>
      <c r="K6" s="19">
        <v>5500</v>
      </c>
    </row>
    <row r="7" spans="1:11" x14ac:dyDescent="0.25">
      <c r="A7" s="17">
        <v>43962</v>
      </c>
      <c r="B7" s="15">
        <v>6</v>
      </c>
      <c r="C7" s="9" t="s">
        <v>44</v>
      </c>
      <c r="D7" s="9" t="s">
        <v>27</v>
      </c>
      <c r="E7" s="9">
        <v>60</v>
      </c>
      <c r="F7" s="9">
        <v>1200</v>
      </c>
      <c r="G7" s="9" t="s">
        <v>53</v>
      </c>
      <c r="H7" s="9" t="s">
        <v>62</v>
      </c>
      <c r="I7" s="9" t="s">
        <v>71</v>
      </c>
      <c r="J7" s="3" t="s">
        <v>88</v>
      </c>
      <c r="K7" s="19">
        <v>6500</v>
      </c>
    </row>
    <row r="8" spans="1:11" x14ac:dyDescent="0.25">
      <c r="A8" s="17">
        <v>43963</v>
      </c>
      <c r="B8" s="15">
        <v>7</v>
      </c>
      <c r="C8" s="9" t="s">
        <v>45</v>
      </c>
      <c r="D8" s="9" t="s">
        <v>28</v>
      </c>
      <c r="E8" s="9">
        <v>69</v>
      </c>
      <c r="F8" s="9">
        <v>1380</v>
      </c>
      <c r="G8" s="9" t="s">
        <v>54</v>
      </c>
      <c r="H8" s="9" t="s">
        <v>63</v>
      </c>
      <c r="I8" s="9" t="s">
        <v>72</v>
      </c>
      <c r="J8" s="3" t="s">
        <v>89</v>
      </c>
      <c r="K8" s="19">
        <v>7500</v>
      </c>
    </row>
    <row r="9" spans="1:11" x14ac:dyDescent="0.25">
      <c r="A9" s="17">
        <v>43964</v>
      </c>
      <c r="B9" s="15">
        <v>8</v>
      </c>
      <c r="C9" s="9" t="s">
        <v>46</v>
      </c>
      <c r="D9" s="9" t="s">
        <v>29</v>
      </c>
      <c r="E9" s="9">
        <v>78.8</v>
      </c>
      <c r="F9" s="9">
        <v>1576</v>
      </c>
      <c r="G9" s="9" t="s">
        <v>55</v>
      </c>
      <c r="H9" s="9" t="s">
        <v>64</v>
      </c>
      <c r="I9" s="9" t="s">
        <v>73</v>
      </c>
      <c r="J9" s="3" t="s">
        <v>90</v>
      </c>
      <c r="K9" s="19">
        <v>8500</v>
      </c>
    </row>
    <row r="10" spans="1:11" x14ac:dyDescent="0.25">
      <c r="A10" s="24">
        <v>43965</v>
      </c>
      <c r="B10" s="25">
        <v>9</v>
      </c>
      <c r="C10" s="26" t="s">
        <v>47</v>
      </c>
      <c r="D10" s="26" t="s">
        <v>30</v>
      </c>
      <c r="E10" s="26">
        <v>90</v>
      </c>
      <c r="F10" s="26">
        <v>1800</v>
      </c>
      <c r="G10" s="26" t="s">
        <v>56</v>
      </c>
      <c r="H10" s="26" t="s">
        <v>65</v>
      </c>
      <c r="I10" s="26" t="s">
        <v>74</v>
      </c>
      <c r="J10" s="27" t="s">
        <v>91</v>
      </c>
      <c r="K10" s="28">
        <v>9500</v>
      </c>
    </row>
    <row r="11" spans="1:11" x14ac:dyDescent="0.25">
      <c r="A11" s="44">
        <v>43960</v>
      </c>
      <c r="B11" s="45">
        <v>10</v>
      </c>
      <c r="C11" s="46" t="s">
        <v>39</v>
      </c>
      <c r="D11" s="46" t="s">
        <v>22</v>
      </c>
      <c r="E11" s="47">
        <v>0.8</v>
      </c>
      <c r="F11" s="46">
        <v>80</v>
      </c>
      <c r="G11" s="46" t="s">
        <v>103</v>
      </c>
      <c r="H11" s="46" t="s">
        <v>126</v>
      </c>
      <c r="I11" s="46" t="s">
        <v>125</v>
      </c>
      <c r="J11" s="46" t="s">
        <v>125</v>
      </c>
      <c r="K11" s="46">
        <v>1523</v>
      </c>
    </row>
    <row r="12" spans="1:11" x14ac:dyDescent="0.25">
      <c r="A12" s="50">
        <v>43961</v>
      </c>
      <c r="B12" s="51">
        <v>11</v>
      </c>
      <c r="C12" s="52" t="s">
        <v>39</v>
      </c>
      <c r="D12" s="52" t="s">
        <v>22</v>
      </c>
      <c r="E12" s="53">
        <v>2</v>
      </c>
      <c r="F12" s="52">
        <v>200</v>
      </c>
      <c r="G12" s="52" t="s">
        <v>104</v>
      </c>
      <c r="H12" s="52" t="s">
        <v>128</v>
      </c>
      <c r="I12" s="52" t="s">
        <v>129</v>
      </c>
      <c r="J12" s="52" t="s">
        <v>129</v>
      </c>
      <c r="K12" s="52">
        <v>1200</v>
      </c>
    </row>
    <row r="13" spans="1:11" x14ac:dyDescent="0.25">
      <c r="A13" s="50">
        <v>43961</v>
      </c>
      <c r="B13" s="51">
        <v>12</v>
      </c>
      <c r="C13" s="52" t="s">
        <v>39</v>
      </c>
      <c r="D13" s="52" t="s">
        <v>22</v>
      </c>
      <c r="E13" s="53">
        <v>2</v>
      </c>
      <c r="F13" s="52">
        <v>100</v>
      </c>
      <c r="G13" s="52" t="s">
        <v>105</v>
      </c>
      <c r="H13" s="52" t="s">
        <v>125</v>
      </c>
      <c r="I13" s="52" t="s">
        <v>130</v>
      </c>
      <c r="J13" s="52" t="s">
        <v>131</v>
      </c>
      <c r="K13" s="52">
        <v>1500</v>
      </c>
    </row>
  </sheetData>
  <phoneticPr fontId="7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28"/>
  <sheetViews>
    <sheetView workbookViewId="0">
      <selection activeCell="D15" sqref="D15"/>
    </sheetView>
  </sheetViews>
  <sheetFormatPr baseColWidth="10" defaultColWidth="11.42578125" defaultRowHeight="15" x14ac:dyDescent="0.25"/>
  <cols>
    <col min="2" max="3" width="8.28515625" bestFit="1" customWidth="1"/>
    <col min="4" max="4" width="13.42578125" bestFit="1" customWidth="1"/>
    <col min="5" max="5" width="6.28515625" bestFit="1" customWidth="1"/>
    <col min="6" max="6" width="5.42578125" bestFit="1" customWidth="1"/>
    <col min="7" max="7" width="13.28515625" bestFit="1" customWidth="1"/>
    <col min="8" max="8" width="11.85546875" bestFit="1" customWidth="1"/>
    <col min="9" max="9" width="11.5703125" bestFit="1" customWidth="1"/>
    <col min="10" max="10" width="8" bestFit="1" customWidth="1"/>
    <col min="11" max="11" width="9.28515625" bestFit="1" customWidth="1"/>
  </cols>
  <sheetData>
    <row r="1" spans="1:11" x14ac:dyDescent="0.25">
      <c r="A1" s="6" t="s">
        <v>108</v>
      </c>
      <c r="B1" s="6" t="s">
        <v>36</v>
      </c>
      <c r="C1" s="6" t="s">
        <v>37</v>
      </c>
      <c r="D1" s="7" t="s">
        <v>5</v>
      </c>
      <c r="E1" s="6" t="s">
        <v>38</v>
      </c>
      <c r="F1" s="6" t="s">
        <v>2</v>
      </c>
      <c r="G1" s="6" t="s">
        <v>13</v>
      </c>
      <c r="H1" s="6" t="s">
        <v>14</v>
      </c>
      <c r="I1" s="6" t="s">
        <v>15</v>
      </c>
      <c r="J1" s="6" t="s">
        <v>12</v>
      </c>
      <c r="K1" s="6" t="s">
        <v>92</v>
      </c>
    </row>
    <row r="2" spans="1:11" x14ac:dyDescent="0.25">
      <c r="A2" s="14">
        <v>43957</v>
      </c>
      <c r="B2" s="10">
        <v>1</v>
      </c>
      <c r="C2" s="9" t="s">
        <v>39</v>
      </c>
      <c r="D2" s="9" t="s">
        <v>22</v>
      </c>
      <c r="E2" s="9">
        <v>10</v>
      </c>
      <c r="F2" s="9">
        <v>200</v>
      </c>
      <c r="G2" s="9" t="s">
        <v>48</v>
      </c>
      <c r="H2" s="9" t="s">
        <v>57</v>
      </c>
      <c r="I2" s="9" t="s">
        <v>66</v>
      </c>
      <c r="J2" s="9" t="s">
        <v>75</v>
      </c>
      <c r="K2" s="9" t="s">
        <v>93</v>
      </c>
    </row>
    <row r="3" spans="1:11" x14ac:dyDescent="0.25">
      <c r="A3" s="14">
        <v>43958</v>
      </c>
      <c r="B3" s="10">
        <v>2</v>
      </c>
      <c r="C3" s="9" t="s">
        <v>40</v>
      </c>
      <c r="D3" s="9" t="s">
        <v>23</v>
      </c>
      <c r="E3" s="9">
        <v>20</v>
      </c>
      <c r="F3" s="9">
        <v>400</v>
      </c>
      <c r="G3" s="9" t="s">
        <v>49</v>
      </c>
      <c r="H3" s="9" t="s">
        <v>58</v>
      </c>
      <c r="I3" s="9" t="s">
        <v>67</v>
      </c>
      <c r="J3" s="9" t="s">
        <v>76</v>
      </c>
      <c r="K3" s="9" t="s">
        <v>94</v>
      </c>
    </row>
    <row r="4" spans="1:11" x14ac:dyDescent="0.25">
      <c r="A4" s="14">
        <v>43959</v>
      </c>
      <c r="B4" s="10">
        <v>3</v>
      </c>
      <c r="C4" s="9" t="s">
        <v>41</v>
      </c>
      <c r="D4" s="9" t="s">
        <v>24</v>
      </c>
      <c r="E4" s="9">
        <v>30</v>
      </c>
      <c r="F4" s="9">
        <v>600</v>
      </c>
      <c r="G4" s="9" t="s">
        <v>50</v>
      </c>
      <c r="H4" s="9" t="s">
        <v>59</v>
      </c>
      <c r="I4" s="9" t="s">
        <v>68</v>
      </c>
      <c r="J4" s="9" t="s">
        <v>77</v>
      </c>
      <c r="K4" s="9" t="s">
        <v>95</v>
      </c>
    </row>
    <row r="5" spans="1:11" x14ac:dyDescent="0.25">
      <c r="A5" s="14">
        <v>43960</v>
      </c>
      <c r="B5" s="10">
        <v>4</v>
      </c>
      <c r="C5" s="9" t="s">
        <v>42</v>
      </c>
      <c r="D5" s="9" t="s">
        <v>25</v>
      </c>
      <c r="E5" s="9">
        <v>40</v>
      </c>
      <c r="F5" s="9">
        <v>800</v>
      </c>
      <c r="G5" s="9" t="s">
        <v>51</v>
      </c>
      <c r="H5" s="9" t="s">
        <v>60</v>
      </c>
      <c r="I5" s="9" t="s">
        <v>69</v>
      </c>
      <c r="J5" s="9" t="s">
        <v>78</v>
      </c>
      <c r="K5" s="9" t="s">
        <v>96</v>
      </c>
    </row>
    <row r="6" spans="1:11" x14ac:dyDescent="0.25">
      <c r="A6" s="14">
        <v>43961</v>
      </c>
      <c r="B6" s="10">
        <v>5</v>
      </c>
      <c r="C6" s="9" t="s">
        <v>43</v>
      </c>
      <c r="D6" s="9" t="s">
        <v>26</v>
      </c>
      <c r="E6" s="9">
        <v>50</v>
      </c>
      <c r="F6" s="9">
        <v>1000</v>
      </c>
      <c r="G6" s="9" t="s">
        <v>52</v>
      </c>
      <c r="H6" s="9" t="s">
        <v>61</v>
      </c>
      <c r="I6" s="9" t="s">
        <v>70</v>
      </c>
      <c r="J6" s="9" t="s">
        <v>79</v>
      </c>
      <c r="K6" s="9" t="s">
        <v>97</v>
      </c>
    </row>
    <row r="7" spans="1:11" x14ac:dyDescent="0.25">
      <c r="A7" s="14">
        <v>43962</v>
      </c>
      <c r="B7" s="10">
        <v>6</v>
      </c>
      <c r="C7" s="9" t="s">
        <v>44</v>
      </c>
      <c r="D7" s="9" t="s">
        <v>27</v>
      </c>
      <c r="E7" s="9">
        <v>60</v>
      </c>
      <c r="F7" s="9">
        <v>1200</v>
      </c>
      <c r="G7" s="9" t="s">
        <v>53</v>
      </c>
      <c r="H7" s="9" t="s">
        <v>62</v>
      </c>
      <c r="I7" s="9" t="s">
        <v>71</v>
      </c>
      <c r="J7" s="9" t="s">
        <v>80</v>
      </c>
      <c r="K7" s="9" t="s">
        <v>98</v>
      </c>
    </row>
    <row r="8" spans="1:11" x14ac:dyDescent="0.25">
      <c r="A8" s="14">
        <v>43963</v>
      </c>
      <c r="B8" s="10">
        <v>7</v>
      </c>
      <c r="C8" s="9" t="s">
        <v>45</v>
      </c>
      <c r="D8" s="9" t="s">
        <v>28</v>
      </c>
      <c r="E8" s="9">
        <v>70</v>
      </c>
      <c r="F8" s="9">
        <v>1400</v>
      </c>
      <c r="G8" s="9" t="s">
        <v>54</v>
      </c>
      <c r="H8" s="9" t="s">
        <v>63</v>
      </c>
      <c r="I8" s="9" t="s">
        <v>72</v>
      </c>
      <c r="J8" s="9" t="s">
        <v>81</v>
      </c>
      <c r="K8" s="9" t="s">
        <v>99</v>
      </c>
    </row>
    <row r="9" spans="1:11" x14ac:dyDescent="0.25">
      <c r="A9" s="14">
        <v>43964</v>
      </c>
      <c r="B9" s="10">
        <v>8</v>
      </c>
      <c r="C9" s="9" t="s">
        <v>46</v>
      </c>
      <c r="D9" s="9" t="s">
        <v>29</v>
      </c>
      <c r="E9" s="9">
        <v>80</v>
      </c>
      <c r="F9" s="9">
        <v>1600</v>
      </c>
      <c r="G9" s="9" t="s">
        <v>55</v>
      </c>
      <c r="H9" s="9" t="s">
        <v>64</v>
      </c>
      <c r="I9" s="9" t="s">
        <v>73</v>
      </c>
      <c r="J9" s="9" t="s">
        <v>82</v>
      </c>
      <c r="K9" s="9" t="s">
        <v>100</v>
      </c>
    </row>
    <row r="10" spans="1:11" x14ac:dyDescent="0.25">
      <c r="A10" s="14">
        <v>43965</v>
      </c>
      <c r="B10" s="10">
        <v>9</v>
      </c>
      <c r="C10" s="9" t="s">
        <v>47</v>
      </c>
      <c r="D10" s="9" t="s">
        <v>30</v>
      </c>
      <c r="E10" s="9">
        <v>90</v>
      </c>
      <c r="F10" s="9">
        <v>1800</v>
      </c>
      <c r="G10" s="9" t="s">
        <v>56</v>
      </c>
      <c r="H10" s="9" t="s">
        <v>65</v>
      </c>
      <c r="I10" s="9" t="s">
        <v>74</v>
      </c>
      <c r="J10" s="9" t="s">
        <v>83</v>
      </c>
      <c r="K10" s="9" t="s">
        <v>101</v>
      </c>
    </row>
    <row r="11" spans="1:11" x14ac:dyDescent="0.25">
      <c r="A11" s="16">
        <v>43959</v>
      </c>
      <c r="B11" s="9">
        <v>10</v>
      </c>
      <c r="C11" s="9" t="s">
        <v>42</v>
      </c>
      <c r="D11" s="9" t="s">
        <v>25</v>
      </c>
      <c r="E11" s="9">
        <v>1.2</v>
      </c>
      <c r="F11" s="9">
        <v>24</v>
      </c>
      <c r="G11" s="9" t="s">
        <v>51</v>
      </c>
      <c r="H11" s="9" t="s">
        <v>60</v>
      </c>
      <c r="I11" s="9" t="s">
        <v>69</v>
      </c>
      <c r="J11" s="9" t="s">
        <v>31</v>
      </c>
      <c r="K11" s="9" t="s">
        <v>7</v>
      </c>
    </row>
    <row r="12" spans="1:11" x14ac:dyDescent="0.25">
      <c r="A12" s="16">
        <v>43959</v>
      </c>
      <c r="B12" s="9">
        <v>11</v>
      </c>
      <c r="C12" s="9" t="s">
        <v>39</v>
      </c>
      <c r="D12" s="9" t="s">
        <v>22</v>
      </c>
      <c r="E12" s="9">
        <v>1.5</v>
      </c>
      <c r="F12" s="9">
        <v>30</v>
      </c>
      <c r="G12" s="9" t="s">
        <v>48</v>
      </c>
      <c r="H12" s="9" t="s">
        <v>57</v>
      </c>
      <c r="I12" s="9" t="s">
        <v>66</v>
      </c>
      <c r="J12" s="9" t="s">
        <v>31</v>
      </c>
      <c r="K12" s="9" t="s">
        <v>8</v>
      </c>
    </row>
    <row r="13" spans="1:11" x14ac:dyDescent="0.25">
      <c r="A13" s="16">
        <v>43959</v>
      </c>
      <c r="B13" s="9">
        <v>12</v>
      </c>
      <c r="C13" s="9" t="s">
        <v>43</v>
      </c>
      <c r="D13" s="9" t="s">
        <v>26</v>
      </c>
      <c r="E13" s="9">
        <v>1.3</v>
      </c>
      <c r="F13" s="9">
        <v>26</v>
      </c>
      <c r="G13" s="9" t="s">
        <v>52</v>
      </c>
      <c r="H13" s="9" t="s">
        <v>61</v>
      </c>
      <c r="I13" s="9" t="s">
        <v>70</v>
      </c>
      <c r="J13" s="9" t="s">
        <v>34</v>
      </c>
      <c r="K13" s="9" t="s">
        <v>7</v>
      </c>
    </row>
    <row r="14" spans="1:11" x14ac:dyDescent="0.25">
      <c r="A14" s="16">
        <v>43959</v>
      </c>
      <c r="B14" s="9">
        <v>13</v>
      </c>
      <c r="C14" s="9" t="s">
        <v>46</v>
      </c>
      <c r="D14" s="9" t="s">
        <v>29</v>
      </c>
      <c r="E14" s="9">
        <v>1.2</v>
      </c>
      <c r="F14" s="9">
        <v>24</v>
      </c>
      <c r="G14" s="9" t="s">
        <v>55</v>
      </c>
      <c r="H14" s="9" t="s">
        <v>64</v>
      </c>
      <c r="I14" s="9" t="s">
        <v>73</v>
      </c>
      <c r="J14" s="9" t="s">
        <v>31</v>
      </c>
      <c r="K14" s="9" t="s">
        <v>7</v>
      </c>
    </row>
    <row r="15" spans="1:11" x14ac:dyDescent="0.25">
      <c r="A15" s="16">
        <v>43960</v>
      </c>
      <c r="B15" s="9">
        <v>14</v>
      </c>
      <c r="C15" s="9" t="s">
        <v>39</v>
      </c>
      <c r="D15" s="9" t="s">
        <v>22</v>
      </c>
      <c r="E15" s="9">
        <v>2</v>
      </c>
      <c r="F15" s="9">
        <v>40</v>
      </c>
      <c r="G15" s="9" t="s">
        <v>48</v>
      </c>
      <c r="H15" s="9" t="s">
        <v>57</v>
      </c>
      <c r="I15" s="9" t="s">
        <v>66</v>
      </c>
      <c r="J15" s="9" t="s">
        <v>31</v>
      </c>
      <c r="K15" s="9" t="s">
        <v>7</v>
      </c>
    </row>
    <row r="16" spans="1:11" x14ac:dyDescent="0.25">
      <c r="A16" s="16">
        <v>43960</v>
      </c>
      <c r="B16" s="9">
        <v>15</v>
      </c>
      <c r="C16" s="9" t="s">
        <v>39</v>
      </c>
      <c r="D16" s="9" t="s">
        <v>22</v>
      </c>
      <c r="E16" s="9">
        <v>1</v>
      </c>
      <c r="F16" s="9">
        <v>20</v>
      </c>
      <c r="G16" s="9" t="s">
        <v>48</v>
      </c>
      <c r="H16" s="9" t="s">
        <v>57</v>
      </c>
      <c r="I16" s="9" t="s">
        <v>66</v>
      </c>
      <c r="J16" s="9" t="s">
        <v>31</v>
      </c>
      <c r="K16" s="9" t="s">
        <v>7</v>
      </c>
    </row>
    <row r="17" spans="1:11" x14ac:dyDescent="0.25">
      <c r="A17" s="16">
        <v>43960</v>
      </c>
      <c r="B17" s="9">
        <v>16</v>
      </c>
      <c r="C17" s="9" t="s">
        <v>40</v>
      </c>
      <c r="D17" s="9" t="s">
        <v>23</v>
      </c>
      <c r="E17" s="9">
        <v>1.2</v>
      </c>
      <c r="F17" s="9">
        <v>24</v>
      </c>
      <c r="G17" s="9" t="s">
        <v>49</v>
      </c>
      <c r="H17" s="9" t="s">
        <v>58</v>
      </c>
      <c r="I17" s="9" t="s">
        <v>67</v>
      </c>
      <c r="J17" s="9" t="s">
        <v>31</v>
      </c>
      <c r="K17" s="9" t="s">
        <v>7</v>
      </c>
    </row>
    <row r="18" spans="1:11" x14ac:dyDescent="0.25">
      <c r="A18" s="16">
        <v>43960</v>
      </c>
      <c r="B18" s="9">
        <v>17</v>
      </c>
      <c r="C18" s="9" t="s">
        <v>39</v>
      </c>
      <c r="D18" s="9" t="s">
        <v>22</v>
      </c>
      <c r="E18" s="9">
        <v>1.3</v>
      </c>
      <c r="F18" s="9">
        <v>26</v>
      </c>
      <c r="G18" s="9" t="s">
        <v>48</v>
      </c>
      <c r="H18" s="9" t="s">
        <v>57</v>
      </c>
      <c r="I18" s="9" t="s">
        <v>66</v>
      </c>
      <c r="J18" s="9" t="s">
        <v>31</v>
      </c>
      <c r="K18" s="9" t="s">
        <v>7</v>
      </c>
    </row>
    <row r="19" spans="1:11" x14ac:dyDescent="0.25">
      <c r="A19" s="16">
        <v>43960</v>
      </c>
      <c r="B19" s="9">
        <v>18</v>
      </c>
      <c r="C19" s="9" t="s">
        <v>39</v>
      </c>
      <c r="D19" s="9" t="s">
        <v>22</v>
      </c>
      <c r="E19" s="9">
        <v>1</v>
      </c>
      <c r="F19" s="9">
        <v>20</v>
      </c>
      <c r="G19" s="9" t="s">
        <v>48</v>
      </c>
      <c r="H19" s="9" t="s">
        <v>57</v>
      </c>
      <c r="I19" s="9" t="s">
        <v>66</v>
      </c>
      <c r="J19" s="9" t="s">
        <v>31</v>
      </c>
      <c r="K19" s="9" t="s">
        <v>7</v>
      </c>
    </row>
    <row r="20" spans="1:11" x14ac:dyDescent="0.25">
      <c r="A20" s="16">
        <v>43960</v>
      </c>
      <c r="B20" s="9">
        <v>19</v>
      </c>
      <c r="C20" s="9" t="s">
        <v>39</v>
      </c>
      <c r="D20" s="9" t="s">
        <v>22</v>
      </c>
      <c r="E20" s="9">
        <v>2</v>
      </c>
      <c r="F20" s="9">
        <v>40</v>
      </c>
      <c r="G20" s="9" t="s">
        <v>48</v>
      </c>
      <c r="H20" s="9" t="s">
        <v>57</v>
      </c>
      <c r="I20" s="9" t="s">
        <v>66</v>
      </c>
      <c r="J20" s="9" t="s">
        <v>31</v>
      </c>
      <c r="K20" s="9" t="s">
        <v>7</v>
      </c>
    </row>
    <row r="21" spans="1:11" x14ac:dyDescent="0.25">
      <c r="A21" s="16">
        <v>43960</v>
      </c>
      <c r="B21" s="9">
        <v>20</v>
      </c>
      <c r="C21" s="9" t="s">
        <v>39</v>
      </c>
      <c r="D21" s="9" t="s">
        <v>22</v>
      </c>
      <c r="E21" s="9">
        <v>1</v>
      </c>
      <c r="F21" s="9">
        <v>20</v>
      </c>
      <c r="G21" s="9" t="s">
        <v>48</v>
      </c>
      <c r="H21" s="9" t="s">
        <v>57</v>
      </c>
      <c r="I21" s="9" t="s">
        <v>66</v>
      </c>
      <c r="J21" s="9" t="s">
        <v>31</v>
      </c>
      <c r="K21" s="9" t="s">
        <v>7</v>
      </c>
    </row>
    <row r="22" spans="1:11" x14ac:dyDescent="0.25">
      <c r="A22" s="48">
        <v>43960</v>
      </c>
      <c r="B22" s="49">
        <v>21</v>
      </c>
      <c r="C22" s="49" t="s">
        <v>39</v>
      </c>
      <c r="D22" s="49" t="s">
        <v>22</v>
      </c>
      <c r="E22" s="49">
        <v>1.2</v>
      </c>
      <c r="F22" s="49">
        <v>120</v>
      </c>
      <c r="G22" s="49" t="s">
        <v>103</v>
      </c>
      <c r="H22" s="49" t="s">
        <v>126</v>
      </c>
      <c r="I22" s="49" t="s">
        <v>125</v>
      </c>
      <c r="J22" s="49" t="s">
        <v>31</v>
      </c>
      <c r="K22" s="49" t="s">
        <v>7</v>
      </c>
    </row>
    <row r="23" spans="1:11" x14ac:dyDescent="0.25">
      <c r="A23" s="48">
        <v>43960</v>
      </c>
      <c r="B23" s="49">
        <v>22</v>
      </c>
      <c r="C23" s="49" t="s">
        <v>40</v>
      </c>
      <c r="D23" s="49" t="s">
        <v>23</v>
      </c>
      <c r="E23" s="49">
        <v>1.2</v>
      </c>
      <c r="F23" s="49">
        <v>24</v>
      </c>
      <c r="G23" s="49" t="s">
        <v>49</v>
      </c>
      <c r="H23" s="49" t="s">
        <v>58</v>
      </c>
      <c r="I23" s="49" t="s">
        <v>67</v>
      </c>
      <c r="J23" s="49" t="s">
        <v>31</v>
      </c>
      <c r="K23" s="49" t="s">
        <v>7</v>
      </c>
    </row>
    <row r="24" spans="1:11" x14ac:dyDescent="0.25">
      <c r="A24" s="48">
        <v>43961</v>
      </c>
      <c r="B24" s="49">
        <v>23</v>
      </c>
      <c r="C24" s="49" t="s">
        <v>40</v>
      </c>
      <c r="D24" s="49" t="s">
        <v>23</v>
      </c>
      <c r="E24" s="49">
        <v>1.2</v>
      </c>
      <c r="F24" s="49">
        <v>24</v>
      </c>
      <c r="G24" s="49" t="s">
        <v>49</v>
      </c>
      <c r="H24" s="49" t="s">
        <v>58</v>
      </c>
      <c r="I24" s="49" t="s">
        <v>67</v>
      </c>
      <c r="J24" s="49" t="s">
        <v>31</v>
      </c>
      <c r="K24" s="49" t="s">
        <v>7</v>
      </c>
    </row>
    <row r="25" spans="1:11" x14ac:dyDescent="0.25">
      <c r="A25" s="48">
        <v>43961</v>
      </c>
      <c r="B25" s="49">
        <v>24</v>
      </c>
      <c r="C25" s="49" t="s">
        <v>41</v>
      </c>
      <c r="D25" s="49" t="s">
        <v>24</v>
      </c>
      <c r="E25" s="49">
        <v>1.5</v>
      </c>
      <c r="F25" s="49">
        <v>30</v>
      </c>
      <c r="G25" s="49" t="s">
        <v>50</v>
      </c>
      <c r="H25" s="49" t="s">
        <v>59</v>
      </c>
      <c r="I25" s="49" t="s">
        <v>68</v>
      </c>
      <c r="J25" s="49" t="s">
        <v>33</v>
      </c>
      <c r="K25" s="49" t="s">
        <v>7</v>
      </c>
    </row>
    <row r="26" spans="1:11" x14ac:dyDescent="0.25">
      <c r="A26" s="48">
        <v>43961</v>
      </c>
      <c r="B26" s="49">
        <v>25</v>
      </c>
      <c r="C26" s="49" t="s">
        <v>40</v>
      </c>
      <c r="D26" s="49" t="s">
        <v>23</v>
      </c>
      <c r="E26" s="49">
        <v>0.05</v>
      </c>
      <c r="F26" s="49">
        <v>1</v>
      </c>
      <c r="G26" s="49" t="s">
        <v>49</v>
      </c>
      <c r="H26" s="49" t="s">
        <v>58</v>
      </c>
      <c r="I26" s="49" t="s">
        <v>67</v>
      </c>
      <c r="J26" s="49" t="s">
        <v>31</v>
      </c>
      <c r="K26" s="49" t="s">
        <v>7</v>
      </c>
    </row>
    <row r="27" spans="1:11" x14ac:dyDescent="0.25">
      <c r="A27" s="48">
        <v>43961</v>
      </c>
      <c r="B27" s="49">
        <v>26</v>
      </c>
      <c r="C27" s="49" t="s">
        <v>42</v>
      </c>
      <c r="D27" s="49" t="s">
        <v>25</v>
      </c>
      <c r="E27" s="49">
        <v>0.05</v>
      </c>
      <c r="F27" s="49">
        <v>1</v>
      </c>
      <c r="G27" s="49" t="s">
        <v>51</v>
      </c>
      <c r="H27" s="49" t="s">
        <v>60</v>
      </c>
      <c r="I27" s="49" t="s">
        <v>69</v>
      </c>
      <c r="J27" s="49" t="s">
        <v>32</v>
      </c>
      <c r="K27" s="49" t="s">
        <v>7</v>
      </c>
    </row>
    <row r="28" spans="1:11" x14ac:dyDescent="0.25">
      <c r="A28" s="48">
        <v>43961</v>
      </c>
      <c r="B28" s="49">
        <v>27</v>
      </c>
      <c r="C28" s="49" t="s">
        <v>45</v>
      </c>
      <c r="D28" s="49" t="s">
        <v>28</v>
      </c>
      <c r="E28" s="49">
        <v>1</v>
      </c>
      <c r="F28" s="49">
        <v>20</v>
      </c>
      <c r="G28" s="49" t="s">
        <v>54</v>
      </c>
      <c r="H28" s="49" t="s">
        <v>63</v>
      </c>
      <c r="I28" s="49" t="s">
        <v>72</v>
      </c>
      <c r="J28" s="49" t="s">
        <v>34</v>
      </c>
      <c r="K28" s="49" t="s">
        <v>10</v>
      </c>
    </row>
  </sheetData>
  <phoneticPr fontId="7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F32"/>
  <sheetViews>
    <sheetView workbookViewId="0">
      <selection activeCell="I2" sqref="I2"/>
    </sheetView>
  </sheetViews>
  <sheetFormatPr baseColWidth="10" defaultColWidth="11.42578125" defaultRowHeight="15" x14ac:dyDescent="0.25"/>
  <cols>
    <col min="1" max="1" width="15.28515625" customWidth="1"/>
    <col min="4" max="4" width="21.140625" customWidth="1"/>
    <col min="5" max="5" width="14.140625" customWidth="1"/>
    <col min="6" max="6" width="24.7109375" customWidth="1"/>
  </cols>
  <sheetData>
    <row r="1" spans="1:6" ht="46.5" customHeight="1" thickBot="1" x14ac:dyDescent="0.3">
      <c r="A1" s="71" t="s">
        <v>110</v>
      </c>
      <c r="B1" s="72"/>
      <c r="C1" s="60" t="s">
        <v>111</v>
      </c>
      <c r="D1" s="61"/>
      <c r="E1" s="62">
        <f ca="1">TODAY()</f>
        <v>43972</v>
      </c>
      <c r="F1" s="63"/>
    </row>
    <row r="2" spans="1:6" ht="24" thickBot="1" x14ac:dyDescent="0.3">
      <c r="A2" s="29"/>
      <c r="B2" s="64" t="s">
        <v>112</v>
      </c>
      <c r="C2" s="65"/>
      <c r="D2" s="30">
        <v>27</v>
      </c>
      <c r="E2" s="66"/>
      <c r="F2" s="67"/>
    </row>
    <row r="3" spans="1:6" ht="19.5" thickBot="1" x14ac:dyDescent="0.3">
      <c r="A3" s="31" t="s">
        <v>12</v>
      </c>
      <c r="B3" s="68" t="s">
        <v>34</v>
      </c>
      <c r="C3" s="69"/>
      <c r="D3" s="69"/>
      <c r="E3" s="69"/>
      <c r="F3" s="70"/>
    </row>
    <row r="4" spans="1:6" ht="19.5" thickBot="1" x14ac:dyDescent="0.35">
      <c r="A4" s="32" t="s">
        <v>113</v>
      </c>
      <c r="B4" s="33" t="s">
        <v>114</v>
      </c>
      <c r="C4" s="33" t="s">
        <v>115</v>
      </c>
      <c r="D4" s="73" t="s">
        <v>116</v>
      </c>
      <c r="E4" s="74"/>
      <c r="F4" s="75"/>
    </row>
    <row r="5" spans="1:6" ht="17.25" thickBot="1" x14ac:dyDescent="0.3">
      <c r="A5" s="43" t="s">
        <v>45</v>
      </c>
      <c r="B5" s="35">
        <v>1</v>
      </c>
      <c r="C5" s="36">
        <v>20</v>
      </c>
      <c r="D5" s="54" t="s">
        <v>28</v>
      </c>
      <c r="E5" s="55"/>
      <c r="F5" s="56"/>
    </row>
    <row r="6" spans="1:6" ht="16.5" thickBot="1" x14ac:dyDescent="0.3">
      <c r="A6" s="37" t="s">
        <v>117</v>
      </c>
      <c r="B6" s="76" t="s">
        <v>127</v>
      </c>
      <c r="C6" s="77"/>
      <c r="D6" s="77"/>
      <c r="E6" s="77"/>
      <c r="F6" s="78"/>
    </row>
    <row r="7" spans="1:6" ht="15.75" x14ac:dyDescent="0.25">
      <c r="A7" s="38" t="s">
        <v>21</v>
      </c>
      <c r="B7" s="79" t="s">
        <v>54</v>
      </c>
      <c r="C7" s="80"/>
      <c r="D7" s="81"/>
      <c r="E7" s="82">
        <f ca="1">NOW()</f>
        <v>43972.944952893522</v>
      </c>
      <c r="F7" s="83"/>
    </row>
    <row r="8" spans="1:6" ht="16.5" x14ac:dyDescent="0.25">
      <c r="A8" s="38" t="s">
        <v>14</v>
      </c>
      <c r="B8" s="96" t="s">
        <v>63</v>
      </c>
      <c r="C8" s="97"/>
      <c r="D8" s="98"/>
      <c r="E8" s="84" t="s">
        <v>119</v>
      </c>
      <c r="F8" s="85"/>
    </row>
    <row r="9" spans="1:6" ht="15.75" x14ac:dyDescent="0.25">
      <c r="A9" s="38" t="s">
        <v>120</v>
      </c>
      <c r="B9" s="86" t="s">
        <v>72</v>
      </c>
      <c r="C9" s="87"/>
      <c r="D9" s="88"/>
      <c r="E9" s="89" t="s">
        <v>121</v>
      </c>
      <c r="F9" s="90"/>
    </row>
    <row r="10" spans="1:6" ht="16.5" thickBot="1" x14ac:dyDescent="0.3">
      <c r="A10" s="39" t="s">
        <v>122</v>
      </c>
      <c r="B10" s="93" t="s">
        <v>10</v>
      </c>
      <c r="C10" s="94"/>
      <c r="D10" s="95"/>
      <c r="E10" s="91"/>
      <c r="F10" s="92"/>
    </row>
    <row r="11" spans="1:6" ht="15.75" thickBot="1" x14ac:dyDescent="0.3"/>
    <row r="12" spans="1:6" ht="46.5" customHeight="1" thickBot="1" x14ac:dyDescent="0.3">
      <c r="A12" s="71" t="s">
        <v>110</v>
      </c>
      <c r="B12" s="72"/>
      <c r="C12" s="60" t="s">
        <v>123</v>
      </c>
      <c r="D12" s="61"/>
      <c r="E12" s="62">
        <f ca="1">TODAY()</f>
        <v>43972</v>
      </c>
      <c r="F12" s="63"/>
    </row>
    <row r="13" spans="1:6" ht="24" thickBot="1" x14ac:dyDescent="0.3">
      <c r="A13" s="29"/>
      <c r="B13" s="99" t="s">
        <v>112</v>
      </c>
      <c r="C13" s="65"/>
      <c r="D13" s="30">
        <v>27</v>
      </c>
      <c r="E13" s="66"/>
      <c r="F13" s="67"/>
    </row>
    <row r="14" spans="1:6" ht="19.5" thickBot="1" x14ac:dyDescent="0.3">
      <c r="A14" s="31" t="s">
        <v>12</v>
      </c>
      <c r="B14" s="68" t="s">
        <v>34</v>
      </c>
      <c r="C14" s="69"/>
      <c r="D14" s="69"/>
      <c r="E14" s="69"/>
      <c r="F14" s="70"/>
    </row>
    <row r="15" spans="1:6" ht="19.5" thickBot="1" x14ac:dyDescent="0.35">
      <c r="A15" s="32" t="s">
        <v>113</v>
      </c>
      <c r="B15" s="33" t="s">
        <v>114</v>
      </c>
      <c r="C15" s="33" t="s">
        <v>115</v>
      </c>
      <c r="D15" s="73" t="s">
        <v>116</v>
      </c>
      <c r="E15" s="74"/>
      <c r="F15" s="75"/>
    </row>
    <row r="16" spans="1:6" ht="17.25" thickBot="1" x14ac:dyDescent="0.3">
      <c r="A16" s="43" t="s">
        <v>45</v>
      </c>
      <c r="B16" s="35">
        <v>1</v>
      </c>
      <c r="C16" s="36">
        <v>20</v>
      </c>
      <c r="D16" s="54" t="s">
        <v>28</v>
      </c>
      <c r="E16" s="55"/>
      <c r="F16" s="56"/>
    </row>
    <row r="17" spans="1:6" ht="15.75" x14ac:dyDescent="0.25">
      <c r="A17" s="37" t="s">
        <v>117</v>
      </c>
      <c r="B17" s="57" t="s">
        <v>127</v>
      </c>
      <c r="C17" s="58"/>
      <c r="D17" s="58"/>
      <c r="E17" s="58"/>
      <c r="F17" s="59"/>
    </row>
    <row r="18" spans="1:6" ht="15.75" x14ac:dyDescent="0.25">
      <c r="A18" s="40" t="s">
        <v>21</v>
      </c>
      <c r="B18" s="106" t="s">
        <v>54</v>
      </c>
      <c r="C18" s="107"/>
      <c r="D18" s="107"/>
      <c r="E18" s="100">
        <f ca="1">NOW()</f>
        <v>43972.944952893522</v>
      </c>
      <c r="F18" s="83"/>
    </row>
    <row r="19" spans="1:6" ht="16.5" x14ac:dyDescent="0.25">
      <c r="A19" s="40" t="s">
        <v>14</v>
      </c>
      <c r="B19" s="97" t="s">
        <v>63</v>
      </c>
      <c r="C19" s="97"/>
      <c r="D19" s="97"/>
      <c r="E19" s="101" t="s">
        <v>119</v>
      </c>
      <c r="F19" s="85"/>
    </row>
    <row r="20" spans="1:6" ht="15.75" x14ac:dyDescent="0.25">
      <c r="A20" s="40" t="s">
        <v>120</v>
      </c>
      <c r="B20" s="87" t="s">
        <v>72</v>
      </c>
      <c r="C20" s="87"/>
      <c r="D20" s="87"/>
      <c r="E20" s="102" t="s">
        <v>121</v>
      </c>
      <c r="F20" s="90"/>
    </row>
    <row r="21" spans="1:6" ht="16.5" thickBot="1" x14ac:dyDescent="0.3">
      <c r="A21" s="39" t="s">
        <v>122</v>
      </c>
      <c r="B21" s="104" t="s">
        <v>10</v>
      </c>
      <c r="C21" s="105"/>
      <c r="D21" s="105"/>
      <c r="E21" s="103"/>
      <c r="F21" s="92"/>
    </row>
    <row r="22" spans="1:6" ht="15.75" thickBot="1" x14ac:dyDescent="0.3"/>
    <row r="23" spans="1:6" ht="46.5" customHeight="1" thickBot="1" x14ac:dyDescent="0.3">
      <c r="A23" s="71" t="s">
        <v>110</v>
      </c>
      <c r="B23" s="72"/>
      <c r="C23" s="60" t="s">
        <v>124</v>
      </c>
      <c r="D23" s="61"/>
      <c r="E23" s="62">
        <f ca="1">TODAY()</f>
        <v>43972</v>
      </c>
      <c r="F23" s="63"/>
    </row>
    <row r="24" spans="1:6" ht="24" thickBot="1" x14ac:dyDescent="0.3">
      <c r="A24" s="29"/>
      <c r="B24" s="99" t="s">
        <v>112</v>
      </c>
      <c r="C24" s="108"/>
      <c r="D24" s="30">
        <v>27</v>
      </c>
      <c r="E24" s="109"/>
      <c r="F24" s="67"/>
    </row>
    <row r="25" spans="1:6" ht="24" thickBot="1" x14ac:dyDescent="0.3">
      <c r="A25" s="41" t="s">
        <v>12</v>
      </c>
      <c r="B25" s="68" t="s">
        <v>34</v>
      </c>
      <c r="C25" s="69"/>
      <c r="D25" s="69"/>
      <c r="E25" s="69"/>
      <c r="F25" s="70"/>
    </row>
    <row r="26" spans="1:6" ht="19.5" thickBot="1" x14ac:dyDescent="0.35">
      <c r="A26" s="42" t="s">
        <v>113</v>
      </c>
      <c r="B26" s="33" t="s">
        <v>114</v>
      </c>
      <c r="C26" s="33" t="s">
        <v>115</v>
      </c>
      <c r="D26" s="73" t="s">
        <v>116</v>
      </c>
      <c r="E26" s="110"/>
      <c r="F26" s="75"/>
    </row>
    <row r="27" spans="1:6" ht="17.25" thickBot="1" x14ac:dyDescent="0.3">
      <c r="A27" s="43" t="s">
        <v>45</v>
      </c>
      <c r="B27" s="35">
        <v>1</v>
      </c>
      <c r="C27" s="36">
        <v>20</v>
      </c>
      <c r="D27" s="54" t="s">
        <v>28</v>
      </c>
      <c r="E27" s="55"/>
      <c r="F27" s="56"/>
    </row>
    <row r="28" spans="1:6" ht="15.75" x14ac:dyDescent="0.25">
      <c r="A28" s="37" t="s">
        <v>117</v>
      </c>
      <c r="B28" s="57" t="s">
        <v>127</v>
      </c>
      <c r="C28" s="58"/>
      <c r="D28" s="58"/>
      <c r="E28" s="58"/>
      <c r="F28" s="59"/>
    </row>
    <row r="29" spans="1:6" ht="15.75" x14ac:dyDescent="0.25">
      <c r="A29" s="38" t="s">
        <v>21</v>
      </c>
      <c r="B29" s="87" t="s">
        <v>54</v>
      </c>
      <c r="C29" s="87"/>
      <c r="D29" s="87"/>
      <c r="E29" s="82">
        <f ca="1">NOW()</f>
        <v>43972.944952893522</v>
      </c>
      <c r="F29" s="83"/>
    </row>
    <row r="30" spans="1:6" ht="16.5" x14ac:dyDescent="0.25">
      <c r="A30" s="38" t="s">
        <v>14</v>
      </c>
      <c r="B30" s="97" t="s">
        <v>63</v>
      </c>
      <c r="C30" s="97"/>
      <c r="D30" s="97"/>
      <c r="E30" s="84" t="s">
        <v>119</v>
      </c>
      <c r="F30" s="85"/>
    </row>
    <row r="31" spans="1:6" ht="15.75" x14ac:dyDescent="0.25">
      <c r="A31" s="38" t="s">
        <v>120</v>
      </c>
      <c r="B31" s="87" t="s">
        <v>72</v>
      </c>
      <c r="C31" s="87"/>
      <c r="D31" s="87"/>
      <c r="E31" s="89" t="s">
        <v>121</v>
      </c>
      <c r="F31" s="90"/>
    </row>
    <row r="32" spans="1:6" ht="16.5" thickBot="1" x14ac:dyDescent="0.3">
      <c r="A32" s="39" t="s">
        <v>122</v>
      </c>
      <c r="B32" s="94" t="s">
        <v>10</v>
      </c>
      <c r="C32" s="94"/>
      <c r="D32" s="94"/>
      <c r="E32" s="91"/>
      <c r="F32" s="92"/>
    </row>
  </sheetData>
  <mergeCells count="48">
    <mergeCell ref="B29:D29"/>
    <mergeCell ref="E29:F29"/>
    <mergeCell ref="B30:D30"/>
    <mergeCell ref="E30:F30"/>
    <mergeCell ref="B31:D31"/>
    <mergeCell ref="E31:F32"/>
    <mergeCell ref="B32:D32"/>
    <mergeCell ref="E23:F23"/>
    <mergeCell ref="B24:C24"/>
    <mergeCell ref="E24:F24"/>
    <mergeCell ref="B25:F25"/>
    <mergeCell ref="D26:F26"/>
    <mergeCell ref="A23:B23"/>
    <mergeCell ref="C23:D23"/>
    <mergeCell ref="E18:F18"/>
    <mergeCell ref="B19:D19"/>
    <mergeCell ref="E19:F19"/>
    <mergeCell ref="B20:D20"/>
    <mergeCell ref="E20:F21"/>
    <mergeCell ref="B21:D21"/>
    <mergeCell ref="B18:D18"/>
    <mergeCell ref="E13:F13"/>
    <mergeCell ref="B14:F14"/>
    <mergeCell ref="D15:F15"/>
    <mergeCell ref="D16:F16"/>
    <mergeCell ref="B17:F17"/>
    <mergeCell ref="B13:C13"/>
    <mergeCell ref="B10:D10"/>
    <mergeCell ref="A12:B12"/>
    <mergeCell ref="C12:D12"/>
    <mergeCell ref="E12:F12"/>
    <mergeCell ref="B8:D8"/>
    <mergeCell ref="D27:F27"/>
    <mergeCell ref="B28:F28"/>
    <mergeCell ref="C1:D1"/>
    <mergeCell ref="E1:F1"/>
    <mergeCell ref="B2:C2"/>
    <mergeCell ref="E2:F2"/>
    <mergeCell ref="B3:F3"/>
    <mergeCell ref="A1:B1"/>
    <mergeCell ref="D4:F4"/>
    <mergeCell ref="D5:F5"/>
    <mergeCell ref="B6:F6"/>
    <mergeCell ref="B7:D7"/>
    <mergeCell ref="E7:F7"/>
    <mergeCell ref="E8:F8"/>
    <mergeCell ref="B9:D9"/>
    <mergeCell ref="E9:F10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I2"/>
  <sheetViews>
    <sheetView workbookViewId="0">
      <selection activeCell="H4" sqref="H4"/>
    </sheetView>
  </sheetViews>
  <sheetFormatPr baseColWidth="10" defaultColWidth="11.42578125" defaultRowHeight="15" x14ac:dyDescent="0.25"/>
  <cols>
    <col min="1" max="1" width="25" customWidth="1"/>
    <col min="2" max="2" width="34.28515625" customWidth="1"/>
    <col min="3" max="3" width="22.5703125" customWidth="1"/>
    <col min="4" max="4" width="15.85546875" customWidth="1"/>
    <col min="5" max="5" width="20.28515625" customWidth="1"/>
    <col min="6" max="6" width="15" customWidth="1"/>
    <col min="7" max="7" width="13.28515625" customWidth="1"/>
    <col min="8" max="8" width="14.140625" customWidth="1"/>
  </cols>
  <sheetData>
    <row r="1" spans="1:9" ht="31.5" x14ac:dyDescent="0.25">
      <c r="A1" s="12" t="s">
        <v>16</v>
      </c>
      <c r="B1" s="12" t="s">
        <v>5</v>
      </c>
      <c r="C1" s="12" t="s">
        <v>21</v>
      </c>
      <c r="D1" s="12" t="s">
        <v>14</v>
      </c>
      <c r="E1" s="12" t="s">
        <v>15</v>
      </c>
      <c r="F1" s="12" t="s">
        <v>17</v>
      </c>
      <c r="G1" s="13" t="s">
        <v>18</v>
      </c>
      <c r="H1" s="13" t="s">
        <v>19</v>
      </c>
      <c r="I1" s="11" t="s">
        <v>20</v>
      </c>
    </row>
    <row r="2" spans="1:9" x14ac:dyDescent="0.25">
      <c r="A2" s="9" t="s">
        <v>39</v>
      </c>
      <c r="B2" s="9" t="s">
        <v>22</v>
      </c>
      <c r="C2" s="9" t="s">
        <v>48</v>
      </c>
      <c r="D2" s="9" t="s">
        <v>57</v>
      </c>
      <c r="E2" s="9" t="s">
        <v>66</v>
      </c>
      <c r="F2" s="3">
        <v>1000</v>
      </c>
      <c r="G2" s="3">
        <v>1500</v>
      </c>
      <c r="H2" s="9">
        <v>1000</v>
      </c>
      <c r="I2" s="9">
        <f>G2+F2-H2</f>
        <v>1500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K10"/>
  <sheetViews>
    <sheetView zoomScale="70" zoomScaleNormal="70" workbookViewId="0">
      <selection activeCell="E26" sqref="E26"/>
    </sheetView>
  </sheetViews>
  <sheetFormatPr baseColWidth="10" defaultColWidth="11.42578125" defaultRowHeight="19.5" customHeight="1" x14ac:dyDescent="0.25"/>
  <cols>
    <col min="1" max="1" width="11.42578125" style="1"/>
    <col min="2" max="2" width="60.85546875" style="1" customWidth="1"/>
    <col min="3" max="3" width="11.42578125" style="2"/>
    <col min="4" max="4" width="12.7109375" style="2" customWidth="1"/>
    <col min="5" max="5" width="11.42578125" style="1"/>
    <col min="6" max="6" width="4.85546875" style="1" customWidth="1"/>
    <col min="7" max="7" width="17.140625" style="1" customWidth="1"/>
    <col min="8" max="8" width="3.5703125" style="1" customWidth="1"/>
    <col min="9" max="9" width="23.85546875" style="1" customWidth="1"/>
    <col min="10" max="10" width="3.85546875" style="1" customWidth="1"/>
    <col min="11" max="11" width="15.28515625" style="1" customWidth="1"/>
    <col min="12" max="16384" width="11.42578125" style="1"/>
  </cols>
  <sheetData>
    <row r="1" spans="1:11" s="2" customFormat="1" ht="19.5" customHeight="1" x14ac:dyDescent="0.25">
      <c r="A1" s="5" t="s">
        <v>0</v>
      </c>
      <c r="B1" s="5" t="s">
        <v>5</v>
      </c>
      <c r="C1" s="5" t="s">
        <v>3</v>
      </c>
      <c r="D1" s="5" t="s">
        <v>4</v>
      </c>
      <c r="E1" s="5" t="s">
        <v>1</v>
      </c>
      <c r="G1" s="2" t="s">
        <v>11</v>
      </c>
      <c r="I1" s="2" t="s">
        <v>21</v>
      </c>
      <c r="K1" s="2" t="s">
        <v>102</v>
      </c>
    </row>
    <row r="2" spans="1:11" ht="19.5" customHeight="1" x14ac:dyDescent="0.25">
      <c r="A2" s="4" t="s">
        <v>39</v>
      </c>
      <c r="B2" s="4" t="s">
        <v>22</v>
      </c>
      <c r="C2" s="5">
        <v>1</v>
      </c>
      <c r="D2" s="5">
        <v>100</v>
      </c>
      <c r="E2" s="4" t="s">
        <v>1</v>
      </c>
      <c r="G2" s="1" t="s">
        <v>31</v>
      </c>
      <c r="I2" s="2" t="s">
        <v>103</v>
      </c>
      <c r="J2" s="2"/>
      <c r="K2" s="1" t="s">
        <v>7</v>
      </c>
    </row>
    <row r="3" spans="1:11" ht="19.5" customHeight="1" x14ac:dyDescent="0.25">
      <c r="A3" s="4" t="s">
        <v>40</v>
      </c>
      <c r="B3" s="4" t="s">
        <v>23</v>
      </c>
      <c r="C3" s="5">
        <v>1</v>
      </c>
      <c r="D3" s="5">
        <v>20</v>
      </c>
      <c r="E3" s="4" t="s">
        <v>1</v>
      </c>
      <c r="G3" s="1" t="s">
        <v>32</v>
      </c>
      <c r="I3" s="2" t="s">
        <v>104</v>
      </c>
      <c r="J3" s="2"/>
      <c r="K3" s="1" t="s">
        <v>8</v>
      </c>
    </row>
    <row r="4" spans="1:11" ht="19.5" customHeight="1" x14ac:dyDescent="0.25">
      <c r="A4" s="4" t="s">
        <v>41</v>
      </c>
      <c r="B4" s="4" t="s">
        <v>24</v>
      </c>
      <c r="C4" s="5">
        <v>1</v>
      </c>
      <c r="D4" s="5">
        <v>40</v>
      </c>
      <c r="E4" s="4" t="s">
        <v>1</v>
      </c>
      <c r="G4" s="1" t="s">
        <v>33</v>
      </c>
      <c r="I4" s="2" t="s">
        <v>105</v>
      </c>
      <c r="J4" s="2"/>
      <c r="K4" s="1" t="s">
        <v>9</v>
      </c>
    </row>
    <row r="5" spans="1:11" ht="19.5" customHeight="1" x14ac:dyDescent="0.25">
      <c r="A5" s="4" t="s">
        <v>42</v>
      </c>
      <c r="B5" s="4" t="s">
        <v>25</v>
      </c>
      <c r="C5" s="5">
        <v>1</v>
      </c>
      <c r="D5" s="5">
        <v>20</v>
      </c>
      <c r="E5" s="4" t="s">
        <v>1</v>
      </c>
      <c r="G5" s="1" t="s">
        <v>34</v>
      </c>
      <c r="I5" s="2" t="s">
        <v>106</v>
      </c>
      <c r="J5" s="2"/>
      <c r="K5" s="1" t="s">
        <v>10</v>
      </c>
    </row>
    <row r="6" spans="1:11" ht="19.5" customHeight="1" x14ac:dyDescent="0.25">
      <c r="A6" s="4" t="s">
        <v>43</v>
      </c>
      <c r="B6" s="4" t="s">
        <v>26</v>
      </c>
      <c r="C6" s="5">
        <v>1</v>
      </c>
      <c r="D6" s="5">
        <v>20</v>
      </c>
      <c r="E6" s="4" t="s">
        <v>1</v>
      </c>
      <c r="G6" s="1" t="s">
        <v>35</v>
      </c>
      <c r="I6" s="2" t="s">
        <v>107</v>
      </c>
      <c r="J6" s="2"/>
      <c r="K6" s="1" t="s">
        <v>6</v>
      </c>
    </row>
    <row r="7" spans="1:11" ht="19.5" customHeight="1" x14ac:dyDescent="0.25">
      <c r="A7" s="4" t="s">
        <v>44</v>
      </c>
      <c r="B7" s="4" t="s">
        <v>27</v>
      </c>
      <c r="C7" s="5">
        <v>1</v>
      </c>
      <c r="D7" s="5">
        <v>40</v>
      </c>
      <c r="E7" s="4" t="s">
        <v>1</v>
      </c>
    </row>
    <row r="8" spans="1:11" ht="19.5" customHeight="1" x14ac:dyDescent="0.25">
      <c r="A8" s="4" t="s">
        <v>45</v>
      </c>
      <c r="B8" s="4" t="s">
        <v>28</v>
      </c>
      <c r="C8" s="5">
        <v>1</v>
      </c>
      <c r="D8" s="5">
        <v>40</v>
      </c>
      <c r="E8" s="4" t="s">
        <v>1</v>
      </c>
    </row>
    <row r="9" spans="1:11" ht="19.5" customHeight="1" x14ac:dyDescent="0.25">
      <c r="A9" s="4" t="s">
        <v>46</v>
      </c>
      <c r="B9" s="4" t="s">
        <v>29</v>
      </c>
      <c r="C9" s="5">
        <v>1</v>
      </c>
      <c r="D9" s="5">
        <v>40</v>
      </c>
      <c r="E9" s="4" t="s">
        <v>1</v>
      </c>
    </row>
    <row r="10" spans="1:11" ht="19.5" customHeight="1" x14ac:dyDescent="0.25">
      <c r="A10" s="4" t="s">
        <v>47</v>
      </c>
      <c r="B10" s="4" t="s">
        <v>30</v>
      </c>
      <c r="C10" s="5">
        <v>1</v>
      </c>
      <c r="D10" s="5">
        <v>20</v>
      </c>
      <c r="E10" s="4" t="s">
        <v>1</v>
      </c>
    </row>
  </sheetData>
  <phoneticPr fontId="7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"/>
  <sheetViews>
    <sheetView workbookViewId="0">
      <selection activeCell="K30" sqref="K30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F32"/>
  <sheetViews>
    <sheetView workbookViewId="0">
      <selection activeCell="C35" sqref="C35"/>
    </sheetView>
  </sheetViews>
  <sheetFormatPr baseColWidth="10" defaultColWidth="11.42578125" defaultRowHeight="15" x14ac:dyDescent="0.25"/>
  <cols>
    <col min="1" max="1" width="15.28515625" customWidth="1"/>
    <col min="4" max="4" width="21.140625" customWidth="1"/>
    <col min="5" max="5" width="14.140625" customWidth="1"/>
    <col min="6" max="6" width="24.7109375" customWidth="1"/>
  </cols>
  <sheetData>
    <row r="1" spans="1:6" ht="46.5" customHeight="1" thickBot="1" x14ac:dyDescent="0.3">
      <c r="A1" s="71" t="s">
        <v>110</v>
      </c>
      <c r="B1" s="72"/>
      <c r="C1" s="60" t="s">
        <v>111</v>
      </c>
      <c r="D1" s="61"/>
      <c r="E1" s="62">
        <f ca="1">TODAY()</f>
        <v>43972</v>
      </c>
      <c r="F1" s="63"/>
    </row>
    <row r="2" spans="1:6" ht="24" thickBot="1" x14ac:dyDescent="0.3">
      <c r="A2" s="29"/>
      <c r="B2" s="64" t="s">
        <v>112</v>
      </c>
      <c r="C2" s="65"/>
      <c r="D2" s="30">
        <v>1</v>
      </c>
      <c r="E2" s="66"/>
      <c r="F2" s="67"/>
    </row>
    <row r="3" spans="1:6" ht="19.5" thickBot="1" x14ac:dyDescent="0.3">
      <c r="A3" s="31" t="s">
        <v>12</v>
      </c>
      <c r="B3" s="68"/>
      <c r="C3" s="69"/>
      <c r="D3" s="69"/>
      <c r="E3" s="69"/>
      <c r="F3" s="70"/>
    </row>
    <row r="4" spans="1:6" ht="19.5" thickBot="1" x14ac:dyDescent="0.35">
      <c r="A4" s="32" t="s">
        <v>113</v>
      </c>
      <c r="B4" s="33" t="s">
        <v>114</v>
      </c>
      <c r="C4" s="33" t="s">
        <v>115</v>
      </c>
      <c r="D4" s="73" t="s">
        <v>116</v>
      </c>
      <c r="E4" s="74"/>
      <c r="F4" s="75"/>
    </row>
    <row r="5" spans="1:6" ht="17.25" thickBot="1" x14ac:dyDescent="0.3">
      <c r="A5" s="34"/>
      <c r="B5" s="35"/>
      <c r="C5" s="36"/>
      <c r="D5" s="111"/>
      <c r="E5" s="112"/>
      <c r="F5" s="113"/>
    </row>
    <row r="6" spans="1:6" ht="16.5" thickBot="1" x14ac:dyDescent="0.3">
      <c r="A6" s="37" t="s">
        <v>117</v>
      </c>
      <c r="B6" s="114" t="s">
        <v>118</v>
      </c>
      <c r="C6" s="115"/>
      <c r="D6" s="115"/>
      <c r="E6" s="115"/>
      <c r="F6" s="116"/>
    </row>
    <row r="7" spans="1:6" ht="15.75" x14ac:dyDescent="0.25">
      <c r="A7" s="38" t="s">
        <v>21</v>
      </c>
      <c r="B7" s="79"/>
      <c r="C7" s="80"/>
      <c r="D7" s="81"/>
      <c r="E7" s="82">
        <f ca="1">NOW()</f>
        <v>43972.944952893522</v>
      </c>
      <c r="F7" s="83"/>
    </row>
    <row r="8" spans="1:6" ht="16.5" x14ac:dyDescent="0.25">
      <c r="A8" s="38" t="s">
        <v>14</v>
      </c>
      <c r="B8" s="96"/>
      <c r="C8" s="97"/>
      <c r="D8" s="98"/>
      <c r="E8" s="84" t="s">
        <v>119</v>
      </c>
      <c r="F8" s="85"/>
    </row>
    <row r="9" spans="1:6" ht="15.75" x14ac:dyDescent="0.25">
      <c r="A9" s="38" t="s">
        <v>120</v>
      </c>
      <c r="B9" s="86"/>
      <c r="C9" s="87"/>
      <c r="D9" s="88"/>
      <c r="E9" s="89" t="s">
        <v>121</v>
      </c>
      <c r="F9" s="90"/>
    </row>
    <row r="10" spans="1:6" ht="16.5" thickBot="1" x14ac:dyDescent="0.3">
      <c r="A10" s="39" t="s">
        <v>122</v>
      </c>
      <c r="B10" s="93"/>
      <c r="C10" s="94"/>
      <c r="D10" s="95"/>
      <c r="E10" s="91"/>
      <c r="F10" s="92"/>
    </row>
    <row r="11" spans="1:6" ht="15.75" thickBot="1" x14ac:dyDescent="0.3"/>
    <row r="12" spans="1:6" ht="46.5" customHeight="1" thickBot="1" x14ac:dyDescent="0.3">
      <c r="A12" s="71" t="s">
        <v>110</v>
      </c>
      <c r="B12" s="72"/>
      <c r="C12" s="60" t="s">
        <v>123</v>
      </c>
      <c r="D12" s="61"/>
      <c r="E12" s="62">
        <f ca="1">TODAY()</f>
        <v>43972</v>
      </c>
      <c r="F12" s="63"/>
    </row>
    <row r="13" spans="1:6" ht="24" thickBot="1" x14ac:dyDescent="0.3">
      <c r="A13" s="29"/>
      <c r="B13" s="99" t="s">
        <v>112</v>
      </c>
      <c r="C13" s="65"/>
      <c r="D13" s="30">
        <v>1</v>
      </c>
      <c r="E13" s="66"/>
      <c r="F13" s="67"/>
    </row>
    <row r="14" spans="1:6" ht="19.5" thickBot="1" x14ac:dyDescent="0.3">
      <c r="A14" s="31" t="s">
        <v>12</v>
      </c>
      <c r="B14" s="68"/>
      <c r="C14" s="69"/>
      <c r="D14" s="69"/>
      <c r="E14" s="69"/>
      <c r="F14" s="70"/>
    </row>
    <row r="15" spans="1:6" ht="19.5" thickBot="1" x14ac:dyDescent="0.35">
      <c r="A15" s="32" t="s">
        <v>113</v>
      </c>
      <c r="B15" s="33" t="s">
        <v>114</v>
      </c>
      <c r="C15" s="33" t="s">
        <v>115</v>
      </c>
      <c r="D15" s="73" t="s">
        <v>116</v>
      </c>
      <c r="E15" s="74"/>
      <c r="F15" s="75"/>
    </row>
    <row r="16" spans="1:6" ht="17.25" thickBot="1" x14ac:dyDescent="0.3">
      <c r="A16" s="34"/>
      <c r="B16" s="35"/>
      <c r="C16" s="36"/>
      <c r="D16" s="111"/>
      <c r="E16" s="112"/>
      <c r="F16" s="113"/>
    </row>
    <row r="17" spans="1:6" ht="15.75" x14ac:dyDescent="0.25">
      <c r="A17" s="37" t="s">
        <v>117</v>
      </c>
      <c r="B17" s="114" t="s">
        <v>118</v>
      </c>
      <c r="C17" s="115"/>
      <c r="D17" s="115"/>
      <c r="E17" s="115"/>
      <c r="F17" s="116"/>
    </row>
    <row r="18" spans="1:6" ht="15.75" x14ac:dyDescent="0.25">
      <c r="A18" s="40" t="s">
        <v>21</v>
      </c>
      <c r="B18" s="106"/>
      <c r="C18" s="107"/>
      <c r="D18" s="107"/>
      <c r="E18" s="100">
        <f ca="1">NOW()</f>
        <v>43972.944952893522</v>
      </c>
      <c r="F18" s="83"/>
    </row>
    <row r="19" spans="1:6" ht="16.5" x14ac:dyDescent="0.25">
      <c r="A19" s="40" t="s">
        <v>14</v>
      </c>
      <c r="B19" s="97"/>
      <c r="C19" s="97"/>
      <c r="D19" s="97"/>
      <c r="E19" s="101" t="s">
        <v>119</v>
      </c>
      <c r="F19" s="85"/>
    </row>
    <row r="20" spans="1:6" ht="15.75" x14ac:dyDescent="0.25">
      <c r="A20" s="40" t="s">
        <v>120</v>
      </c>
      <c r="B20" s="87"/>
      <c r="C20" s="87"/>
      <c r="D20" s="87"/>
      <c r="E20" s="102" t="s">
        <v>121</v>
      </c>
      <c r="F20" s="90"/>
    </row>
    <row r="21" spans="1:6" ht="16.5" thickBot="1" x14ac:dyDescent="0.3">
      <c r="A21" s="39" t="s">
        <v>122</v>
      </c>
      <c r="B21" s="104"/>
      <c r="C21" s="105"/>
      <c r="D21" s="105"/>
      <c r="E21" s="103"/>
      <c r="F21" s="92"/>
    </row>
    <row r="22" spans="1:6" ht="15.75" thickBot="1" x14ac:dyDescent="0.3"/>
    <row r="23" spans="1:6" ht="46.5" customHeight="1" thickBot="1" x14ac:dyDescent="0.3">
      <c r="A23" s="71" t="s">
        <v>110</v>
      </c>
      <c r="B23" s="72"/>
      <c r="C23" s="60" t="s">
        <v>124</v>
      </c>
      <c r="D23" s="61"/>
      <c r="E23" s="62">
        <f ca="1">TODAY()</f>
        <v>43972</v>
      </c>
      <c r="F23" s="63"/>
    </row>
    <row r="24" spans="1:6" ht="24" thickBot="1" x14ac:dyDescent="0.3">
      <c r="A24" s="29"/>
      <c r="B24" s="99" t="s">
        <v>112</v>
      </c>
      <c r="C24" s="65"/>
      <c r="D24" s="30">
        <v>1</v>
      </c>
      <c r="E24" s="66"/>
      <c r="F24" s="67"/>
    </row>
    <row r="25" spans="1:6" ht="24" thickBot="1" x14ac:dyDescent="0.3">
      <c r="A25" s="41" t="s">
        <v>12</v>
      </c>
      <c r="B25" s="68"/>
      <c r="C25" s="69"/>
      <c r="D25" s="69"/>
      <c r="E25" s="69"/>
      <c r="F25" s="70"/>
    </row>
    <row r="26" spans="1:6" ht="19.5" thickBot="1" x14ac:dyDescent="0.35">
      <c r="A26" s="42" t="s">
        <v>113</v>
      </c>
      <c r="B26" s="33" t="s">
        <v>114</v>
      </c>
      <c r="C26" s="33" t="s">
        <v>115</v>
      </c>
      <c r="D26" s="73" t="s">
        <v>116</v>
      </c>
      <c r="E26" s="74"/>
      <c r="F26" s="75"/>
    </row>
    <row r="27" spans="1:6" ht="17.25" thickBot="1" x14ac:dyDescent="0.3">
      <c r="A27" s="34"/>
      <c r="B27" s="35"/>
      <c r="C27" s="36"/>
      <c r="D27" s="111"/>
      <c r="E27" s="112"/>
      <c r="F27" s="113"/>
    </row>
    <row r="28" spans="1:6" ht="15.75" x14ac:dyDescent="0.25">
      <c r="A28" s="37" t="s">
        <v>117</v>
      </c>
      <c r="B28" s="114" t="s">
        <v>118</v>
      </c>
      <c r="C28" s="115"/>
      <c r="D28" s="115"/>
      <c r="E28" s="115"/>
      <c r="F28" s="116"/>
    </row>
    <row r="29" spans="1:6" ht="15.75" x14ac:dyDescent="0.25">
      <c r="A29" s="38" t="s">
        <v>21</v>
      </c>
      <c r="B29" s="87"/>
      <c r="C29" s="87"/>
      <c r="D29" s="87"/>
      <c r="E29" s="82">
        <f ca="1">NOW()</f>
        <v>43972.944952893522</v>
      </c>
      <c r="F29" s="83"/>
    </row>
    <row r="30" spans="1:6" ht="16.5" x14ac:dyDescent="0.25">
      <c r="A30" s="38" t="s">
        <v>14</v>
      </c>
      <c r="B30" s="97"/>
      <c r="C30" s="97"/>
      <c r="D30" s="97"/>
      <c r="E30" s="84" t="s">
        <v>119</v>
      </c>
      <c r="F30" s="85"/>
    </row>
    <row r="31" spans="1:6" ht="15.75" x14ac:dyDescent="0.25">
      <c r="A31" s="38" t="s">
        <v>120</v>
      </c>
      <c r="B31" s="87"/>
      <c r="C31" s="87"/>
      <c r="D31" s="87"/>
      <c r="E31" s="89" t="s">
        <v>121</v>
      </c>
      <c r="F31" s="90"/>
    </row>
    <row r="32" spans="1:6" ht="16.5" thickBot="1" x14ac:dyDescent="0.3">
      <c r="A32" s="39" t="s">
        <v>122</v>
      </c>
      <c r="B32" s="117"/>
      <c r="C32" s="117"/>
      <c r="D32" s="117"/>
      <c r="E32" s="91"/>
      <c r="F32" s="92"/>
    </row>
  </sheetData>
  <mergeCells count="48">
    <mergeCell ref="B31:D31"/>
    <mergeCell ref="E31:F32"/>
    <mergeCell ref="B32:D32"/>
    <mergeCell ref="D26:F26"/>
    <mergeCell ref="D27:F27"/>
    <mergeCell ref="B28:F28"/>
    <mergeCell ref="B29:D29"/>
    <mergeCell ref="E29:F29"/>
    <mergeCell ref="B30:D30"/>
    <mergeCell ref="E30:F30"/>
    <mergeCell ref="B25:F25"/>
    <mergeCell ref="B18:D18"/>
    <mergeCell ref="E18:F18"/>
    <mergeCell ref="B19:D19"/>
    <mergeCell ref="E19:F19"/>
    <mergeCell ref="B20:D20"/>
    <mergeCell ref="E20:F21"/>
    <mergeCell ref="B21:D21"/>
    <mergeCell ref="A23:B23"/>
    <mergeCell ref="C23:D23"/>
    <mergeCell ref="E23:F23"/>
    <mergeCell ref="B24:C24"/>
    <mergeCell ref="E24:F24"/>
    <mergeCell ref="B17:F17"/>
    <mergeCell ref="B9:D9"/>
    <mergeCell ref="E9:F10"/>
    <mergeCell ref="B10:D10"/>
    <mergeCell ref="A12:B12"/>
    <mergeCell ref="C12:D12"/>
    <mergeCell ref="E12:F12"/>
    <mergeCell ref="B13:C13"/>
    <mergeCell ref="E13:F13"/>
    <mergeCell ref="B14:F14"/>
    <mergeCell ref="D15:F15"/>
    <mergeCell ref="D16:F16"/>
    <mergeCell ref="B8:D8"/>
    <mergeCell ref="E8:F8"/>
    <mergeCell ref="A1:B1"/>
    <mergeCell ref="C1:D1"/>
    <mergeCell ref="E1:F1"/>
    <mergeCell ref="B2:C2"/>
    <mergeCell ref="E2:F2"/>
    <mergeCell ref="B3:F3"/>
    <mergeCell ref="D4:F4"/>
    <mergeCell ref="D5:F5"/>
    <mergeCell ref="B6:F6"/>
    <mergeCell ref="B7:D7"/>
    <mergeCell ref="E7:F7"/>
  </mergeCells>
  <dataValidations count="1">
    <dataValidation type="list" allowBlank="1" showInputMessage="1" showErrorMessage="1" sqref="A5 A16 A27" xr:uid="{00000000-0002-0000-0700-000000000000}">
      <formula1>OFFSET(refer,MATCH(A5&amp;"*",refer,0)-1,,COUNTIF(refer,A5&amp;"*"))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MENU</vt:lpstr>
      <vt:lpstr>entrée</vt:lpstr>
      <vt:lpstr>vente</vt:lpstr>
      <vt:lpstr>Page_impression_vente</vt:lpstr>
      <vt:lpstr>etat_du_stock</vt:lpstr>
      <vt:lpstr>Mes_listes</vt:lpstr>
      <vt:lpstr>tcd Tableau de Bord</vt:lpstr>
      <vt:lpstr>Page_impression_vente (2)</vt:lpstr>
      <vt:lpstr>Liste_client</vt:lpstr>
      <vt:lpstr>Liste_emplacement</vt:lpstr>
      <vt:lpstr>'Page_impression_vente (2)'!Liste_references</vt:lpstr>
      <vt:lpstr>Liste_references</vt:lpstr>
      <vt:lpstr>Liste_vendeur</vt:lpstr>
      <vt:lpstr>Source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cp:lastPrinted>2020-05-05T21:41:25Z</cp:lastPrinted>
  <dcterms:created xsi:type="dcterms:W3CDTF">2020-05-03T12:52:01Z</dcterms:created>
  <dcterms:modified xsi:type="dcterms:W3CDTF">2020-05-21T22:43:48Z</dcterms:modified>
</cp:coreProperties>
</file>