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l-ghazouani\Desktop\"/>
    </mc:Choice>
  </mc:AlternateContent>
  <xr:revisionPtr revIDLastSave="0" documentId="13_ncr:1_{2F3F3CB8-7652-46BD-93A4-110A1C6156F8}" xr6:coauthVersionLast="44" xr6:coauthVersionMax="44" xr10:uidLastSave="{00000000-0000-0000-0000-000000000000}"/>
  <bookViews>
    <workbookView xWindow="-108" yWindow="-108" windowWidth="23256" windowHeight="12576" xr2:uid="{8BBEA2D1-8439-4E35-917B-A655DF80D321}"/>
  </bookViews>
  <sheets>
    <sheet name="Gest Absc Congé" sheetId="1" r:id="rId1"/>
  </sheets>
  <externalReferences>
    <externalReference r:id="rId2"/>
  </externalReferences>
  <definedNames>
    <definedName name="date">'Gest Absc Congé'!$B$6:$AD$6</definedName>
    <definedName name="début">'Gest Absc Congé'!$AK$6:$AK$21</definedName>
    <definedName name="fin">'Gest Absc Congé'!$AL$6:$AL$6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24" i="1" l="1"/>
  <c r="A16" i="1"/>
  <c r="A15" i="1"/>
  <c r="A14" i="1"/>
  <c r="A13" i="1"/>
  <c r="A12" i="1"/>
  <c r="A11" i="1"/>
  <c r="A10" i="1"/>
  <c r="A9" i="1"/>
  <c r="B6" i="1"/>
  <c r="C6" i="1" s="1"/>
  <c r="H2" i="1"/>
  <c r="D6" i="1" l="1"/>
  <c r="C7" i="1"/>
  <c r="C5" i="1"/>
  <c r="B7" i="1"/>
  <c r="B5" i="1"/>
  <c r="D7" i="1" l="1"/>
  <c r="E6" i="1"/>
  <c r="D5" i="1"/>
  <c r="E7" i="1" l="1"/>
  <c r="E5" i="1"/>
  <c r="F6" i="1"/>
  <c r="G6" i="1" l="1"/>
  <c r="F5" i="1"/>
  <c r="F7" i="1"/>
  <c r="H6" i="1" l="1"/>
  <c r="G5" i="1"/>
  <c r="G7" i="1"/>
  <c r="H7" i="1" l="1"/>
  <c r="I6" i="1"/>
  <c r="H5" i="1"/>
  <c r="I7" i="1" l="1"/>
  <c r="I5" i="1"/>
  <c r="J6" i="1"/>
  <c r="K6" i="1" l="1"/>
  <c r="J5" i="1"/>
  <c r="J7" i="1"/>
  <c r="L6" i="1" l="1"/>
  <c r="K5" i="1"/>
  <c r="K7" i="1"/>
  <c r="L7" i="1" l="1"/>
  <c r="M6" i="1"/>
  <c r="L5" i="1"/>
  <c r="M7" i="1" l="1"/>
  <c r="N6" i="1"/>
  <c r="M5" i="1"/>
  <c r="O6" i="1" l="1"/>
  <c r="N5" i="1"/>
  <c r="N7" i="1"/>
  <c r="P6" i="1" l="1"/>
  <c r="O5" i="1"/>
  <c r="O7" i="1"/>
  <c r="P7" i="1" l="1"/>
  <c r="Q6" i="1"/>
  <c r="P5" i="1"/>
  <c r="Q7" i="1" l="1"/>
  <c r="Q5" i="1"/>
  <c r="R6" i="1"/>
  <c r="S6" i="1" l="1"/>
  <c r="R5" i="1"/>
  <c r="R7" i="1"/>
  <c r="T6" i="1" l="1"/>
  <c r="S5" i="1"/>
  <c r="S7" i="1"/>
  <c r="T7" i="1" l="1"/>
  <c r="U6" i="1"/>
  <c r="T5" i="1"/>
  <c r="U7" i="1" l="1"/>
  <c r="U5" i="1"/>
  <c r="V6" i="1"/>
  <c r="W6" i="1" l="1"/>
  <c r="V5" i="1"/>
  <c r="V7" i="1"/>
  <c r="X6" i="1" l="1"/>
  <c r="W5" i="1"/>
  <c r="W7" i="1"/>
  <c r="X7" i="1" l="1"/>
  <c r="Y6" i="1"/>
  <c r="X5" i="1"/>
  <c r="Y7" i="1" l="1"/>
  <c r="Y5" i="1"/>
  <c r="Z6" i="1"/>
  <c r="AA6" i="1" l="1"/>
  <c r="Z5" i="1"/>
  <c r="Z7" i="1"/>
  <c r="AB6" i="1" l="1"/>
  <c r="AA5" i="1"/>
  <c r="AA7" i="1"/>
  <c r="AB7" i="1" l="1"/>
  <c r="AC6" i="1"/>
  <c r="AB5" i="1"/>
  <c r="AC7" i="1" l="1"/>
  <c r="AD6" i="1"/>
  <c r="AC5" i="1"/>
  <c r="AE6" i="1" l="1"/>
  <c r="AD5" i="1"/>
  <c r="AD7" i="1"/>
  <c r="AF6" i="1" l="1"/>
  <c r="AE5" i="1"/>
  <c r="AE7" i="1"/>
  <c r="AF7" i="1" l="1"/>
  <c r="AF5" i="1"/>
</calcChain>
</file>

<file path=xl/sharedStrings.xml><?xml version="1.0" encoding="utf-8"?>
<sst xmlns="http://schemas.openxmlformats.org/spreadsheetml/2006/main" count="27" uniqueCount="24">
  <si>
    <t>WE</t>
  </si>
  <si>
    <t>INTERCO</t>
  </si>
  <si>
    <t>Janvier</t>
  </si>
  <si>
    <t>Férie</t>
  </si>
  <si>
    <t>MISSION</t>
  </si>
  <si>
    <t>Février</t>
  </si>
  <si>
    <t>CP</t>
  </si>
  <si>
    <t>Mars</t>
  </si>
  <si>
    <t>RTT</t>
  </si>
  <si>
    <t>Avril</t>
  </si>
  <si>
    <t>Mai</t>
  </si>
  <si>
    <t>Juin</t>
  </si>
  <si>
    <t>ayoub el ghazouani</t>
  </si>
  <si>
    <t>Juillet</t>
  </si>
  <si>
    <t>Août</t>
  </si>
  <si>
    <t>Septembre</t>
  </si>
  <si>
    <t>Octobre</t>
  </si>
  <si>
    <t>Novembre</t>
  </si>
  <si>
    <t>Décembre</t>
  </si>
  <si>
    <t xml:space="preserve">Nom et prénom </t>
  </si>
  <si>
    <t xml:space="preserve">Motif </t>
  </si>
  <si>
    <t>Date de début</t>
  </si>
  <si>
    <t>Date de fin</t>
  </si>
  <si>
    <t>Congé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</si>
</sst>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3" borderId="0" xfId="0" applyFill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textRotation="180"/>
    </xf>
    <xf numFmtId="164" fontId="2" fillId="0" borderId="0" xfId="0" applyNumberFormat="1" applyFont="1" applyAlignment="1">
      <alignment textRotation="180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3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/>
    </xf>
  </cellXfs>
  <cellStyles count="1">
    <cellStyle name="Normal" xfId="0" builtinId="0"/>
  </cellStyles>
  <dxfs count="4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A$1" fmlaRange="$AQ$1:$AQ$12" noThreeD="1" sel="5" val="0"/>
</file>

<file path=xl/ctrlProps/ctrlProp2.xml><?xml version="1.0" encoding="utf-8"?>
<formControlPr xmlns="http://schemas.microsoft.com/office/spreadsheetml/2009/9/main" objectType="Drop" dropStyle="combo" dx="26" fmlaLink="$A$2" fmlaRange="$AS$1:$AS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0</xdr:row>
          <xdr:rowOff>45720</xdr:rowOff>
        </xdr:from>
        <xdr:to>
          <xdr:col>1</xdr:col>
          <xdr:colOff>152400</xdr:colOff>
          <xdr:row>1</xdr:row>
          <xdr:rowOff>106680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340F906-F459-4E9B-A122-C8BD12A8D6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2</xdr:row>
          <xdr:rowOff>60960</xdr:rowOff>
        </xdr:from>
        <xdr:to>
          <xdr:col>1</xdr:col>
          <xdr:colOff>99060</xdr:colOff>
          <xdr:row>3</xdr:row>
          <xdr:rowOff>106680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D738725-557D-4A37-AF1F-6BC32D2028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-ghazouani/Documents/App%20Staffing/Test%20outil%20staff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dentité"/>
      <sheetName val="Gest Absc Congé"/>
      <sheetName val="Liste absents"/>
    </sheetNames>
    <definedNames>
      <definedName name="Ellipse3_Cliquer"/>
      <definedName name="Masquer_Jour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FA5C-402B-4F99-941A-58F933F04C68}">
  <sheetPr codeName="Feuil3"/>
  <dimension ref="A1:AS24"/>
  <sheetViews>
    <sheetView showGridLines="0" tabSelected="1" workbookViewId="0">
      <selection activeCell="AK8" sqref="AK8"/>
    </sheetView>
  </sheetViews>
  <sheetFormatPr baseColWidth="10" defaultColWidth="6.6640625" defaultRowHeight="14.4" x14ac:dyDescent="0.3"/>
  <cols>
    <col min="1" max="1" width="26.44140625" customWidth="1"/>
    <col min="2" max="30" width="3.33203125" customWidth="1"/>
    <col min="31" max="32" width="3" customWidth="1"/>
    <col min="33" max="34" width="5.5546875" customWidth="1"/>
    <col min="36" max="36" width="11.5546875" customWidth="1"/>
    <col min="37" max="37" width="10.5546875" bestFit="1" customWidth="1"/>
    <col min="38" max="38" width="11.6640625" customWidth="1"/>
  </cols>
  <sheetData>
    <row r="1" spans="1:45" ht="15" thickBot="1" x14ac:dyDescent="0.35">
      <c r="A1">
        <v>5</v>
      </c>
      <c r="AG1" s="1"/>
      <c r="AH1" t="s">
        <v>0</v>
      </c>
      <c r="AJ1" t="s">
        <v>1</v>
      </c>
      <c r="AQ1" t="s">
        <v>2</v>
      </c>
      <c r="AS1">
        <v>2020</v>
      </c>
    </row>
    <row r="2" spans="1:45" x14ac:dyDescent="0.3">
      <c r="A2">
        <v>1</v>
      </c>
      <c r="H2" s="2" t="str">
        <f>"Période du "&amp;TEXT(DATE(2019+A2,A1,1),"jj mmmm aaa")&amp;" au "&amp;TEXT(DATE(A2+2019,A1+1,1)-1,"jj mmmm aaaa")</f>
        <v>Période du 01 mai 2020 au 31 mai 2020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4"/>
      <c r="AG2" s="5"/>
      <c r="AH2" t="s">
        <v>3</v>
      </c>
      <c r="AJ2" t="s">
        <v>4</v>
      </c>
      <c r="AQ2" t="s">
        <v>5</v>
      </c>
      <c r="AS2">
        <v>2021</v>
      </c>
    </row>
    <row r="3" spans="1:45" ht="15" thickBot="1" x14ac:dyDescent="0.35">
      <c r="H3" s="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8"/>
      <c r="AH3" t="s">
        <v>6</v>
      </c>
      <c r="AQ3" t="s">
        <v>7</v>
      </c>
      <c r="AS3">
        <v>2022</v>
      </c>
    </row>
    <row r="4" spans="1:45" x14ac:dyDescent="0.3">
      <c r="AH4" t="s">
        <v>8</v>
      </c>
      <c r="AQ4" t="s">
        <v>9</v>
      </c>
      <c r="AS4">
        <v>2023</v>
      </c>
    </row>
    <row r="5" spans="1:45" ht="58.2" customHeight="1" x14ac:dyDescent="0.3">
      <c r="B5" s="9" t="str">
        <f>TEXT(WEEKDAY(B6,1),"jjjjjj")</f>
        <v>vendredi</v>
      </c>
      <c r="C5" s="9" t="str">
        <f t="shared" ref="C5:AF5" si="0">TEXT(WEEKDAY(C6,1),"jjjjjj")</f>
        <v>samedi</v>
      </c>
      <c r="D5" s="9" t="str">
        <f t="shared" si="0"/>
        <v>dimanche</v>
      </c>
      <c r="E5" s="9" t="str">
        <f t="shared" si="0"/>
        <v>lundi</v>
      </c>
      <c r="F5" s="9" t="str">
        <f t="shared" si="0"/>
        <v>mardi</v>
      </c>
      <c r="G5" s="9" t="str">
        <f t="shared" si="0"/>
        <v>mercredi</v>
      </c>
      <c r="H5" s="9" t="str">
        <f t="shared" si="0"/>
        <v>jeudi</v>
      </c>
      <c r="I5" s="9" t="str">
        <f t="shared" si="0"/>
        <v>vendredi</v>
      </c>
      <c r="J5" s="9" t="str">
        <f t="shared" si="0"/>
        <v>samedi</v>
      </c>
      <c r="K5" s="9" t="str">
        <f t="shared" si="0"/>
        <v>dimanche</v>
      </c>
      <c r="L5" s="9" t="str">
        <f t="shared" si="0"/>
        <v>lundi</v>
      </c>
      <c r="M5" s="9" t="str">
        <f t="shared" si="0"/>
        <v>mardi</v>
      </c>
      <c r="N5" s="9" t="str">
        <f t="shared" si="0"/>
        <v>mercredi</v>
      </c>
      <c r="O5" s="9" t="str">
        <f t="shared" si="0"/>
        <v>jeudi</v>
      </c>
      <c r="P5" s="9" t="str">
        <f t="shared" si="0"/>
        <v>vendredi</v>
      </c>
      <c r="Q5" s="9" t="str">
        <f t="shared" si="0"/>
        <v>samedi</v>
      </c>
      <c r="R5" s="9" t="str">
        <f t="shared" si="0"/>
        <v>dimanche</v>
      </c>
      <c r="S5" s="9" t="str">
        <f t="shared" si="0"/>
        <v>lundi</v>
      </c>
      <c r="T5" s="9" t="str">
        <f t="shared" si="0"/>
        <v>mardi</v>
      </c>
      <c r="U5" s="9" t="str">
        <f t="shared" si="0"/>
        <v>mercredi</v>
      </c>
      <c r="V5" s="9" t="str">
        <f t="shared" si="0"/>
        <v>jeudi</v>
      </c>
      <c r="W5" s="9" t="str">
        <f t="shared" si="0"/>
        <v>vendredi</v>
      </c>
      <c r="X5" s="9" t="str">
        <f t="shared" si="0"/>
        <v>samedi</v>
      </c>
      <c r="Y5" s="9" t="str">
        <f t="shared" si="0"/>
        <v>dimanche</v>
      </c>
      <c r="Z5" s="9" t="str">
        <f t="shared" si="0"/>
        <v>lundi</v>
      </c>
      <c r="AA5" s="9" t="str">
        <f t="shared" si="0"/>
        <v>mardi</v>
      </c>
      <c r="AB5" s="9" t="str">
        <f t="shared" si="0"/>
        <v>mercredi</v>
      </c>
      <c r="AC5" s="9" t="str">
        <f t="shared" si="0"/>
        <v>jeudi</v>
      </c>
      <c r="AD5" s="9" t="str">
        <f t="shared" si="0"/>
        <v>vendredi</v>
      </c>
      <c r="AE5" s="9" t="str">
        <f t="shared" si="0"/>
        <v>samedi</v>
      </c>
      <c r="AF5" s="9" t="str">
        <f t="shared" si="0"/>
        <v>dimanche</v>
      </c>
      <c r="AQ5" t="s">
        <v>10</v>
      </c>
      <c r="AS5">
        <v>2024</v>
      </c>
    </row>
    <row r="6" spans="1:45" ht="42" customHeight="1" x14ac:dyDescent="0.3">
      <c r="B6" s="10">
        <f>DATE(2019+A2,A1,1)</f>
        <v>43952</v>
      </c>
      <c r="C6" s="10">
        <f>B6+1</f>
        <v>43953</v>
      </c>
      <c r="D6" s="10">
        <f t="shared" ref="D6:AF6" si="1">C6+1</f>
        <v>43954</v>
      </c>
      <c r="E6" s="10">
        <f t="shared" si="1"/>
        <v>43955</v>
      </c>
      <c r="F6" s="10">
        <f t="shared" si="1"/>
        <v>43956</v>
      </c>
      <c r="G6" s="10">
        <f t="shared" si="1"/>
        <v>43957</v>
      </c>
      <c r="H6" s="10">
        <f t="shared" si="1"/>
        <v>43958</v>
      </c>
      <c r="I6" s="10">
        <f t="shared" si="1"/>
        <v>43959</v>
      </c>
      <c r="J6" s="10">
        <f t="shared" si="1"/>
        <v>43960</v>
      </c>
      <c r="K6" s="10">
        <f t="shared" si="1"/>
        <v>43961</v>
      </c>
      <c r="L6" s="10">
        <f t="shared" si="1"/>
        <v>43962</v>
      </c>
      <c r="M6" s="10">
        <f t="shared" si="1"/>
        <v>43963</v>
      </c>
      <c r="N6" s="10">
        <f t="shared" si="1"/>
        <v>43964</v>
      </c>
      <c r="O6" s="10">
        <f t="shared" si="1"/>
        <v>43965</v>
      </c>
      <c r="P6" s="10">
        <f t="shared" si="1"/>
        <v>43966</v>
      </c>
      <c r="Q6" s="10">
        <f t="shared" si="1"/>
        <v>43967</v>
      </c>
      <c r="R6" s="10">
        <f t="shared" si="1"/>
        <v>43968</v>
      </c>
      <c r="S6" s="10">
        <f t="shared" si="1"/>
        <v>43969</v>
      </c>
      <c r="T6" s="10">
        <f t="shared" si="1"/>
        <v>43970</v>
      </c>
      <c r="U6" s="10">
        <f t="shared" si="1"/>
        <v>43971</v>
      </c>
      <c r="V6" s="10">
        <f t="shared" si="1"/>
        <v>43972</v>
      </c>
      <c r="W6" s="10">
        <f t="shared" si="1"/>
        <v>43973</v>
      </c>
      <c r="X6" s="10">
        <f t="shared" si="1"/>
        <v>43974</v>
      </c>
      <c r="Y6" s="10">
        <f t="shared" si="1"/>
        <v>43975</v>
      </c>
      <c r="Z6" s="10">
        <f t="shared" si="1"/>
        <v>43976</v>
      </c>
      <c r="AA6" s="10">
        <f t="shared" si="1"/>
        <v>43977</v>
      </c>
      <c r="AB6" s="10">
        <f t="shared" si="1"/>
        <v>43978</v>
      </c>
      <c r="AC6" s="10">
        <f t="shared" si="1"/>
        <v>43979</v>
      </c>
      <c r="AD6" s="10">
        <f t="shared" si="1"/>
        <v>43980</v>
      </c>
      <c r="AE6" s="10">
        <f t="shared" si="1"/>
        <v>43981</v>
      </c>
      <c r="AF6" s="10">
        <f t="shared" si="1"/>
        <v>43982</v>
      </c>
      <c r="AQ6" t="s">
        <v>11</v>
      </c>
      <c r="AS6">
        <v>2025</v>
      </c>
    </row>
    <row r="7" spans="1:45" x14ac:dyDescent="0.3">
      <c r="A7" s="11" t="s">
        <v>12</v>
      </c>
      <c r="B7" s="11" t="str">
        <f>IF(AND(B6&gt;=$AK$18,B6&lt;=$AL$18),"RTT","")</f>
        <v/>
      </c>
      <c r="C7" s="11" t="str">
        <f>IF(AND(C6&gt;=$AK$18,C6&lt;=$AL$18),"RTT","")</f>
        <v/>
      </c>
      <c r="D7" s="11" t="str">
        <f>IF(AND(D6&gt;=$AK$18,D6&lt;=$AL$18),"RTT","")</f>
        <v/>
      </c>
      <c r="E7" s="11" t="str">
        <f>IF(AND(E6&gt;=$AK$18,E6&lt;=$AL$18),"RTT","")</f>
        <v>RTT</v>
      </c>
      <c r="F7" s="11" t="str">
        <f>IF(AND(F6&gt;=$AK$18,F6&lt;=$AL$18),"RTT","")</f>
        <v>RTT</v>
      </c>
      <c r="G7" s="11" t="str">
        <f>IF(AND(G6&gt;=$AK$18,G6&lt;=$AL$18),"RTT","")</f>
        <v>RTT</v>
      </c>
      <c r="H7" s="11" t="str">
        <f>IF(AND(H6&gt;=$AK$18,H6&lt;=$AL$18),"RTT","")</f>
        <v>RTT</v>
      </c>
      <c r="I7" s="11" t="str">
        <f>IF(AND(I6&gt;=$AK$18,I6&lt;=$AL$18),"RTT","")</f>
        <v>RTT</v>
      </c>
      <c r="J7" s="11" t="str">
        <f>IF(AND(J6&gt;=$AK$18,J6&lt;=$AL$18),"RTT","")</f>
        <v>RTT</v>
      </c>
      <c r="K7" s="11" t="str">
        <f>IF(AND(K6&gt;=$AK$18,K6&lt;=$AL$18),"RTT","")</f>
        <v>RTT</v>
      </c>
      <c r="L7" s="11" t="str">
        <f>IF(AND(L6&gt;=$AK$18,L6&lt;=$AL$18),"RTT","")</f>
        <v/>
      </c>
      <c r="M7" s="11" t="str">
        <f>IF(AND(M6&gt;=$AK$18,M6&lt;=$AL$18),"RTT","")</f>
        <v/>
      </c>
      <c r="N7" s="11" t="str">
        <f>IF(AND(N6&gt;=$AK$18,N6&lt;=$AL$18),"RTT","")</f>
        <v/>
      </c>
      <c r="O7" s="11" t="str">
        <f>IF(AND(O6&gt;=$AK$18,O6&lt;=$AL$18),"RTT","")</f>
        <v/>
      </c>
      <c r="P7" s="11" t="str">
        <f>IF(AND(P6&gt;=$AK$18,P6&lt;=$AL$18),"RTT","")</f>
        <v/>
      </c>
      <c r="Q7" s="11" t="str">
        <f>IF(AND(Q6&gt;=$AK$18,Q6&lt;=$AL$18),"RTT","")</f>
        <v/>
      </c>
      <c r="R7" s="11" t="str">
        <f>IF(AND(R6&gt;=$AK$18,R6&lt;=$AL$18),"RTT","")</f>
        <v/>
      </c>
      <c r="S7" s="11" t="str">
        <f>IF(AND(S6&gt;=$AK$18,S6&lt;=$AL$18),"RTT","")</f>
        <v/>
      </c>
      <c r="T7" s="11" t="str">
        <f>IF(AND(T6&gt;=$AK$18,T6&lt;=$AL$18),"RTT","")</f>
        <v/>
      </c>
      <c r="U7" s="11" t="str">
        <f>IF(AND(U6&gt;=$AK$18,U6&lt;=$AL$18),"RTT","")</f>
        <v/>
      </c>
      <c r="V7" s="11" t="str">
        <f>IF(AND(V6&gt;=$AK$18,V6&lt;=$AL$18),"RTT","")</f>
        <v/>
      </c>
      <c r="W7" s="11" t="str">
        <f>IF(AND(W6&gt;=$AK$18,W6&lt;=$AL$18),"RTT","")</f>
        <v/>
      </c>
      <c r="X7" s="11" t="str">
        <f>IF(AND(X6&gt;=$AK$18,X6&lt;=$AL$18),"RTT","")</f>
        <v/>
      </c>
      <c r="Y7" s="11" t="str">
        <f>IF(AND(Y6&gt;=$AK$18,Y6&lt;=$AL$18),"RTT","")</f>
        <v/>
      </c>
      <c r="Z7" s="11" t="str">
        <f>IF(AND(Z6&gt;=$AK$18,Z6&lt;=$AL$18),"RTT","")</f>
        <v/>
      </c>
      <c r="AA7" s="11" t="str">
        <f>IF(AND(AA6&gt;=$AK$18,AA6&lt;=$AL$18),"RTT","")</f>
        <v/>
      </c>
      <c r="AB7" s="11" t="str">
        <f>IF(AND(AB6&gt;=$AK$18,AB6&lt;=$AL$18),"RTT","")</f>
        <v/>
      </c>
      <c r="AC7" s="11" t="str">
        <f>IF(AND(AC6&gt;=$AK$18,AC6&lt;=$AL$18),"RTT","")</f>
        <v/>
      </c>
      <c r="AD7" s="11" t="str">
        <f>IF(AND(AD6&gt;=$AK$18,AD6&lt;=$AL$18),"RTT","")</f>
        <v/>
      </c>
      <c r="AE7" s="11" t="str">
        <f>IF(AND(AE6&gt;=$AK$18,AE6&lt;=$AL$18),"RTT","")</f>
        <v/>
      </c>
      <c r="AF7" s="11" t="str">
        <f>IF(AND(AF6&gt;=$AK$18,AF6&lt;=$AL$18),"RTT","")</f>
        <v/>
      </c>
      <c r="AQ7" t="s">
        <v>13</v>
      </c>
      <c r="AS7">
        <v>2026</v>
      </c>
    </row>
    <row r="8" spans="1:45" x14ac:dyDescent="0.3">
      <c r="A8" s="11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1"/>
      <c r="AF8" s="11"/>
      <c r="AQ8" t="s">
        <v>14</v>
      </c>
      <c r="AS8">
        <v>2027</v>
      </c>
    </row>
    <row r="9" spans="1:45" x14ac:dyDescent="0.3">
      <c r="A9" s="11" t="str">
        <f>[1]Identité!D9&amp;[1]Identité!E9</f>
        <v/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1"/>
      <c r="AF9" s="11"/>
      <c r="AQ9" t="s">
        <v>15</v>
      </c>
      <c r="AS9">
        <v>2028</v>
      </c>
    </row>
    <row r="10" spans="1:45" x14ac:dyDescent="0.3">
      <c r="A10" s="11" t="str">
        <f>[1]Identité!D10&amp;[1]Identité!E10</f>
        <v/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1"/>
      <c r="AF10" s="11"/>
      <c r="AQ10" t="s">
        <v>16</v>
      </c>
      <c r="AS10">
        <v>2029</v>
      </c>
    </row>
    <row r="11" spans="1:45" x14ac:dyDescent="0.3">
      <c r="A11" s="11" t="str">
        <f>[1]Identité!D11&amp;[1]Identité!E11</f>
        <v/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1"/>
      <c r="AF11" s="11"/>
      <c r="AM11" s="13"/>
      <c r="AQ11" t="s">
        <v>17</v>
      </c>
      <c r="AS11">
        <v>2030</v>
      </c>
    </row>
    <row r="12" spans="1:45" x14ac:dyDescent="0.3">
      <c r="A12" s="11" t="str">
        <f>[1]Identité!D12&amp;[1]Identité!E12</f>
        <v/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1"/>
      <c r="AF12" s="11"/>
      <c r="AK12" s="14"/>
      <c r="AL12" s="14"/>
      <c r="AQ12" t="s">
        <v>18</v>
      </c>
      <c r="AS12">
        <v>2031</v>
      </c>
    </row>
    <row r="13" spans="1:45" x14ac:dyDescent="0.3">
      <c r="A13" s="11" t="str">
        <f>[1]Identité!D13&amp;[1]Identité!E13</f>
        <v/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1"/>
      <c r="AF13" s="11"/>
      <c r="AK13" s="14"/>
      <c r="AL13" s="14"/>
    </row>
    <row r="14" spans="1:45" x14ac:dyDescent="0.3">
      <c r="A14" s="11" t="str">
        <f>[1]Identité!D14&amp;[1]Identité!E14</f>
        <v/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1"/>
      <c r="AF14" s="11"/>
      <c r="AK14" s="14"/>
      <c r="AL14" s="14"/>
    </row>
    <row r="15" spans="1:45" x14ac:dyDescent="0.3">
      <c r="A15" s="11" t="str">
        <f>[1]Identité!D15&amp;[1]Identité!E15</f>
        <v/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1"/>
      <c r="AF15" s="11"/>
      <c r="AK15" s="13"/>
    </row>
    <row r="16" spans="1:45" x14ac:dyDescent="0.3">
      <c r="A16" s="11" t="str">
        <f>[1]Identité!D16&amp;[1]Identité!E16</f>
        <v/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1"/>
      <c r="AF16" s="11"/>
      <c r="AK16" s="13"/>
    </row>
    <row r="17" spans="35:38" ht="24.75" customHeight="1" x14ac:dyDescent="0.3">
      <c r="AI17" s="15" t="s">
        <v>19</v>
      </c>
      <c r="AJ17" s="15" t="s">
        <v>20</v>
      </c>
      <c r="AK17" s="15" t="s">
        <v>21</v>
      </c>
      <c r="AL17" s="15" t="s">
        <v>22</v>
      </c>
    </row>
    <row r="18" spans="35:38" ht="20.25" customHeight="1" x14ac:dyDescent="0.3">
      <c r="AI18" s="11" t="s">
        <v>12</v>
      </c>
      <c r="AJ18" s="11" t="s">
        <v>23</v>
      </c>
      <c r="AK18" s="16">
        <v>43955</v>
      </c>
      <c r="AL18" s="16">
        <v>43961</v>
      </c>
    </row>
    <row r="19" spans="35:38" x14ac:dyDescent="0.3">
      <c r="AI19" s="11" t="s">
        <v>12</v>
      </c>
      <c r="AJ19" s="11" t="s">
        <v>23</v>
      </c>
      <c r="AK19" s="16">
        <v>43971</v>
      </c>
      <c r="AL19" s="16">
        <v>43976</v>
      </c>
    </row>
    <row r="20" spans="35:38" x14ac:dyDescent="0.3">
      <c r="AI20" s="11"/>
      <c r="AJ20" s="11"/>
      <c r="AK20" s="12"/>
      <c r="AL20" s="12"/>
    </row>
    <row r="21" spans="35:38" x14ac:dyDescent="0.3">
      <c r="AI21" s="11"/>
      <c r="AJ21" s="11"/>
      <c r="AK21" s="12"/>
      <c r="AL21" s="12"/>
    </row>
    <row r="24" spans="35:38" x14ac:dyDescent="0.3">
      <c r="AK24">
        <f ca="1">OFFSET(AI17,2,3,1,1)</f>
        <v>43976</v>
      </c>
    </row>
  </sheetData>
  <mergeCells count="1">
    <mergeCell ref="H2:AD3"/>
  </mergeCells>
  <conditionalFormatting sqref="B6:AD6">
    <cfRule type="expression" dxfId="3" priority="4">
      <formula>WEEKDAY(B$6,2)&gt;5</formula>
    </cfRule>
  </conditionalFormatting>
  <conditionalFormatting sqref="AE6">
    <cfRule type="expression" dxfId="2" priority="3">
      <formula>WEEKDAY(AE$6,2)&gt;5</formula>
    </cfRule>
  </conditionalFormatting>
  <conditionalFormatting sqref="AF6">
    <cfRule type="expression" dxfId="1" priority="2">
      <formula>WEEKDAY(AF$6,2)&gt;5</formula>
    </cfRule>
  </conditionalFormatting>
  <conditionalFormatting sqref="B5:AF5">
    <cfRule type="expression" dxfId="0" priority="1">
      <formula>WEEKDAY(B$6,2)&gt;5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Masquer_Jour">
                <anchor moveWithCells="1">
                  <from>
                    <xdr:col>0</xdr:col>
                    <xdr:colOff>99060</xdr:colOff>
                    <xdr:row>0</xdr:row>
                    <xdr:rowOff>45720</xdr:rowOff>
                  </from>
                  <to>
                    <xdr:col>1</xdr:col>
                    <xdr:colOff>152400</xdr:colOff>
                    <xdr:row>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1]!Masquer_Jour">
                <anchor moveWithCells="1">
                  <from>
                    <xdr:col>0</xdr:col>
                    <xdr:colOff>99060</xdr:colOff>
                    <xdr:row>2</xdr:row>
                    <xdr:rowOff>60960</xdr:rowOff>
                  </from>
                  <to>
                    <xdr:col>1</xdr:col>
                    <xdr:colOff>99060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Gest Absc Congé</vt:lpstr>
      <vt:lpstr>date</vt:lpstr>
      <vt:lpstr>début</vt:lpstr>
      <vt:lpstr>fin</vt:lpstr>
    </vt:vector>
  </TitlesOfParts>
  <Company>Business et Decision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GHAZOUANI Ayoub</dc:creator>
  <cp:lastModifiedBy>EL GHAZOUANI Ayoub</cp:lastModifiedBy>
  <dcterms:created xsi:type="dcterms:W3CDTF">2020-02-26T10:30:18Z</dcterms:created>
  <dcterms:modified xsi:type="dcterms:W3CDTF">2020-02-26T10:30:53Z</dcterms:modified>
</cp:coreProperties>
</file>