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/>
  <mc:AlternateContent xmlns:mc="http://schemas.openxmlformats.org/markup-compatibility/2006">
    <mc:Choice Requires="x15">
      <x15ac:absPath xmlns:x15ac="http://schemas.microsoft.com/office/spreadsheetml/2010/11/ac" url="\\Mac\Home\Downloads\"/>
    </mc:Choice>
  </mc:AlternateContent>
  <xr:revisionPtr revIDLastSave="0" documentId="13_ncr:1_{330D4ADF-C893-4FE5-86AE-4B9E87D29AB3}" xr6:coauthVersionLast="45" xr6:coauthVersionMax="45" xr10:uidLastSave="{00000000-0000-0000-0000-000000000000}"/>
  <bookViews>
    <workbookView xWindow="5092" yWindow="4770" windowWidth="30045" windowHeight="11572" activeTab="1" xr2:uid="{00000000-000D-0000-FFFF-FFFF00000000}"/>
  </bookViews>
  <sheets>
    <sheet name="Tableau_échéances" sheetId="4" r:id="rId1"/>
    <sheet name="Calendrier" sheetId="7" r:id="rId2"/>
    <sheet name="Allemand" sheetId="9" r:id="rId3"/>
    <sheet name="Config" sheetId="3" r:id="rId4"/>
    <sheet name="Français" sheetId="8" r:id="rId5"/>
  </sheets>
  <definedNames>
    <definedName name="Feries">Tableau13[#All]</definedName>
  </definedNames>
  <calcPr calcId="191029" iterateDelta="252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I6" i="7" l="1"/>
  <c r="D6" i="7" l="1"/>
  <c r="D9" i="7" l="1"/>
  <c r="E9" i="7" s="1"/>
  <c r="F9" i="7" s="1"/>
  <c r="G9" i="7" s="1"/>
  <c r="H9" i="7" s="1"/>
  <c r="I9" i="7" s="1"/>
  <c r="J9" i="7" s="1"/>
  <c r="K9" i="7" s="1"/>
  <c r="L9" i="7" s="1"/>
  <c r="M9" i="7" s="1"/>
  <c r="N9" i="7" s="1"/>
  <c r="O9" i="7" s="1"/>
  <c r="P9" i="7" s="1"/>
  <c r="Q9" i="7" s="1"/>
  <c r="R9" i="7" s="1"/>
  <c r="S9" i="7" s="1"/>
  <c r="T9" i="7" s="1"/>
  <c r="U9" i="7" s="1"/>
  <c r="V9" i="7" s="1"/>
  <c r="W9" i="7" s="1"/>
  <c r="X9" i="7" s="1"/>
  <c r="Y9" i="7" s="1"/>
  <c r="Z9" i="7" s="1"/>
  <c r="AA9" i="7" s="1"/>
  <c r="AB9" i="7" s="1"/>
  <c r="AC9" i="7" s="1"/>
  <c r="AD9" i="7" s="1"/>
  <c r="AE9" i="7" s="1"/>
  <c r="AF9" i="7" s="1"/>
  <c r="AG9" i="7" s="1"/>
  <c r="AH9" i="7" s="1"/>
  <c r="AI9" i="7" s="1"/>
  <c r="AJ9" i="7" s="1"/>
  <c r="AK9" i="7" s="1"/>
  <c r="AL9" i="7" s="1"/>
  <c r="AM9" i="7" s="1"/>
  <c r="AN9" i="7" s="1"/>
  <c r="AO9" i="7" s="1"/>
  <c r="AP9" i="7" s="1"/>
  <c r="AQ9" i="7" s="1"/>
  <c r="AR9" i="7" s="1"/>
  <c r="AS9" i="7" s="1"/>
  <c r="AT9" i="7" s="1"/>
  <c r="AU9" i="7" s="1"/>
  <c r="AV9" i="7" s="1"/>
  <c r="AW9" i="7" s="1"/>
  <c r="AX9" i="7" s="1"/>
  <c r="AY9" i="7" s="1"/>
  <c r="AZ9" i="7" s="1"/>
  <c r="BA9" i="7" s="1"/>
  <c r="BB9" i="7" s="1"/>
  <c r="BC9" i="7" s="1"/>
  <c r="BD9" i="7" s="1"/>
  <c r="BE9" i="7" s="1"/>
  <c r="BF9" i="7" s="1"/>
  <c r="BG9" i="7" s="1"/>
  <c r="BH9" i="7" s="1"/>
  <c r="BI9" i="7" s="1"/>
  <c r="BJ9" i="7" s="1"/>
  <c r="BK9" i="7" s="1"/>
  <c r="BL9" i="7" s="1"/>
  <c r="BM9" i="7" s="1"/>
  <c r="D8" i="7"/>
  <c r="D10" i="7" s="1" a="1"/>
  <c r="D10" i="7" s="1"/>
  <c r="C25" i="7"/>
  <c r="C19" i="7"/>
  <c r="C20" i="7"/>
  <c r="C21" i="7"/>
  <c r="C22" i="7"/>
  <c r="C23" i="7"/>
  <c r="C24" i="7"/>
  <c r="C11" i="7"/>
  <c r="C12" i="7"/>
  <c r="C13" i="7"/>
  <c r="C14" i="7"/>
  <c r="C15" i="7"/>
  <c r="C16" i="7"/>
  <c r="C17" i="7"/>
  <c r="C18" i="7"/>
  <c r="C10" i="7"/>
  <c r="E8" i="7" l="1"/>
  <c r="D12" i="7" a="1"/>
  <c r="D12" i="7" s="1"/>
  <c r="D13" i="7" a="1"/>
  <c r="D13" i="7" s="1"/>
  <c r="D14" i="7" a="1"/>
  <c r="D14" i="7" s="1"/>
  <c r="D15" i="7" a="1"/>
  <c r="D15" i="7" s="1"/>
  <c r="D16" i="7" a="1"/>
  <c r="D16" i="7" s="1"/>
  <c r="D17" i="7" a="1"/>
  <c r="D17" i="7" s="1"/>
  <c r="D18" i="7" a="1"/>
  <c r="D18" i="7" s="1"/>
  <c r="D19" i="7" a="1"/>
  <c r="D19" i="7" s="1"/>
  <c r="D20" i="7" a="1"/>
  <c r="D20" i="7" s="1"/>
  <c r="D21" i="7" a="1"/>
  <c r="D21" i="7" s="1"/>
  <c r="D22" i="7" a="1"/>
  <c r="D22" i="7" s="1"/>
  <c r="D23" i="7" a="1"/>
  <c r="D23" i="7" s="1"/>
  <c r="D24" i="7" a="1"/>
  <c r="D24" i="7" s="1"/>
  <c r="D25" i="7" a="1"/>
  <c r="D25" i="7" s="1"/>
  <c r="F8" i="7" l="1"/>
  <c r="E10" i="7" a="1"/>
  <c r="E10" i="7" s="1"/>
  <c r="G8" i="7" l="1"/>
  <c r="H8" i="7" s="1"/>
  <c r="I8" i="7" s="1"/>
  <c r="F10" i="7" a="1"/>
  <c r="F10" i="7" s="1"/>
  <c r="J8" i="7" l="1"/>
  <c r="I10" i="7" a="1"/>
  <c r="I10" i="7" s="1"/>
  <c r="K8" i="7" l="1"/>
  <c r="J10" i="7" a="1"/>
  <c r="J10" i="7" s="1"/>
  <c r="L8" i="7" l="1"/>
  <c r="K10" i="7" a="1"/>
  <c r="K10" i="7" s="1"/>
  <c r="M8" i="7" l="1"/>
  <c r="L10" i="7" a="1"/>
  <c r="L10" i="7" s="1"/>
  <c r="N8" i="7" l="1"/>
  <c r="M10" i="7" a="1"/>
  <c r="M10" i="7" s="1"/>
  <c r="O8" i="7" l="1"/>
  <c r="N10" i="7" a="1"/>
  <c r="N10" i="7" s="1"/>
  <c r="P8" i="7" l="1"/>
  <c r="O10" i="7" a="1"/>
  <c r="O10" i="7" s="1"/>
  <c r="Q8" i="7" l="1"/>
  <c r="P10" i="7" a="1"/>
  <c r="P10" i="7" s="1"/>
  <c r="R8" i="7" l="1"/>
  <c r="Q10" i="7" a="1"/>
  <c r="Q10" i="7" s="1"/>
  <c r="S8" i="7" l="1"/>
  <c r="R10" i="7" a="1"/>
  <c r="R10" i="7" s="1"/>
  <c r="T8" i="7" l="1"/>
  <c r="S10" i="7" a="1"/>
  <c r="S10" i="7" s="1"/>
  <c r="U8" i="7" l="1"/>
  <c r="T10" i="7" a="1"/>
  <c r="T10" i="7" s="1"/>
  <c r="V8" i="7" l="1"/>
  <c r="U10" i="7" a="1"/>
  <c r="U10" i="7" s="1"/>
  <c r="W8" i="7" l="1"/>
  <c r="V10" i="7" a="1"/>
  <c r="V10" i="7" s="1"/>
  <c r="X8" i="7" l="1"/>
  <c r="W10" i="7" a="1"/>
  <c r="W10" i="7" s="1"/>
  <c r="Y8" i="7" l="1"/>
  <c r="X10" i="7" a="1"/>
  <c r="X10" i="7" s="1"/>
  <c r="Z8" i="7" l="1"/>
  <c r="Y10" i="7" a="1"/>
  <c r="Y10" i="7" s="1"/>
  <c r="AA8" i="7" l="1"/>
  <c r="Z10" i="7" a="1"/>
  <c r="Z10" i="7" s="1"/>
  <c r="AB8" i="7" l="1"/>
  <c r="AA10" i="7" a="1"/>
  <c r="AA10" i="7" s="1"/>
  <c r="AC8" i="7" l="1"/>
  <c r="AB10" i="7" a="1"/>
  <c r="AB10" i="7" s="1"/>
  <c r="AD8" i="7" l="1"/>
  <c r="AC10" i="7" a="1"/>
  <c r="AC10" i="7" s="1"/>
  <c r="AE8" i="7" l="1"/>
  <c r="AD10" i="7" a="1"/>
  <c r="AD10" i="7" s="1"/>
  <c r="AF8" i="7" l="1"/>
  <c r="AE10" i="7" a="1"/>
  <c r="AE10" i="7" s="1"/>
  <c r="AG8" i="7" l="1"/>
  <c r="AF10" i="7" a="1"/>
  <c r="AF10" i="7" s="1"/>
  <c r="AH8" i="7" l="1"/>
  <c r="AG10" i="7" a="1"/>
  <c r="AG10" i="7" s="1"/>
  <c r="AI8" i="7" l="1"/>
  <c r="AH10" i="7" a="1"/>
  <c r="AH10" i="7" s="1"/>
  <c r="AJ8" i="7" l="1"/>
  <c r="AI10" i="7" a="1"/>
  <c r="AI10" i="7" s="1"/>
  <c r="AK8" i="7" l="1"/>
  <c r="AJ10" i="7" a="1"/>
  <c r="AJ10" i="7" s="1"/>
  <c r="AL8" i="7" l="1"/>
  <c r="AK10" i="7" a="1"/>
  <c r="AK10" i="7" s="1"/>
  <c r="AM8" i="7" l="1"/>
  <c r="AL10" i="7" a="1"/>
  <c r="AL10" i="7" s="1"/>
  <c r="AN8" i="7" l="1"/>
  <c r="AM10" i="7" a="1"/>
  <c r="AM10" i="7" s="1"/>
  <c r="AO8" i="7" l="1"/>
  <c r="AN10" i="7" a="1"/>
  <c r="AN10" i="7" s="1"/>
  <c r="AP8" i="7" l="1"/>
  <c r="AO10" i="7" a="1"/>
  <c r="AO10" i="7" s="1"/>
  <c r="AQ8" i="7" l="1"/>
  <c r="AP10" i="7" a="1"/>
  <c r="AP10" i="7" s="1"/>
  <c r="AR8" i="7" l="1"/>
  <c r="AQ10" i="7" a="1"/>
  <c r="AQ10" i="7" s="1"/>
  <c r="AS8" i="7" l="1"/>
  <c r="AR10" i="7" a="1"/>
  <c r="AR10" i="7" s="1"/>
  <c r="AT8" i="7" l="1"/>
  <c r="AS10" i="7" a="1"/>
  <c r="AS10" i="7" s="1"/>
  <c r="AU8" i="7" l="1"/>
  <c r="AT10" i="7" a="1"/>
  <c r="AT10" i="7" s="1"/>
  <c r="AV8" i="7" l="1"/>
  <c r="AU10" i="7" a="1"/>
  <c r="AU10" i="7" s="1"/>
  <c r="AW8" i="7" l="1"/>
  <c r="AV10" i="7" a="1"/>
  <c r="AV10" i="7" s="1"/>
  <c r="AX8" i="7" l="1"/>
  <c r="AW10" i="7" a="1"/>
  <c r="AW10" i="7" s="1"/>
  <c r="AY8" i="7" l="1"/>
  <c r="AX10" i="7" a="1"/>
  <c r="AX10" i="7" s="1"/>
  <c r="AZ8" i="7" l="1"/>
  <c r="AY10" i="7" a="1"/>
  <c r="AY10" i="7" s="1"/>
  <c r="BA8" i="7" l="1"/>
  <c r="AZ10" i="7" a="1"/>
  <c r="AZ10" i="7" s="1"/>
  <c r="BB8" i="7" l="1"/>
  <c r="BA10" i="7" a="1"/>
  <c r="BA10" i="7" s="1"/>
  <c r="BC8" i="7" l="1"/>
  <c r="BB10" i="7" a="1"/>
  <c r="BB10" i="7" s="1"/>
  <c r="BD8" i="7" l="1"/>
  <c r="BC10" i="7" a="1"/>
  <c r="BC10" i="7" s="1"/>
  <c r="BE8" i="7" l="1"/>
  <c r="BD10" i="7" a="1"/>
  <c r="BD10" i="7" s="1"/>
  <c r="BF8" i="7" l="1"/>
  <c r="BE10" i="7" a="1"/>
  <c r="BE10" i="7" s="1"/>
  <c r="BG8" i="7" l="1"/>
  <c r="BF10" i="7" a="1"/>
  <c r="BF10" i="7" s="1"/>
  <c r="BH8" i="7" l="1"/>
  <c r="BG10" i="7" a="1"/>
  <c r="BG10" i="7" s="1"/>
  <c r="BI8" i="7" l="1"/>
  <c r="BH10" i="7" a="1"/>
  <c r="BH10" i="7" s="1"/>
  <c r="BJ8" i="7" l="1"/>
  <c r="BI10" i="7" a="1"/>
  <c r="BI10" i="7" s="1"/>
  <c r="BK8" i="7" l="1"/>
  <c r="BJ10" i="7" a="1"/>
  <c r="BJ10" i="7" s="1"/>
  <c r="BL8" i="7" l="1"/>
  <c r="BK10" i="7" a="1"/>
  <c r="BK10" i="7" s="1"/>
  <c r="BM8" i="7" l="1"/>
  <c r="BM10" i="7" s="1" a="1"/>
  <c r="BM10" i="7" s="1"/>
  <c r="BL10" i="7" a="1"/>
  <c r="BL10" i="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<sst xmlns="http://schemas.openxmlformats.org/spreadsheetml/2006/main" count="66" uniqueCount="58">
  <si>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</si>
  <si>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</si>
  <si>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</si>
  <si>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</si>
  <si>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</si>
  <si>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</si>
  <si>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</si>
  <si>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</si>
  <si>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</si>
  <si>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</si>
  <si>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</si>
  <si>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</si>
  <si>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</si>
  <si>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</si>
  <si>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Employés</t>
  </si>
  <si>
    <t>Formations</t>
  </si>
  <si>
    <t>Hypertext</t>
  </si>
  <si>
    <t>Colonne1</t>
  </si>
  <si>
    <t>Colonne2</t>
  </si>
  <si>
    <t>Colonne3</t>
  </si>
  <si>
    <t>Colonne4</t>
  </si>
  <si>
    <t>Sport et santé</t>
  </si>
  <si>
    <t>autre</t>
  </si>
  <si>
    <t>année :</t>
  </si>
  <si>
    <t>Mois :</t>
  </si>
  <si>
    <t>libellé secondaire de formation</t>
  </si>
  <si>
    <t>No correspondant dans planning</t>
  </si>
  <si>
    <t>Date de début</t>
  </si>
  <si>
    <t>Date de fin</t>
  </si>
  <si>
    <t>Vacances</t>
  </si>
  <si>
    <t>Vacances de Noël</t>
  </si>
  <si>
    <t>Vacances d'hiver</t>
  </si>
  <si>
    <t>Vacances de Pâques</t>
  </si>
  <si>
    <t>Fête du travail</t>
  </si>
  <si>
    <t>Ascension</t>
  </si>
  <si>
    <t>Lundi de Pentecôte</t>
  </si>
  <si>
    <t>Fête-Dieu</t>
  </si>
  <si>
    <t>Fête de l’indépendance</t>
  </si>
  <si>
    <t>Vacances d'été</t>
  </si>
  <si>
    <t>Vacances d'automne</t>
  </si>
  <si>
    <t>Français</t>
  </si>
  <si>
    <t>Allemand</t>
  </si>
  <si>
    <t>Italien</t>
  </si>
  <si>
    <t>Math</t>
  </si>
  <si>
    <t>Physique</t>
  </si>
  <si>
    <t>Algebre</t>
  </si>
  <si>
    <t>Espagnol</t>
  </si>
  <si>
    <t>Russe</t>
  </si>
  <si>
    <t>Sciences</t>
  </si>
  <si>
    <t>Travaux manuels</t>
  </si>
  <si>
    <t>Chant</t>
  </si>
  <si>
    <t>Compta</t>
  </si>
  <si>
    <t>Pratique  expérimentale</t>
  </si>
  <si>
    <t>Géographie</t>
  </si>
  <si>
    <t>s</t>
  </si>
  <si>
    <t>sdf</t>
  </si>
  <si>
    <t>r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</si>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</sst>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ddd"/>
    <numFmt numFmtId="165" formatCode="dd"/>
    <numFmt numFmtId="166" formatCode="mmmm"/>
  </numFmts>
  <fonts count="19" x14ac:knownFonts="1">
    <font>
      <sz val="12"/>
      <color theme="1"/>
      <name val="Century Gothic"/>
      <family val="2"/>
      <scheme val="minor"/>
    </font>
    <font>
      <sz val="12"/>
      <color rgb="FF757171"/>
      <name val="Helvetica"/>
      <family val="2"/>
    </font>
    <font>
      <u/>
      <sz val="12"/>
      <color theme="10"/>
      <name val="Century Gothic"/>
      <family val="2"/>
      <scheme val="minor"/>
    </font>
    <font>
      <sz val="8"/>
      <name val="Century Gothic"/>
      <family val="2"/>
      <scheme val="minor"/>
    </font>
    <font>
      <sz val="9"/>
      <color theme="1"/>
      <name val="Century Gothic"/>
      <family val="2"/>
      <scheme val="minor"/>
    </font>
    <font>
      <sz val="12"/>
      <color theme="0"/>
      <name val="Century Gothic"/>
      <family val="2"/>
      <scheme val="minor"/>
    </font>
    <font>
      <sz val="10"/>
      <color theme="1"/>
      <name val="Arial"/>
      <family val="2"/>
    </font>
    <font>
      <sz val="8"/>
      <color theme="1"/>
      <name val="Century Gothic"/>
      <family val="2"/>
      <scheme val="minor"/>
    </font>
    <font>
      <sz val="6"/>
      <color theme="1" tint="0.499984740745262"/>
      <name val="Century Gothic"/>
      <family val="2"/>
      <scheme val="minor"/>
    </font>
    <font>
      <b/>
      <sz val="9"/>
      <color theme="0"/>
      <name val="Century Gothic"/>
      <family val="2"/>
      <scheme val="minor"/>
    </font>
    <font>
      <sz val="9"/>
      <color theme="1"/>
      <name val="Arial"/>
      <family val="2"/>
    </font>
    <font>
      <sz val="7"/>
      <color theme="1"/>
      <name val="Arial"/>
      <family val="2"/>
    </font>
    <font>
      <sz val="7"/>
      <color theme="1"/>
      <name val="Century Gothic"/>
      <family val="2"/>
      <scheme val="minor"/>
    </font>
    <font>
      <sz val="8"/>
      <color theme="1"/>
      <name val="Arial Nova Light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b/>
      <sz val="12"/>
      <color theme="1"/>
      <name val="Century Gothic"/>
      <family val="2"/>
      <scheme val="minor"/>
    </font>
    <font>
      <sz val="16"/>
      <color theme="1"/>
      <name val="Century Gothic"/>
      <family val="2"/>
      <scheme val="minor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53981B"/>
        <bgColor indexed="64"/>
      </patternFill>
    </fill>
    <fill>
      <patternFill patternType="solid">
        <fgColor theme="1" tint="0.34998626667073579"/>
        <bgColor theme="4"/>
      </patternFill>
    </fill>
    <fill>
      <patternFill patternType="solid">
        <fgColor theme="2" tint="-0.499984740745262"/>
        <bgColor indexed="64"/>
      </patternFill>
    </fill>
  </fills>
  <borders count="22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 style="thin">
        <color theme="0"/>
      </right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7">
    <xf numFmtId="0" fontId="0" fillId="0" borderId="0" xfId="0"/>
    <xf numFmtId="14" fontId="1" fillId="0" borderId="0" xfId="0" applyNumberFormat="1" applyFont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/>
    <xf numFmtId="0" fontId="8" fillId="0" borderId="1" xfId="0" applyFont="1" applyFill="1" applyBorder="1" applyAlignment="1">
      <alignment horizontal="center"/>
    </xf>
    <xf numFmtId="0" fontId="0" fillId="4" borderId="0" xfId="0" applyFill="1"/>
    <xf numFmtId="0" fontId="5" fillId="4" borderId="0" xfId="0" applyFont="1" applyFill="1"/>
    <xf numFmtId="0" fontId="6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5" fontId="10" fillId="0" borderId="2" xfId="0" applyNumberFormat="1" applyFont="1" applyBorder="1" applyAlignment="1" applyProtection="1">
      <alignment horizontal="center"/>
      <protection locked="0"/>
    </xf>
    <xf numFmtId="165" fontId="4" fillId="0" borderId="2" xfId="0" applyNumberFormat="1" applyFont="1" applyBorder="1" applyAlignment="1">
      <alignment horizontal="center"/>
    </xf>
    <xf numFmtId="164" fontId="11" fillId="0" borderId="2" xfId="0" applyNumberFormat="1" applyFont="1" applyBorder="1" applyAlignment="1" applyProtection="1">
      <alignment horizontal="center" vertical="center"/>
      <protection locked="0"/>
    </xf>
    <xf numFmtId="164" fontId="12" fillId="0" borderId="2" xfId="0" applyNumberFormat="1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15" fillId="4" borderId="11" xfId="0" applyFont="1" applyFill="1" applyBorder="1" applyAlignment="1">
      <alignment horizontal="right" vertical="center"/>
    </xf>
    <xf numFmtId="0" fontId="13" fillId="0" borderId="15" xfId="0" applyFont="1" applyBorder="1" applyAlignment="1">
      <alignment horizontal="left" vertical="center" indent="2"/>
    </xf>
    <xf numFmtId="0" fontId="6" fillId="0" borderId="0" xfId="0" applyFont="1" applyAlignment="1">
      <alignment vertical="center"/>
    </xf>
    <xf numFmtId="2" fontId="14" fillId="5" borderId="5" xfId="0" applyNumberFormat="1" applyFont="1" applyFill="1" applyBorder="1" applyAlignment="1">
      <alignment vertical="center"/>
    </xf>
    <xf numFmtId="0" fontId="6" fillId="0" borderId="7" xfId="0" applyFont="1" applyBorder="1" applyAlignment="1">
      <alignment vertical="center"/>
    </xf>
    <xf numFmtId="2" fontId="6" fillId="0" borderId="7" xfId="0" applyNumberFormat="1" applyFont="1" applyBorder="1" applyAlignment="1">
      <alignment vertical="center"/>
    </xf>
    <xf numFmtId="0" fontId="6" fillId="0" borderId="10" xfId="0" applyFont="1" applyBorder="1" applyAlignment="1">
      <alignment vertical="center"/>
    </xf>
    <xf numFmtId="49" fontId="14" fillId="5" borderId="3" xfId="0" applyNumberFormat="1" applyFont="1" applyFill="1" applyBorder="1" applyAlignment="1">
      <alignment horizontal="left" vertical="center" indent="1"/>
    </xf>
    <xf numFmtId="49" fontId="6" fillId="0" borderId="6" xfId="0" applyNumberFormat="1" applyFont="1" applyBorder="1" applyAlignment="1">
      <alignment horizontal="left" vertical="center" indent="1"/>
    </xf>
    <xf numFmtId="49" fontId="6" fillId="0" borderId="8" xfId="0" applyNumberFormat="1" applyFont="1" applyBorder="1" applyAlignment="1">
      <alignment horizontal="left" vertical="center" indent="1"/>
    </xf>
    <xf numFmtId="49" fontId="6" fillId="0" borderId="0" xfId="0" applyNumberFormat="1" applyFont="1" applyAlignment="1">
      <alignment horizontal="left" vertical="center" indent="1"/>
    </xf>
    <xf numFmtId="0" fontId="14" fillId="5" borderId="4" xfId="0" applyNumberFormat="1" applyFont="1" applyFill="1" applyBorder="1" applyAlignment="1">
      <alignment horizontal="left" vertical="center" indent="1"/>
    </xf>
    <xf numFmtId="0" fontId="6" fillId="0" borderId="2" xfId="0" applyNumberFormat="1" applyFont="1" applyBorder="1" applyAlignment="1">
      <alignment horizontal="left" vertical="center" indent="1"/>
    </xf>
    <xf numFmtId="0" fontId="6" fillId="0" borderId="9" xfId="0" applyNumberFormat="1" applyFont="1" applyBorder="1" applyAlignment="1">
      <alignment horizontal="left" vertical="center" indent="1"/>
    </xf>
    <xf numFmtId="0" fontId="6" fillId="0" borderId="0" xfId="0" applyNumberFormat="1" applyFont="1" applyAlignment="1">
      <alignment horizontal="left" vertical="center" indent="1"/>
    </xf>
    <xf numFmtId="14" fontId="14" fillId="5" borderId="4" xfId="0" applyNumberFormat="1" applyFont="1" applyFill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/>
    </xf>
    <xf numFmtId="14" fontId="6" fillId="0" borderId="9" xfId="0" applyNumberFormat="1" applyFont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0" fillId="0" borderId="17" xfId="0" applyBorder="1"/>
    <xf numFmtId="0" fontId="0" fillId="2" borderId="0" xfId="0" applyFill="1" applyBorder="1"/>
    <xf numFmtId="0" fontId="5" fillId="6" borderId="13" xfId="0" applyFont="1" applyFill="1" applyBorder="1"/>
    <xf numFmtId="0" fontId="9" fillId="6" borderId="12" xfId="0" applyFont="1" applyFill="1" applyBorder="1" applyAlignment="1" applyProtection="1">
      <alignment horizontal="center"/>
      <protection locked="0"/>
    </xf>
    <xf numFmtId="0" fontId="5" fillId="6" borderId="12" xfId="0" applyFont="1" applyFill="1" applyBorder="1"/>
    <xf numFmtId="0" fontId="5" fillId="6" borderId="14" xfId="0" applyFont="1" applyFill="1" applyBorder="1"/>
    <xf numFmtId="0" fontId="18" fillId="0" borderId="7" xfId="1" applyFont="1" applyBorder="1" applyAlignment="1">
      <alignment vertical="center"/>
    </xf>
    <xf numFmtId="0" fontId="2" fillId="0" borderId="2" xfId="1" applyNumberFormat="1" applyBorder="1" applyAlignment="1">
      <alignment horizontal="left" vertical="center" indent="1"/>
    </xf>
    <xf numFmtId="166" fontId="0" fillId="0" borderId="18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9" fillId="3" borderId="19" xfId="0" applyFont="1" applyFill="1" applyBorder="1" applyAlignment="1" applyProtection="1">
      <alignment horizontal="center" vertical="center"/>
      <protection locked="0"/>
    </xf>
    <xf numFmtId="0" fontId="9" fillId="3" borderId="20" xfId="0" applyFont="1" applyFill="1" applyBorder="1" applyAlignment="1" applyProtection="1">
      <alignment horizontal="center" vertical="center"/>
      <protection locked="0"/>
    </xf>
    <xf numFmtId="0" fontId="9" fillId="3" borderId="21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/>
      <protection locked="0"/>
    </xf>
    <xf numFmtId="0" fontId="15" fillId="4" borderId="16" xfId="0" applyFont="1" applyFill="1" applyBorder="1" applyAlignment="1">
      <alignment horizontal="right" vertical="center"/>
    </xf>
    <xf numFmtId="0" fontId="15" fillId="4" borderId="0" xfId="0" applyFont="1" applyFill="1" applyBorder="1" applyAlignment="1">
      <alignment horizontal="right" vertical="center"/>
    </xf>
    <xf numFmtId="166" fontId="16" fillId="0" borderId="18" xfId="0" applyNumberFormat="1" applyFont="1" applyBorder="1" applyAlignment="1">
      <alignment horizontal="center" vertical="center"/>
    </xf>
    <xf numFmtId="166" fontId="16" fillId="0" borderId="0" xfId="0" applyNumberFormat="1" applyFont="1" applyBorder="1" applyAlignment="1">
      <alignment horizontal="center" vertical="center"/>
    </xf>
    <xf numFmtId="166" fontId="16" fillId="0" borderId="17" xfId="0" applyNumberFormat="1" applyFont="1" applyBorder="1" applyAlignment="1">
      <alignment horizontal="center" vertical="center"/>
    </xf>
    <xf numFmtId="0" fontId="17" fillId="6" borderId="0" xfId="0" applyFont="1" applyFill="1" applyAlignment="1">
      <alignment horizontal="left"/>
    </xf>
  </cellXfs>
  <cellStyles count="2">
    <cellStyle name="Lien hypertexte" xfId="1" builtinId="8"/>
    <cellStyle name="Normal" xfId="0" builtinId="0"/>
  </cellStyles>
  <dxfs count="268">
    <dxf>
      <fill>
        <patternFill>
          <bgColor theme="6" tint="0.79998168889431442"/>
        </patternFill>
      </fill>
    </dxf>
    <dxf>
      <fill>
        <patternFill patternType="gray125">
          <fgColor rgb="FF3366CC"/>
          <bgColor auto="1"/>
        </patternFill>
      </fill>
    </dxf>
    <dxf>
      <fill>
        <patternFill>
          <bgColor rgb="FF9933FF"/>
        </patternFill>
      </fill>
    </dxf>
    <dxf>
      <fill>
        <patternFill>
          <bgColor rgb="FF3366CC"/>
        </patternFill>
      </fill>
    </dxf>
    <dxf>
      <fill>
        <patternFill>
          <bgColor rgb="FFFFCC00"/>
        </patternFill>
      </fill>
    </dxf>
    <dxf>
      <fill>
        <patternFill>
          <bgColor rgb="FFFF7C80"/>
        </patternFill>
      </fill>
    </dxf>
    <dxf>
      <fill>
        <patternFill>
          <bgColor rgb="FFCC99FF"/>
        </patternFill>
      </fill>
    </dxf>
    <dxf>
      <fill>
        <patternFill>
          <bgColor rgb="FF66CCFF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fgColor rgb="FF4DC3FF"/>
          <bgColor rgb="FF00B0F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6266BF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rgb="FF4EAED7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7FC95B"/>
        </patternFill>
      </fill>
      <border>
        <left/>
        <right/>
        <top/>
        <bottom/>
      </border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 patternType="gray125">
          <fgColor rgb="FF3366CC"/>
          <bgColor auto="1"/>
        </patternFill>
      </fill>
    </dxf>
    <dxf>
      <fill>
        <patternFill>
          <bgColor rgb="FF9933FF"/>
        </patternFill>
      </fill>
    </dxf>
    <dxf>
      <fill>
        <patternFill>
          <bgColor rgb="FF3366CC"/>
        </patternFill>
      </fill>
    </dxf>
    <dxf>
      <fill>
        <patternFill>
          <bgColor rgb="FFFFCC00"/>
        </patternFill>
      </fill>
    </dxf>
    <dxf>
      <fill>
        <patternFill>
          <bgColor rgb="FFFF7C80"/>
        </patternFill>
      </fill>
    </dxf>
    <dxf>
      <fill>
        <patternFill>
          <bgColor rgb="FFCC99FF"/>
        </patternFill>
      </fill>
    </dxf>
    <dxf>
      <fill>
        <patternFill>
          <bgColor rgb="FF66CCFF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fgColor rgb="FF4DC3FF"/>
          <bgColor rgb="FF00B0F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6266BF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rgb="FF4EAED7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7FC95B"/>
        </patternFill>
      </fill>
      <border>
        <left/>
        <right/>
        <top/>
        <bottom/>
      </border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 patternType="gray125">
          <fgColor rgb="FF3366CC"/>
          <bgColor auto="1"/>
        </patternFill>
      </fill>
    </dxf>
    <dxf>
      <fill>
        <patternFill>
          <bgColor rgb="FF9933FF"/>
        </patternFill>
      </fill>
    </dxf>
    <dxf>
      <fill>
        <patternFill>
          <bgColor rgb="FF3366CC"/>
        </patternFill>
      </fill>
    </dxf>
    <dxf>
      <fill>
        <patternFill>
          <bgColor rgb="FFFFCC00"/>
        </patternFill>
      </fill>
    </dxf>
    <dxf>
      <fill>
        <patternFill>
          <bgColor rgb="FFFF7C80"/>
        </patternFill>
      </fill>
    </dxf>
    <dxf>
      <fill>
        <patternFill>
          <bgColor rgb="FFCC99FF"/>
        </patternFill>
      </fill>
    </dxf>
    <dxf>
      <fill>
        <patternFill>
          <bgColor rgb="FF66CCFF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fgColor rgb="FF4DC3FF"/>
          <bgColor rgb="FF00B0F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6266BF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rgb="FF4EAED7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7FC95B"/>
        </patternFill>
      </fill>
      <border>
        <left/>
        <right/>
        <top/>
        <bottom/>
      </border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 patternType="gray125">
          <fgColor rgb="FF3366CC"/>
          <bgColor auto="1"/>
        </patternFill>
      </fill>
    </dxf>
    <dxf>
      <fill>
        <patternFill>
          <bgColor rgb="FF9933FF"/>
        </patternFill>
      </fill>
    </dxf>
    <dxf>
      <fill>
        <patternFill>
          <bgColor rgb="FF3366CC"/>
        </patternFill>
      </fill>
    </dxf>
    <dxf>
      <fill>
        <patternFill>
          <bgColor rgb="FFFFCC00"/>
        </patternFill>
      </fill>
    </dxf>
    <dxf>
      <fill>
        <patternFill>
          <bgColor rgb="FFFF7C80"/>
        </patternFill>
      </fill>
    </dxf>
    <dxf>
      <fill>
        <patternFill>
          <bgColor rgb="FFCC99FF"/>
        </patternFill>
      </fill>
    </dxf>
    <dxf>
      <fill>
        <patternFill>
          <bgColor rgb="FF66CCFF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fgColor rgb="FF4DC3FF"/>
          <bgColor rgb="FF00B0F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6266BF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rgb="FF4EAED7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7FC95B"/>
        </patternFill>
      </fill>
      <border>
        <left/>
        <right/>
        <top/>
        <bottom/>
      </border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 patternType="gray125">
          <fgColor rgb="FF3366CC"/>
          <bgColor auto="1"/>
        </patternFill>
      </fill>
    </dxf>
    <dxf>
      <fill>
        <patternFill>
          <bgColor rgb="FF9933FF"/>
        </patternFill>
      </fill>
    </dxf>
    <dxf>
      <fill>
        <patternFill>
          <bgColor rgb="FF3366CC"/>
        </patternFill>
      </fill>
    </dxf>
    <dxf>
      <fill>
        <patternFill>
          <bgColor rgb="FFFFCC00"/>
        </patternFill>
      </fill>
    </dxf>
    <dxf>
      <fill>
        <patternFill>
          <bgColor rgb="FFFF7C80"/>
        </patternFill>
      </fill>
    </dxf>
    <dxf>
      <fill>
        <patternFill>
          <bgColor rgb="FFCC99FF"/>
        </patternFill>
      </fill>
    </dxf>
    <dxf>
      <fill>
        <patternFill>
          <bgColor rgb="FF66CCFF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fgColor rgb="FF4DC3FF"/>
          <bgColor rgb="FF00B0F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6266BF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rgb="FF4EAED7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7FC95B"/>
        </patternFill>
      </fill>
      <border>
        <left/>
        <right/>
        <top/>
        <bottom/>
      </border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 patternType="gray125">
          <fgColor rgb="FF3366CC"/>
          <bgColor auto="1"/>
        </patternFill>
      </fill>
    </dxf>
    <dxf>
      <fill>
        <patternFill>
          <bgColor rgb="FF9933FF"/>
        </patternFill>
      </fill>
    </dxf>
    <dxf>
      <fill>
        <patternFill>
          <bgColor rgb="FF3366CC"/>
        </patternFill>
      </fill>
    </dxf>
    <dxf>
      <fill>
        <patternFill>
          <bgColor rgb="FFFFCC00"/>
        </patternFill>
      </fill>
    </dxf>
    <dxf>
      <fill>
        <patternFill>
          <bgColor rgb="FFFF7C80"/>
        </patternFill>
      </fill>
    </dxf>
    <dxf>
      <fill>
        <patternFill>
          <bgColor rgb="FFCC99FF"/>
        </patternFill>
      </fill>
    </dxf>
    <dxf>
      <fill>
        <patternFill>
          <bgColor rgb="FF66CCFF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fgColor rgb="FF4DC3FF"/>
          <bgColor rgb="FF00B0F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6266BF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rgb="FF4EAED7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7FC95B"/>
        </patternFill>
      </fill>
      <border>
        <left/>
        <right/>
        <top/>
        <bottom/>
      </border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ill>
        <patternFill patternType="gray125">
          <fgColor rgb="FF3366CC"/>
          <bgColor auto="1"/>
        </patternFill>
      </fill>
    </dxf>
    <dxf>
      <fill>
        <patternFill>
          <bgColor rgb="FF9933FF"/>
        </patternFill>
      </fill>
    </dxf>
    <dxf>
      <fill>
        <patternFill>
          <bgColor rgb="FF3366CC"/>
        </patternFill>
      </fill>
    </dxf>
    <dxf>
      <fill>
        <patternFill>
          <bgColor rgb="FFFFCC00"/>
        </patternFill>
      </fill>
    </dxf>
    <dxf>
      <fill>
        <patternFill>
          <bgColor rgb="FFFF7C80"/>
        </patternFill>
      </fill>
    </dxf>
    <dxf>
      <fill>
        <patternFill>
          <bgColor rgb="FFCC99FF"/>
        </patternFill>
      </fill>
    </dxf>
    <dxf>
      <fill>
        <patternFill>
          <bgColor rgb="FF66CCFF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fgColor rgb="FF4DC3FF"/>
          <bgColor rgb="FF00B0F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6266BF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rgb="FF4EAED7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7FC95B"/>
        </patternFill>
      </fill>
      <border>
        <left/>
        <right/>
        <top/>
        <bottom/>
      </border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/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Nova Light"/>
        <family val="2"/>
        <scheme val="none"/>
      </font>
      <alignment horizontal="left" vertical="center" textRotation="0" wrapText="0" indent="2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Nova Light"/>
        <family val="2"/>
        <scheme val="none"/>
      </font>
      <alignment horizontal="left" vertical="center" textRotation="0" wrapText="0" indent="2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strike val="0"/>
        <outline val="0"/>
        <shadow val="0"/>
        <u val="none"/>
        <vertAlign val="baseline"/>
        <sz val="10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/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0" formatCode="General"/>
      <alignment horizontal="left" vertical="center" textRotation="0" wrapText="0" relativeIndent="1" justifyLastLine="0" shrinkToFit="0" readingOrder="0"/>
      <border diagonalUp="0" diagonalDown="0" outline="0">
        <left/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0" formatCode="General"/>
      <alignment horizontal="left" vertical="center" textRotation="0" wrapText="0" relativeIndent="1" justifyLastLine="0" shrinkToFit="0" readingOrder="0"/>
      <border diagonalUp="0" diagonalDown="0" outline="0">
        <left/>
        <right/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30" formatCode="@"/>
      <alignment horizontal="left" vertical="center" textRotation="0" wrapText="0" relativeIndent="1" justifyLastLine="0" shrinkToFit="0" readingOrder="0"/>
      <border diagonalUp="0" diagonalDown="0" outline="0">
        <left/>
        <right/>
        <top style="thin">
          <color theme="0" tint="-0.249977111117893"/>
        </top>
        <bottom style="thin">
          <color theme="0" tint="-0.249977111117893"/>
        </bottom>
      </border>
    </dxf>
    <dxf>
      <border>
        <top style="thin">
          <color theme="0" tint="-0.249977111117893"/>
        </top>
      </border>
    </dxf>
    <dxf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strike val="0"/>
        <outline val="0"/>
        <shadow val="0"/>
        <u val="none"/>
        <vertAlign val="baseline"/>
        <sz val="10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border>
        <bottom style="thin">
          <color theme="0" tint="-0.249977111117893"/>
        </bottom>
      </border>
    </dxf>
    <dxf>
      <font>
        <b val="0"/>
        <strike val="0"/>
        <outline val="0"/>
        <shadow val="0"/>
        <u val="none"/>
        <vertAlign val="baseline"/>
        <sz val="10"/>
        <name val="Arial"/>
        <family val="2"/>
        <scheme val="none"/>
      </font>
      <fill>
        <patternFill patternType="solid">
          <fgColor theme="4"/>
          <bgColor theme="1" tint="0.3499862666707357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/>
        <bottom/>
        <vertical style="thin">
          <color theme="0" tint="-0.249977111117893"/>
        </vertical>
        <horizontal style="thin">
          <color theme="0" tint="-0.249977111117893"/>
        </horizontal>
      </border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5F5F7"/>
        </patternFill>
      </fill>
    </dxf>
    <dxf>
      <fill>
        <patternFill>
          <bgColor theme="0"/>
        </patternFill>
      </fill>
    </dxf>
    <dxf>
      <fill>
        <patternFill>
          <bgColor rgb="FFFBFBFD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CFCFD"/>
        </patternFill>
      </fill>
    </dxf>
  </dxfs>
  <tableStyles count="9" defaultTableStyle="TableStyleMedium2" defaultPivotStyle="PivotStyleLight16">
    <tableStyle name="Style de tableau 1" pivot="0" count="0" xr9:uid="{00000000-0011-0000-FFFF-FFFF00000000}"/>
    <tableStyle name="Style de tableau 2" pivot="0" count="1" xr9:uid="{49011D04-6E2F-48DA-B4B0-8E128FC27331}">
      <tableStyleElement type="secondColumnStripe" dxfId="267"/>
    </tableStyle>
    <tableStyle name="Style de tableau 3" pivot="0" count="1" xr9:uid="{E0D52C43-3D21-4322-8509-B38E5347F324}">
      <tableStyleElement type="secondRowStripe" dxfId="266"/>
    </tableStyle>
    <tableStyle name="Style de tableau 4" pivot="0" count="1" xr9:uid="{A73120E1-5677-485C-AD5A-3A6FFA85C58A}">
      <tableStyleElement type="secondRowStripe" dxfId="265"/>
    </tableStyle>
    <tableStyle name="Style de tableau 5" pivot="0" count="1" xr9:uid="{F520ECCD-7C43-453F-BFF1-338D7767C8C5}">
      <tableStyleElement type="firstRowStripe" dxfId="264"/>
    </tableStyle>
    <tableStyle name="Style de tableau 6" pivot="0" count="2" xr9:uid="{ED59B10E-6A0A-4E7B-A95F-EBFDC3DA296C}">
      <tableStyleElement type="secondRowStripe" dxfId="263"/>
      <tableStyleElement type="firstColumnStripe" dxfId="262"/>
    </tableStyle>
    <tableStyle name="Style de tableau 7" pivot="0" count="1" xr9:uid="{24554DCA-5F59-4362-BE9F-A37379F5AFF9}">
      <tableStyleElement type="secondRowStripe" dxfId="261"/>
    </tableStyle>
    <tableStyle name="Style de tableau 8" pivot="0" count="1" xr9:uid="{1ABB11A6-2A1E-4F7B-9AF8-9480BDD4E489}">
      <tableStyleElement type="headerRow" dxfId="260"/>
    </tableStyle>
    <tableStyle name="Style de tableau croisé dynamique 1" table="0" count="1" xr9:uid="{ECB9D68D-CBD9-4BDF-A1B7-48F2E60E6743}">
      <tableStyleElement type="headerRow" dxfId="259"/>
    </tableStyle>
  </tableStyles>
  <colors>
    <mruColors>
      <color rgb="FF3366CC"/>
      <color rgb="FFCC0099"/>
      <color rgb="FF9933FF"/>
      <color rgb="FFFFCC00"/>
      <color rgb="FFFF7C80"/>
      <color rgb="FFCC99FF"/>
      <color rgb="FF66CCFF"/>
      <color rgb="FF4EAED7"/>
      <color rgb="FF6266BF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7AEDCB-B6B4-4C9E-84D2-7A42F1ADDB58}" name="Tableau1" displayName="Tableau1" ref="A1:F99" totalsRowShown="0" headerRowDxfId="258" dataDxfId="256" headerRowBorderDxfId="257" tableBorderDxfId="255" totalsRowBorderDxfId="254">
  <autoFilter ref="A1:F99" xr:uid="{A0D78C2D-92D0-43F5-AC47-B629D41783AD}"/>
  <tableColumns count="6">
    <tableColumn id="1" xr3:uid="{3E2C95DB-76BB-427B-A2B1-E43A1F46EDA7}" name="Employés" dataDxfId="253"/>
    <tableColumn id="2" xr3:uid="{D7E3A049-BD92-4592-911A-4D9CCF23F192}" name="libellé secondaire de formation" dataDxfId="252"/>
    <tableColumn id="3" xr3:uid="{992BC82D-82C2-4575-81E4-08B1A78CB396}" name="No correspondant dans planning" dataDxfId="251"/>
    <tableColumn id="4" xr3:uid="{4F8102CA-2AD1-4173-A581-A15AE7BF855B}" name="Date de début" dataDxfId="250"/>
    <tableColumn id="5" xr3:uid="{EFF06716-7F02-4724-96D3-045C19726636}" name="Date de fin" dataDxfId="249"/>
    <tableColumn id="6" xr3:uid="{918A562F-DB1F-46E6-AF50-EFBC5437E34A}" name="Hypertext" dataDxfId="248"/>
  </tableColumns>
  <tableStyleInfo name="Style de tableau 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E5B5414-1939-4318-AE6B-DCE7D5AB0C23}" name="Tableau10" displayName="Tableau10" ref="C9:C25" totalsRowShown="0" headerRowDxfId="247" dataDxfId="246">
  <autoFilter ref="C9:C25" xr:uid="{4C7FEB45-9E11-45A7-9827-A67046F34F0B}"/>
  <tableColumns count="1">
    <tableColumn id="1" xr3:uid="{72512982-1ABC-4F8E-B488-01D968F0AB89}" name="Formations" dataDxfId="245">
      <calculatedColumnFormula>IF(Config!A21&lt;&gt;"",Config!A21,"")</calculatedColumnFormula>
    </tableColumn>
  </tableColumns>
  <tableStyleInfo name="Style de tableau 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9247781-687E-48AE-995B-24D80465EC45}" name="Tableau12" displayName="Tableau12" ref="D10:BM25" headerRowCount="0" totalsRowShown="0" headerRowDxfId="244" dataDxfId="243">
  <tableColumns count="62">
    <tableColumn id="1" xr3:uid="{60A61A62-88BC-4720-939E-FA930E681481}" name="Colonne1" dataDxfId="123">
      <calculatedColumnFormula array="1">IF(SUMPRODUCT(($C12=Tableau_échéances!$A$2:$A$200)*(D$8&gt;=Tableau_échéances!$D$2:$D$200)*(D$8&lt;=Tableau_échéances!$E$2:$E$200))&gt;0, OFFSET(Tableau_échéances!$A$1,SUMPRODUCT(($C12=Tableau_échéances!$A$2:$A$200)*(D$8&gt;=Tableau_échéances!$D$2:$D$200)*(D$8&lt;=Tableau_échéances!$E$2:$E$200)*(ROW(Tableau_échéances!$2:$200)-1)),1),"")</calculatedColumnFormula>
    </tableColumn>
    <tableColumn id="2" xr3:uid="{99FA8E6A-55AA-40CB-91ED-AA07C4DECE4C}" name="Colonne2" dataDxfId="242"/>
    <tableColumn id="3" xr3:uid="{FC5B8C3F-C780-4E59-AA8A-308AC5D5DF6E}" name="Colonne3" dataDxfId="241"/>
    <tableColumn id="4" xr3:uid="{B2514EB9-77B3-4B74-93A9-744CB2747573}" name="Colonne4" dataDxfId="240"/>
    <tableColumn id="5" xr3:uid="{C3ECF529-D99B-41C6-B0EB-16A559FC47B0}" name="Colonne5" dataDxfId="239"/>
    <tableColumn id="6" xr3:uid="{E95243E3-A760-43AB-A8F4-12B18A4E7D4D}" name="Colonne6" dataDxfId="238"/>
    <tableColumn id="7" xr3:uid="{2E162F9F-855D-4464-9FBD-4EB29130981F}" name="Colonne7" dataDxfId="237"/>
    <tableColumn id="8" xr3:uid="{E652FCB4-7D4C-43AB-8E38-8FB0ABA8C4D2}" name="Colonne8" dataDxfId="236"/>
    <tableColumn id="9" xr3:uid="{AA7CDAEB-AFEE-462C-9F34-B3AC46D7587C}" name="Colonne9" dataDxfId="235"/>
    <tableColumn id="10" xr3:uid="{95A4BC10-4B85-4BFC-A66F-766F0C11F93F}" name="Colonne10" dataDxfId="234"/>
    <tableColumn id="11" xr3:uid="{76BE6A78-80ED-42D0-BC3E-02B4F14B44A0}" name="Colonne11" dataDxfId="233"/>
    <tableColumn id="12" xr3:uid="{2469E9D9-CDA6-4E49-9D44-07069C731086}" name="Colonne12" dataDxfId="232"/>
    <tableColumn id="13" xr3:uid="{B280C346-58A6-47A4-B1D8-4CF31238C926}" name="Colonne13" dataDxfId="231"/>
    <tableColumn id="14" xr3:uid="{DD1AD045-E116-4F77-97BD-06F4FBE06DA6}" name="Colonne14" dataDxfId="230"/>
    <tableColumn id="15" xr3:uid="{1E014F90-8F76-4F5A-B766-0D2D6A2597C5}" name="Colonne15" dataDxfId="229"/>
    <tableColumn id="16" xr3:uid="{7FB66708-07E6-47F9-8D23-52BE725A06AA}" name="Colonne16" dataDxfId="228"/>
    <tableColumn id="17" xr3:uid="{A1CF0E47-5742-43F4-A473-1D5C8F5C5B78}" name="Colonne17" dataDxfId="227"/>
    <tableColumn id="18" xr3:uid="{DB38010E-26F1-44CE-8F1E-CB4F85277981}" name="Colonne18" dataDxfId="226"/>
    <tableColumn id="19" xr3:uid="{0CD7128C-0F8D-403A-B891-F6F9418560E1}" name="Colonne19" dataDxfId="225"/>
    <tableColumn id="20" xr3:uid="{F6F6DC75-7D65-4F12-B21E-C9E5427F3B72}" name="Colonne20" dataDxfId="224"/>
    <tableColumn id="21" xr3:uid="{3BE8349D-2BAE-4FA4-9B0D-76185B83068F}" name="Colonne21" dataDxfId="223"/>
    <tableColumn id="22" xr3:uid="{92060793-59CE-4D85-8CC6-A934BE065DA6}" name="Colonne22" dataDxfId="222"/>
    <tableColumn id="23" xr3:uid="{6FAA3412-8A04-4579-AFCE-2DBF84BD2A8D}" name="Colonne23" dataDxfId="221"/>
    <tableColumn id="24" xr3:uid="{9C1BC5AD-46C8-4471-965C-9B919AF5C9E0}" name="Colonne24" dataDxfId="220"/>
    <tableColumn id="25" xr3:uid="{4DC9472B-C984-4515-B51A-1A18F38F604B}" name="Colonne25" dataDxfId="219"/>
    <tableColumn id="26" xr3:uid="{27F4CC90-7722-4DE0-A43B-04D673486E41}" name="Colonne26" dataDxfId="218"/>
    <tableColumn id="27" xr3:uid="{54505274-F1A2-454F-84BC-0DC7B8721D36}" name="Colonne27" dataDxfId="217"/>
    <tableColumn id="28" xr3:uid="{48189EAA-3AA9-4A37-B1C1-2F35FDD364ED}" name="Colonne28" dataDxfId="216"/>
    <tableColumn id="29" xr3:uid="{2C3A1B09-1795-4C96-A895-3FA76CCAA604}" name="Colonne29" dataDxfId="215"/>
    <tableColumn id="30" xr3:uid="{957BA4CD-8573-4215-A8F2-B800F6065751}" name="Colonne30" dataDxfId="214"/>
    <tableColumn id="31" xr3:uid="{E65C29F8-D917-4F13-B640-EFF4AEFDED60}" name="Colonne31" dataDxfId="213"/>
    <tableColumn id="32" xr3:uid="{8AFD07A4-64F8-4871-8B92-A0ADC06C6002}" name="Colonne32" headerRowDxfId="212" dataDxfId="211"/>
    <tableColumn id="33" xr3:uid="{F78F3395-DD8F-4AE1-9A33-FD4FE594DA42}" name="Colonne33" headerRowDxfId="210" dataDxfId="209"/>
    <tableColumn id="34" xr3:uid="{C12E306A-11B4-4431-8262-8FF5F891AA91}" name="Colonne34" headerRowDxfId="208" dataDxfId="207"/>
    <tableColumn id="35" xr3:uid="{73A72F55-8AE0-464A-855B-3A93D4169608}" name="Colonne35" headerRowDxfId="206" dataDxfId="205"/>
    <tableColumn id="36" xr3:uid="{D7C62514-9C5B-4045-8734-1CE9DB48F471}" name="Colonne36" headerRowDxfId="204" dataDxfId="203"/>
    <tableColumn id="37" xr3:uid="{0734EBC3-85B0-4FB2-B642-CA03DB0BA16E}" name="Colonne37" headerRowDxfId="202" dataDxfId="201"/>
    <tableColumn id="38" xr3:uid="{17FD1FA1-DC42-4520-A9D4-528E69E84D3F}" name="Colonne38" headerRowDxfId="200" dataDxfId="199"/>
    <tableColumn id="39" xr3:uid="{453F84E0-39E4-4EB3-8202-5F026A34647F}" name="Colonne39" headerRowDxfId="198" dataDxfId="197"/>
    <tableColumn id="40" xr3:uid="{80E2CE49-28AD-4C10-A65E-1DD01CF60FC1}" name="Colonne40" headerRowDxfId="196" dataDxfId="195"/>
    <tableColumn id="41" xr3:uid="{027A0BE1-3633-499F-B6D5-19D205A3FD47}" name="Colonne41" headerRowDxfId="194" dataDxfId="193"/>
    <tableColumn id="42" xr3:uid="{A9502843-A429-4B6A-829F-88393C6F247D}" name="Colonne42" headerRowDxfId="192" dataDxfId="191"/>
    <tableColumn id="43" xr3:uid="{F466512C-CC49-4E35-B2E0-378D1E7AE55C}" name="Colonne43" headerRowDxfId="190" dataDxfId="189"/>
    <tableColumn id="44" xr3:uid="{F7355412-05DD-4759-AF76-40716EE6B34F}" name="Colonne44" headerRowDxfId="188" dataDxfId="187"/>
    <tableColumn id="45" xr3:uid="{101359D0-94AC-47E0-8697-99DC35A323FD}" name="Colonne45" headerRowDxfId="186" dataDxfId="185"/>
    <tableColumn id="46" xr3:uid="{20FB6E67-9EFF-4B12-BBE7-F475A8BDC1DD}" name="Colonne46" headerRowDxfId="184" dataDxfId="183"/>
    <tableColumn id="47" xr3:uid="{48721A5C-28A4-4E5B-8015-5CC375F603CD}" name="Colonne47" headerRowDxfId="182" dataDxfId="181"/>
    <tableColumn id="48" xr3:uid="{8C090B87-4AEB-4466-9A22-F298668A130D}" name="Colonne48" headerRowDxfId="180" dataDxfId="179"/>
    <tableColumn id="49" xr3:uid="{C44475B3-A2FD-457B-A12F-B593BE716652}" name="Colonne49" headerRowDxfId="178" dataDxfId="177"/>
    <tableColumn id="50" xr3:uid="{962D9DFB-984C-4835-9F0A-624E99E8933D}" name="Colonne50" headerRowDxfId="176" dataDxfId="175"/>
    <tableColumn id="51" xr3:uid="{A246BAD8-0B2D-4D65-87F0-AD3557B9250D}" name="Colonne51" headerRowDxfId="174" dataDxfId="173"/>
    <tableColumn id="52" xr3:uid="{7AD57F00-8615-49BE-8004-EDBD2C4F2C8B}" name="Colonne52" headerRowDxfId="172" dataDxfId="171"/>
    <tableColumn id="53" xr3:uid="{B816936B-C439-453D-BEB9-8BFCC2A12EF5}" name="Colonne53" headerRowDxfId="170" dataDxfId="169"/>
    <tableColumn id="54" xr3:uid="{05AEBDF1-030A-4A81-9904-D544B6C5274C}" name="Colonne54" headerRowDxfId="168" dataDxfId="167"/>
    <tableColumn id="55" xr3:uid="{24974FA9-D4D0-4449-B857-0A88A7750350}" name="Colonne55" headerRowDxfId="166" dataDxfId="165"/>
    <tableColumn id="56" xr3:uid="{C4E11A47-2907-4B20-965A-34452E283259}" name="Colonne56" headerRowDxfId="164" dataDxfId="163"/>
    <tableColumn id="57" xr3:uid="{A0BEC683-4E15-4933-B20D-704D1CEEA748}" name="Colonne57" headerRowDxfId="162" dataDxfId="161"/>
    <tableColumn id="58" xr3:uid="{B9D2A626-9D70-471B-87E9-5C46E0AE0BFB}" name="Colonne58" headerRowDxfId="160" dataDxfId="159"/>
    <tableColumn id="59" xr3:uid="{4303A710-C1FE-45BA-A3F7-7CC334C476F7}" name="Colonne59" headerRowDxfId="158" dataDxfId="157"/>
    <tableColumn id="60" xr3:uid="{049CB6A0-A80B-420F-8CA4-591008C70D5E}" name="Colonne60" headerRowDxfId="156" dataDxfId="155"/>
    <tableColumn id="61" xr3:uid="{3D159DD5-981E-4ED3-A8D0-8ACF3636706D}" name="Colonne61" headerRowDxfId="154" dataDxfId="153"/>
    <tableColumn id="62" xr3:uid="{8E2EA126-F40F-47FB-90AF-5FA6F49789C2}" name="Colonne62" headerRowDxfId="152" dataDxfId="151"/>
  </tableColumns>
  <tableStyleInfo name="Style de tableau 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98CA5F6-CEF1-49DB-BD71-86CB008523BB}" name="Tableau6" displayName="Tableau6" ref="A20:A36" totalsRowShown="0" dataDxfId="150">
  <autoFilter ref="A20:A36" xr:uid="{18F9D397-E1C1-4669-AA41-4DF3C1E8D776}"/>
  <tableColumns count="1">
    <tableColumn id="1" xr3:uid="{C9063945-77A4-4FA3-93D2-5FD45B233DD7}" name="Formations" dataDxfId="149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8A1D094C-0AC3-4486-AC6B-9F2FAFB7FE09}" name="Tableau13" displayName="Tableau13" ref="A39:E144" totalsRowShown="0">
  <autoFilter ref="A39:E144" xr:uid="{67AF6087-941D-4D8F-85D9-0E9A2311CA86}"/>
  <tableColumns count="5">
    <tableColumn id="1" xr3:uid="{AD762681-1441-403B-9968-510F31810EF9}" name="Vacances" dataDxfId="148"/>
    <tableColumn id="2" xr3:uid="{279EAAD4-AD2C-44DA-9781-96DB0E637DCA}" name="Colonne1" dataDxfId="147"/>
    <tableColumn id="3" xr3:uid="{33D31F18-C667-44EF-A182-84FD0D4AA9E5}" name="Colonne2"/>
    <tableColumn id="4" xr3:uid="{C8A77151-43EE-47AD-AEFB-E00F246AE45C}" name="Colonne3" dataDxfId="146"/>
    <tableColumn id="5" xr3:uid="{52B0ADCD-A40E-48EE-A1F2-6B5EE634E519}" name="Colonne4" dataDxfId="145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Brin">
  <a:themeElements>
    <a:clrScheme name="Brin">
      <a:dk1>
        <a:sysClr val="windowText" lastClr="000000"/>
      </a:dk1>
      <a:lt1>
        <a:sysClr val="window" lastClr="FFFFFF"/>
      </a:lt1>
      <a:dk2>
        <a:srgbClr val="766F54"/>
      </a:dk2>
      <a:lt2>
        <a:srgbClr val="E3EACF"/>
      </a:lt2>
      <a:accent1>
        <a:srgbClr val="A53010"/>
      </a:accent1>
      <a:accent2>
        <a:srgbClr val="DE7E18"/>
      </a:accent2>
      <a:accent3>
        <a:srgbClr val="9F8351"/>
      </a:accent3>
      <a:accent4>
        <a:srgbClr val="728653"/>
      </a:accent4>
      <a:accent5>
        <a:srgbClr val="92AA4C"/>
      </a:accent5>
      <a:accent6>
        <a:srgbClr val="6AAC91"/>
      </a:accent6>
      <a:hlink>
        <a:srgbClr val="FB4A18"/>
      </a:hlink>
      <a:folHlink>
        <a:srgbClr val="FB9318"/>
      </a:folHlink>
    </a:clrScheme>
    <a:fontScheme name="Brin">
      <a:majorFont>
        <a:latin typeface="Century Gothic" panose="020B0502020202020204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 panose="020B0502020202020204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Brin">
      <a:fillStyleLst>
        <a:solidFill>
          <a:schemeClr val="phClr"/>
        </a:solidFill>
        <a:solidFill>
          <a:schemeClr val="phClr">
            <a:tint val="70000"/>
            <a:lumMod val="104000"/>
          </a:schemeClr>
        </a:solidFill>
        <a:gradFill rotWithShape="1">
          <a:gsLst>
            <a:gs pos="0">
              <a:schemeClr val="phClr">
                <a:tint val="96000"/>
                <a:lumMod val="104000"/>
              </a:schemeClr>
            </a:gs>
            <a:gs pos="100000">
              <a:schemeClr val="phClr">
                <a:shade val="98000"/>
                <a:lumMod val="94000"/>
              </a:schemeClr>
            </a:gs>
          </a:gsLst>
          <a:lin ang="5400000" scaled="0"/>
        </a:gradFill>
      </a:fillStyleLst>
      <a:lnStyleLst>
        <a:ln w="9525" cap="rnd" cmpd="sng" algn="ctr">
          <a:solidFill>
            <a:schemeClr val="phClr">
              <a:shade val="90000"/>
            </a:schemeClr>
          </a:solidFill>
          <a:prstDash val="solid"/>
        </a:ln>
        <a:ln w="15875" cap="rnd" cmpd="sng" algn="ctr">
          <a:solidFill>
            <a:schemeClr val="phClr"/>
          </a:solidFill>
          <a:prstDash val="solid"/>
        </a:ln>
        <a:ln w="2222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2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60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20000"/>
              </a:schemeClr>
            </a:gs>
            <a:gs pos="100000">
              <a:schemeClr val="phClr">
                <a:shade val="98000"/>
                <a:satMod val="120000"/>
                <a:lumMod val="98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satMod val="92000"/>
                <a:lumMod val="120000"/>
              </a:schemeClr>
            </a:gs>
            <a:gs pos="100000">
              <a:schemeClr val="phClr">
                <a:shade val="98000"/>
                <a:satMod val="120000"/>
                <a:lumMod val="98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Wisp" id="{7CB32D59-10C0-40DD-B7BD-2E94284A981C}" vid="{24B1A44C-C006-48B2-A4D7-E5549B3D8CD4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rgb="FFC00000"/>
  </sheetPr>
  <dimension ref="A1:F99"/>
  <sheetViews>
    <sheetView zoomScale="91" zoomScaleNormal="91" workbookViewId="0">
      <selection activeCell="F4" sqref="F4"/>
    </sheetView>
  </sheetViews>
  <sheetFormatPr baseColWidth="10" defaultColWidth="10.6640625" defaultRowHeight="16.5" customHeight="1" x14ac:dyDescent="0.4"/>
  <cols>
    <col min="1" max="1" width="23.88671875" style="27" customWidth="1"/>
    <col min="2" max="2" width="27.21875" style="31" customWidth="1"/>
    <col min="3" max="3" width="19.33203125" style="31" customWidth="1"/>
    <col min="4" max="4" width="16.5546875" style="35" customWidth="1"/>
    <col min="5" max="5" width="14.5546875" style="35" customWidth="1"/>
    <col min="6" max="6" width="17.21875" style="19" customWidth="1"/>
    <col min="7" max="16384" width="10.6640625" style="19"/>
  </cols>
  <sheetData>
    <row r="1" spans="1:6" ht="16.5" customHeight="1" x14ac:dyDescent="0.4">
      <c r="A1" s="24" t="s">
        <v>14</v>
      </c>
      <c r="B1" s="28" t="s">
        <v>25</v>
      </c>
      <c r="C1" s="28" t="s">
        <v>26</v>
      </c>
      <c r="D1" s="32" t="s">
        <v>27</v>
      </c>
      <c r="E1" s="32" t="s">
        <v>28</v>
      </c>
      <c r="F1" s="20" t="s">
        <v>16</v>
      </c>
    </row>
    <row r="2" spans="1:6" ht="16.5" customHeight="1" x14ac:dyDescent="0.4">
      <c r="A2" s="25" t="s">
        <v>40</v>
      </c>
      <c r="B2" s="29">
        <v>1</v>
      </c>
      <c r="C2" s="44">
        <v>1</v>
      </c>
      <c r="D2" s="33">
        <v>43834</v>
      </c>
      <c r="E2" s="33">
        <v>43836</v>
      </c>
      <c r="F2" s="43" t="s">
        <v>54</v>
      </c>
    </row>
    <row r="3" spans="1:6" ht="16.5" customHeight="1" x14ac:dyDescent="0.4">
      <c r="A3" s="25" t="s">
        <v>41</v>
      </c>
      <c r="B3" s="29">
        <v>3</v>
      </c>
      <c r="C3" s="44">
        <v>1</v>
      </c>
      <c r="D3" s="33">
        <v>43833</v>
      </c>
      <c r="E3" s="33">
        <v>43842</v>
      </c>
      <c r="F3" s="43" t="s">
        <v>56</v>
      </c>
    </row>
    <row r="4" spans="1:6" ht="16.5" customHeight="1" x14ac:dyDescent="0.4">
      <c r="A4" s="25" t="s">
        <v>42</v>
      </c>
      <c r="B4" s="29">
        <v>1</v>
      </c>
      <c r="C4" s="29" t="s">
        <v>55</v>
      </c>
      <c r="D4" s="33">
        <v>43873</v>
      </c>
      <c r="E4" s="33">
        <v>43875</v>
      </c>
      <c r="F4" s="21" t="s">
        <v>57</v>
      </c>
    </row>
    <row r="5" spans="1:6" ht="16.5" customHeight="1" x14ac:dyDescent="0.4">
      <c r="A5" s="25"/>
      <c r="B5" s="29"/>
      <c r="C5" s="29"/>
      <c r="D5" s="33"/>
      <c r="E5" s="33"/>
      <c r="F5" s="21"/>
    </row>
    <row r="6" spans="1:6" ht="16.5" customHeight="1" x14ac:dyDescent="0.4">
      <c r="A6" s="25"/>
      <c r="B6" s="29"/>
      <c r="C6" s="29"/>
      <c r="D6" s="33"/>
      <c r="E6" s="33"/>
      <c r="F6" s="22"/>
    </row>
    <row r="7" spans="1:6" ht="16.5" customHeight="1" x14ac:dyDescent="0.4">
      <c r="A7" s="25"/>
      <c r="B7" s="29"/>
      <c r="C7" s="29"/>
      <c r="D7" s="33"/>
      <c r="E7" s="33"/>
      <c r="F7" s="21"/>
    </row>
    <row r="8" spans="1:6" ht="16.5" customHeight="1" x14ac:dyDescent="0.4">
      <c r="A8" s="25"/>
      <c r="B8" s="29"/>
      <c r="C8" s="29"/>
      <c r="D8" s="33"/>
      <c r="E8" s="33"/>
      <c r="F8" s="21"/>
    </row>
    <row r="9" spans="1:6" ht="16.5" customHeight="1" x14ac:dyDescent="0.4">
      <c r="A9" s="25"/>
      <c r="B9" s="29"/>
      <c r="C9" s="29"/>
      <c r="D9" s="33"/>
      <c r="E9" s="33"/>
      <c r="F9" s="21"/>
    </row>
    <row r="10" spans="1:6" ht="16.5" customHeight="1" x14ac:dyDescent="0.4">
      <c r="A10" s="25"/>
      <c r="B10" s="29"/>
      <c r="C10" s="29"/>
      <c r="D10" s="33"/>
      <c r="E10" s="33"/>
      <c r="F10" s="21"/>
    </row>
    <row r="11" spans="1:6" ht="16.5" customHeight="1" x14ac:dyDescent="0.4">
      <c r="A11" s="25"/>
      <c r="B11" s="29"/>
      <c r="C11" s="29"/>
      <c r="D11" s="33"/>
      <c r="E11" s="33"/>
      <c r="F11" s="21"/>
    </row>
    <row r="12" spans="1:6" ht="16.5" customHeight="1" x14ac:dyDescent="0.4">
      <c r="A12" s="25"/>
      <c r="B12" s="29"/>
      <c r="C12" s="29"/>
      <c r="D12" s="33"/>
      <c r="E12" s="33"/>
      <c r="F12" s="21"/>
    </row>
    <row r="13" spans="1:6" ht="16.5" customHeight="1" x14ac:dyDescent="0.4">
      <c r="A13" s="25"/>
      <c r="B13" s="29"/>
      <c r="C13" s="29"/>
      <c r="D13" s="33"/>
      <c r="E13" s="33"/>
      <c r="F13" s="21"/>
    </row>
    <row r="14" spans="1:6" ht="16.5" customHeight="1" x14ac:dyDescent="0.4">
      <c r="A14" s="25"/>
      <c r="B14" s="29"/>
      <c r="C14" s="29"/>
      <c r="D14" s="33"/>
      <c r="E14" s="33"/>
      <c r="F14" s="21"/>
    </row>
    <row r="15" spans="1:6" ht="16.5" customHeight="1" x14ac:dyDescent="0.4">
      <c r="A15" s="25"/>
      <c r="B15" s="29"/>
      <c r="C15" s="29"/>
      <c r="D15" s="33"/>
      <c r="E15" s="33"/>
      <c r="F15" s="21"/>
    </row>
    <row r="16" spans="1:6" ht="16.5" customHeight="1" x14ac:dyDescent="0.4">
      <c r="A16" s="25"/>
      <c r="B16" s="29"/>
      <c r="C16" s="29"/>
      <c r="D16" s="33"/>
      <c r="E16" s="33"/>
      <c r="F16" s="21"/>
    </row>
    <row r="17" spans="1:6" ht="16.5" customHeight="1" x14ac:dyDescent="0.4">
      <c r="A17" s="25"/>
      <c r="B17" s="29"/>
      <c r="C17" s="29"/>
      <c r="D17" s="33"/>
      <c r="E17" s="33"/>
      <c r="F17" s="21"/>
    </row>
    <row r="18" spans="1:6" ht="16.5" customHeight="1" x14ac:dyDescent="0.4">
      <c r="A18" s="25"/>
      <c r="B18" s="29"/>
      <c r="C18" s="29"/>
      <c r="D18" s="33"/>
      <c r="E18" s="33"/>
      <c r="F18" s="21"/>
    </row>
    <row r="19" spans="1:6" ht="16.5" customHeight="1" x14ac:dyDescent="0.4">
      <c r="A19" s="25"/>
      <c r="B19" s="29"/>
      <c r="C19" s="29"/>
      <c r="D19" s="33"/>
      <c r="E19" s="33"/>
      <c r="F19" s="21"/>
    </row>
    <row r="20" spans="1:6" ht="16.5" customHeight="1" x14ac:dyDescent="0.4">
      <c r="A20" s="25"/>
      <c r="B20" s="29"/>
      <c r="C20" s="29"/>
      <c r="D20" s="33"/>
      <c r="E20" s="33"/>
      <c r="F20" s="21"/>
    </row>
    <row r="21" spans="1:6" ht="16.5" customHeight="1" x14ac:dyDescent="0.4">
      <c r="A21" s="25"/>
      <c r="B21" s="29"/>
      <c r="C21" s="29"/>
      <c r="D21" s="33"/>
      <c r="E21" s="33"/>
      <c r="F21" s="21"/>
    </row>
    <row r="22" spans="1:6" ht="16.5" customHeight="1" x14ac:dyDescent="0.4">
      <c r="A22" s="25"/>
      <c r="B22" s="29"/>
      <c r="C22" s="29"/>
      <c r="D22" s="33"/>
      <c r="E22" s="33"/>
      <c r="F22" s="21"/>
    </row>
    <row r="23" spans="1:6" ht="16.5" customHeight="1" x14ac:dyDescent="0.4">
      <c r="A23" s="25"/>
      <c r="B23" s="29"/>
      <c r="C23" s="29"/>
      <c r="D23" s="33"/>
      <c r="E23" s="33"/>
      <c r="F23" s="21"/>
    </row>
    <row r="24" spans="1:6" ht="16.5" customHeight="1" x14ac:dyDescent="0.4">
      <c r="A24" s="25"/>
      <c r="B24" s="29"/>
      <c r="C24" s="29"/>
      <c r="D24" s="33"/>
      <c r="E24" s="33"/>
      <c r="F24" s="21"/>
    </row>
    <row r="25" spans="1:6" ht="16.5" customHeight="1" x14ac:dyDescent="0.4">
      <c r="A25" s="25"/>
      <c r="B25" s="29"/>
      <c r="C25" s="29"/>
      <c r="D25" s="33"/>
      <c r="E25" s="33"/>
      <c r="F25" s="21"/>
    </row>
    <row r="26" spans="1:6" ht="16.5" customHeight="1" x14ac:dyDescent="0.4">
      <c r="A26" s="25"/>
      <c r="B26" s="29"/>
      <c r="C26" s="29"/>
      <c r="D26" s="33"/>
      <c r="E26" s="33"/>
      <c r="F26" s="21"/>
    </row>
    <row r="27" spans="1:6" ht="16.5" customHeight="1" x14ac:dyDescent="0.4">
      <c r="A27" s="25"/>
      <c r="B27" s="29"/>
      <c r="C27" s="29"/>
      <c r="D27" s="33"/>
      <c r="E27" s="33"/>
      <c r="F27" s="21"/>
    </row>
    <row r="28" spans="1:6" ht="16.5" customHeight="1" x14ac:dyDescent="0.4">
      <c r="A28" s="25"/>
      <c r="B28" s="29"/>
      <c r="C28" s="29"/>
      <c r="D28" s="33"/>
      <c r="E28" s="33"/>
      <c r="F28" s="21"/>
    </row>
    <row r="29" spans="1:6" ht="16.5" customHeight="1" x14ac:dyDescent="0.4">
      <c r="A29" s="25"/>
      <c r="B29" s="29"/>
      <c r="C29" s="29"/>
      <c r="D29" s="33"/>
      <c r="E29" s="33"/>
      <c r="F29" s="21"/>
    </row>
    <row r="30" spans="1:6" ht="16.5" customHeight="1" x14ac:dyDescent="0.4">
      <c r="A30" s="25"/>
      <c r="B30" s="29"/>
      <c r="C30" s="29"/>
      <c r="D30" s="33"/>
      <c r="E30" s="33"/>
      <c r="F30" s="21"/>
    </row>
    <row r="31" spans="1:6" ht="16.5" customHeight="1" x14ac:dyDescent="0.4">
      <c r="A31" s="25"/>
      <c r="B31" s="29"/>
      <c r="C31" s="29"/>
      <c r="D31" s="33"/>
      <c r="E31" s="33"/>
      <c r="F31" s="21"/>
    </row>
    <row r="32" spans="1:6" ht="16.5" customHeight="1" x14ac:dyDescent="0.4">
      <c r="A32" s="25"/>
      <c r="B32" s="29"/>
      <c r="C32" s="29"/>
      <c r="D32" s="33"/>
      <c r="E32" s="33"/>
      <c r="F32" s="21"/>
    </row>
    <row r="33" spans="1:6" ht="16.5" customHeight="1" x14ac:dyDescent="0.4">
      <c r="A33" s="25"/>
      <c r="B33" s="29"/>
      <c r="C33" s="29"/>
      <c r="D33" s="33"/>
      <c r="E33" s="33"/>
      <c r="F33" s="21"/>
    </row>
    <row r="34" spans="1:6" ht="16.5" customHeight="1" x14ac:dyDescent="0.4">
      <c r="A34" s="25"/>
      <c r="B34" s="29"/>
      <c r="C34" s="29"/>
      <c r="D34" s="33"/>
      <c r="E34" s="33"/>
      <c r="F34" s="21"/>
    </row>
    <row r="35" spans="1:6" ht="16.5" customHeight="1" x14ac:dyDescent="0.4">
      <c r="A35" s="25"/>
      <c r="B35" s="29"/>
      <c r="C35" s="29"/>
      <c r="D35" s="33"/>
      <c r="E35" s="33"/>
      <c r="F35" s="21"/>
    </row>
    <row r="36" spans="1:6" ht="16.5" customHeight="1" x14ac:dyDescent="0.4">
      <c r="A36" s="25"/>
      <c r="B36" s="29"/>
      <c r="C36" s="29"/>
      <c r="D36" s="33"/>
      <c r="E36" s="33"/>
      <c r="F36" s="21"/>
    </row>
    <row r="37" spans="1:6" ht="16.5" customHeight="1" x14ac:dyDescent="0.4">
      <c r="A37" s="25"/>
      <c r="B37" s="29"/>
      <c r="C37" s="29"/>
      <c r="D37" s="33"/>
      <c r="E37" s="33"/>
      <c r="F37" s="21"/>
    </row>
    <row r="38" spans="1:6" ht="16.5" customHeight="1" x14ac:dyDescent="0.4">
      <c r="A38" s="25"/>
      <c r="B38" s="29"/>
      <c r="C38" s="29"/>
      <c r="D38" s="33"/>
      <c r="E38" s="33"/>
      <c r="F38" s="21"/>
    </row>
    <row r="39" spans="1:6" ht="16.5" customHeight="1" x14ac:dyDescent="0.4">
      <c r="A39" s="25"/>
      <c r="B39" s="29"/>
      <c r="C39" s="29"/>
      <c r="D39" s="33"/>
      <c r="E39" s="33"/>
      <c r="F39" s="21"/>
    </row>
    <row r="40" spans="1:6" ht="16.5" customHeight="1" x14ac:dyDescent="0.4">
      <c r="A40" s="25"/>
      <c r="B40" s="29"/>
      <c r="C40" s="29"/>
      <c r="D40" s="33"/>
      <c r="E40" s="33"/>
      <c r="F40" s="21"/>
    </row>
    <row r="41" spans="1:6" ht="16.5" customHeight="1" x14ac:dyDescent="0.4">
      <c r="A41" s="25"/>
      <c r="B41" s="29"/>
      <c r="C41" s="29"/>
      <c r="D41" s="33"/>
      <c r="E41" s="33"/>
      <c r="F41" s="21"/>
    </row>
    <row r="42" spans="1:6" ht="16.5" customHeight="1" x14ac:dyDescent="0.4">
      <c r="A42" s="25"/>
      <c r="B42" s="29"/>
      <c r="C42" s="29"/>
      <c r="D42" s="33"/>
      <c r="E42" s="33"/>
      <c r="F42" s="21"/>
    </row>
    <row r="43" spans="1:6" ht="16.5" customHeight="1" x14ac:dyDescent="0.4">
      <c r="A43" s="25"/>
      <c r="B43" s="29"/>
      <c r="C43" s="29"/>
      <c r="D43" s="33"/>
      <c r="E43" s="33"/>
      <c r="F43" s="21"/>
    </row>
    <row r="44" spans="1:6" ht="16.5" customHeight="1" x14ac:dyDescent="0.4">
      <c r="A44" s="25"/>
      <c r="B44" s="29"/>
      <c r="C44" s="29"/>
      <c r="D44" s="33"/>
      <c r="E44" s="33"/>
      <c r="F44" s="21"/>
    </row>
    <row r="45" spans="1:6" ht="16.5" customHeight="1" x14ac:dyDescent="0.4">
      <c r="A45" s="25"/>
      <c r="B45" s="29"/>
      <c r="C45" s="29"/>
      <c r="D45" s="33"/>
      <c r="E45" s="33"/>
      <c r="F45" s="21"/>
    </row>
    <row r="46" spans="1:6" ht="16.5" customHeight="1" x14ac:dyDescent="0.4">
      <c r="A46" s="25"/>
      <c r="B46" s="29"/>
      <c r="C46" s="29"/>
      <c r="D46" s="33"/>
      <c r="E46" s="33"/>
      <c r="F46" s="21"/>
    </row>
    <row r="47" spans="1:6" ht="16.5" customHeight="1" x14ac:dyDescent="0.4">
      <c r="A47" s="25"/>
      <c r="B47" s="29"/>
      <c r="C47" s="29"/>
      <c r="D47" s="33"/>
      <c r="E47" s="33"/>
      <c r="F47" s="21"/>
    </row>
    <row r="48" spans="1:6" ht="16.5" customHeight="1" x14ac:dyDescent="0.4">
      <c r="A48" s="25"/>
      <c r="B48" s="29"/>
      <c r="C48" s="29"/>
      <c r="D48" s="33"/>
      <c r="E48" s="33"/>
      <c r="F48" s="21"/>
    </row>
    <row r="49" spans="1:6" ht="16.5" customHeight="1" x14ac:dyDescent="0.4">
      <c r="A49" s="25"/>
      <c r="B49" s="29"/>
      <c r="C49" s="29"/>
      <c r="D49" s="33"/>
      <c r="E49" s="33"/>
      <c r="F49" s="21"/>
    </row>
    <row r="50" spans="1:6" ht="16.5" customHeight="1" x14ac:dyDescent="0.4">
      <c r="A50" s="25"/>
      <c r="B50" s="29"/>
      <c r="C50" s="29"/>
      <c r="D50" s="33"/>
      <c r="E50" s="33"/>
      <c r="F50" s="21"/>
    </row>
    <row r="51" spans="1:6" ht="16.5" customHeight="1" x14ac:dyDescent="0.4">
      <c r="A51" s="25"/>
      <c r="B51" s="29"/>
      <c r="C51" s="29"/>
      <c r="D51" s="33"/>
      <c r="E51" s="33"/>
      <c r="F51" s="21"/>
    </row>
    <row r="52" spans="1:6" ht="16.5" customHeight="1" x14ac:dyDescent="0.4">
      <c r="A52" s="25"/>
      <c r="B52" s="29"/>
      <c r="C52" s="29"/>
      <c r="D52" s="33"/>
      <c r="E52" s="33"/>
      <c r="F52" s="21"/>
    </row>
    <row r="53" spans="1:6" ht="16.5" customHeight="1" x14ac:dyDescent="0.4">
      <c r="A53" s="25"/>
      <c r="B53" s="29"/>
      <c r="C53" s="29"/>
      <c r="D53" s="33"/>
      <c r="E53" s="33"/>
      <c r="F53" s="21"/>
    </row>
    <row r="54" spans="1:6" ht="16.5" customHeight="1" x14ac:dyDescent="0.4">
      <c r="A54" s="25"/>
      <c r="B54" s="29"/>
      <c r="C54" s="29"/>
      <c r="D54" s="33"/>
      <c r="E54" s="33"/>
      <c r="F54" s="21"/>
    </row>
    <row r="55" spans="1:6" ht="16.5" customHeight="1" x14ac:dyDescent="0.4">
      <c r="A55" s="25"/>
      <c r="B55" s="29"/>
      <c r="C55" s="29"/>
      <c r="D55" s="33"/>
      <c r="E55" s="33"/>
      <c r="F55" s="21"/>
    </row>
    <row r="56" spans="1:6" ht="16.5" customHeight="1" x14ac:dyDescent="0.4">
      <c r="A56" s="25"/>
      <c r="B56" s="29"/>
      <c r="C56" s="29"/>
      <c r="D56" s="33"/>
      <c r="E56" s="33"/>
      <c r="F56" s="21"/>
    </row>
    <row r="57" spans="1:6" ht="16.5" customHeight="1" x14ac:dyDescent="0.4">
      <c r="A57" s="25"/>
      <c r="B57" s="29"/>
      <c r="C57" s="29"/>
      <c r="D57" s="33"/>
      <c r="E57" s="33"/>
      <c r="F57" s="21"/>
    </row>
    <row r="58" spans="1:6" ht="16.5" customHeight="1" x14ac:dyDescent="0.4">
      <c r="A58" s="25"/>
      <c r="B58" s="29"/>
      <c r="C58" s="29"/>
      <c r="D58" s="33"/>
      <c r="E58" s="33"/>
      <c r="F58" s="21"/>
    </row>
    <row r="59" spans="1:6" ht="16.5" customHeight="1" x14ac:dyDescent="0.4">
      <c r="A59" s="25"/>
      <c r="B59" s="29"/>
      <c r="C59" s="29"/>
      <c r="D59" s="33"/>
      <c r="E59" s="33"/>
      <c r="F59" s="21"/>
    </row>
    <row r="60" spans="1:6" ht="16.5" customHeight="1" x14ac:dyDescent="0.4">
      <c r="A60" s="25"/>
      <c r="B60" s="29"/>
      <c r="C60" s="29"/>
      <c r="D60" s="33"/>
      <c r="E60" s="33"/>
      <c r="F60" s="21"/>
    </row>
    <row r="61" spans="1:6" ht="16.5" customHeight="1" x14ac:dyDescent="0.4">
      <c r="A61" s="25"/>
      <c r="B61" s="29"/>
      <c r="C61" s="29"/>
      <c r="D61" s="33"/>
      <c r="E61" s="33"/>
      <c r="F61" s="21"/>
    </row>
    <row r="62" spans="1:6" ht="16.5" customHeight="1" x14ac:dyDescent="0.4">
      <c r="A62" s="25"/>
      <c r="B62" s="29"/>
      <c r="C62" s="29"/>
      <c r="D62" s="33"/>
      <c r="E62" s="33"/>
      <c r="F62" s="21"/>
    </row>
    <row r="63" spans="1:6" ht="16.5" customHeight="1" x14ac:dyDescent="0.4">
      <c r="A63" s="25"/>
      <c r="B63" s="29"/>
      <c r="C63" s="29"/>
      <c r="D63" s="33"/>
      <c r="E63" s="33"/>
      <c r="F63" s="21"/>
    </row>
    <row r="64" spans="1:6" ht="16.5" customHeight="1" x14ac:dyDescent="0.4">
      <c r="A64" s="25"/>
      <c r="B64" s="29"/>
      <c r="C64" s="29"/>
      <c r="D64" s="33"/>
      <c r="E64" s="33"/>
      <c r="F64" s="21"/>
    </row>
    <row r="65" spans="1:6" ht="16.5" customHeight="1" x14ac:dyDescent="0.4">
      <c r="A65" s="25"/>
      <c r="B65" s="29"/>
      <c r="C65" s="29"/>
      <c r="D65" s="33"/>
      <c r="E65" s="33"/>
      <c r="F65" s="21"/>
    </row>
    <row r="66" spans="1:6" ht="16.5" customHeight="1" x14ac:dyDescent="0.4">
      <c r="A66" s="25"/>
      <c r="B66" s="29"/>
      <c r="C66" s="29"/>
      <c r="D66" s="33"/>
      <c r="E66" s="33"/>
      <c r="F66" s="21"/>
    </row>
    <row r="67" spans="1:6" ht="16.5" customHeight="1" x14ac:dyDescent="0.4">
      <c r="A67" s="25"/>
      <c r="B67" s="29"/>
      <c r="C67" s="29"/>
      <c r="D67" s="33"/>
      <c r="E67" s="33"/>
      <c r="F67" s="21"/>
    </row>
    <row r="68" spans="1:6" ht="16.5" customHeight="1" x14ac:dyDescent="0.4">
      <c r="A68" s="25"/>
      <c r="B68" s="29"/>
      <c r="C68" s="29"/>
      <c r="D68" s="33"/>
      <c r="E68" s="33"/>
      <c r="F68" s="21"/>
    </row>
    <row r="69" spans="1:6" ht="16.5" customHeight="1" x14ac:dyDescent="0.4">
      <c r="A69" s="25"/>
      <c r="B69" s="29"/>
      <c r="C69" s="29"/>
      <c r="D69" s="33"/>
      <c r="E69" s="33"/>
      <c r="F69" s="21"/>
    </row>
    <row r="70" spans="1:6" ht="16.5" customHeight="1" x14ac:dyDescent="0.4">
      <c r="A70" s="25"/>
      <c r="B70" s="29"/>
      <c r="C70" s="29"/>
      <c r="D70" s="33"/>
      <c r="E70" s="33"/>
      <c r="F70" s="21"/>
    </row>
    <row r="71" spans="1:6" ht="16.5" customHeight="1" x14ac:dyDescent="0.4">
      <c r="A71" s="25"/>
      <c r="B71" s="29"/>
      <c r="C71" s="29"/>
      <c r="D71" s="33"/>
      <c r="E71" s="33"/>
      <c r="F71" s="21"/>
    </row>
    <row r="72" spans="1:6" ht="16.5" customHeight="1" x14ac:dyDescent="0.4">
      <c r="A72" s="25"/>
      <c r="B72" s="29"/>
      <c r="C72" s="29"/>
      <c r="D72" s="33"/>
      <c r="E72" s="33"/>
      <c r="F72" s="21"/>
    </row>
    <row r="73" spans="1:6" ht="16.5" customHeight="1" x14ac:dyDescent="0.4">
      <c r="A73" s="25"/>
      <c r="B73" s="29"/>
      <c r="C73" s="29"/>
      <c r="D73" s="33"/>
      <c r="E73" s="33"/>
      <c r="F73" s="21"/>
    </row>
    <row r="74" spans="1:6" ht="16.5" customHeight="1" x14ac:dyDescent="0.4">
      <c r="A74" s="25"/>
      <c r="B74" s="29"/>
      <c r="C74" s="29"/>
      <c r="D74" s="33"/>
      <c r="E74" s="33"/>
      <c r="F74" s="21"/>
    </row>
    <row r="75" spans="1:6" ht="16.5" customHeight="1" x14ac:dyDescent="0.4">
      <c r="A75" s="25"/>
      <c r="B75" s="29"/>
      <c r="C75" s="29"/>
      <c r="D75" s="33"/>
      <c r="E75" s="33"/>
      <c r="F75" s="21"/>
    </row>
    <row r="76" spans="1:6" ht="16.5" customHeight="1" x14ac:dyDescent="0.4">
      <c r="A76" s="25"/>
      <c r="B76" s="29"/>
      <c r="C76" s="29"/>
      <c r="D76" s="33"/>
      <c r="E76" s="33"/>
      <c r="F76" s="21"/>
    </row>
    <row r="77" spans="1:6" ht="16.5" customHeight="1" x14ac:dyDescent="0.4">
      <c r="A77" s="25"/>
      <c r="B77" s="29"/>
      <c r="C77" s="29"/>
      <c r="D77" s="33"/>
      <c r="E77" s="33"/>
      <c r="F77" s="21"/>
    </row>
    <row r="78" spans="1:6" ht="16.5" customHeight="1" x14ac:dyDescent="0.4">
      <c r="A78" s="25"/>
      <c r="B78" s="29"/>
      <c r="C78" s="29"/>
      <c r="D78" s="33"/>
      <c r="E78" s="33"/>
      <c r="F78" s="21"/>
    </row>
    <row r="79" spans="1:6" ht="16.5" customHeight="1" x14ac:dyDescent="0.4">
      <c r="A79" s="25"/>
      <c r="B79" s="29"/>
      <c r="C79" s="29"/>
      <c r="D79" s="33"/>
      <c r="E79" s="33"/>
      <c r="F79" s="21"/>
    </row>
    <row r="80" spans="1:6" ht="16.5" customHeight="1" x14ac:dyDescent="0.4">
      <c r="A80" s="25"/>
      <c r="B80" s="29"/>
      <c r="C80" s="29"/>
      <c r="D80" s="33"/>
      <c r="E80" s="33"/>
      <c r="F80" s="21"/>
    </row>
    <row r="81" spans="1:6" ht="16.5" customHeight="1" x14ac:dyDescent="0.4">
      <c r="A81" s="25"/>
      <c r="B81" s="29"/>
      <c r="C81" s="29"/>
      <c r="D81" s="33"/>
      <c r="E81" s="33"/>
      <c r="F81" s="21"/>
    </row>
    <row r="82" spans="1:6" ht="16.5" customHeight="1" x14ac:dyDescent="0.4">
      <c r="A82" s="25"/>
      <c r="B82" s="29"/>
      <c r="C82" s="29"/>
      <c r="D82" s="33"/>
      <c r="E82" s="33"/>
      <c r="F82" s="21"/>
    </row>
    <row r="83" spans="1:6" ht="16.5" customHeight="1" x14ac:dyDescent="0.4">
      <c r="A83" s="25"/>
      <c r="B83" s="29"/>
      <c r="C83" s="29"/>
      <c r="D83" s="33"/>
      <c r="E83" s="33"/>
      <c r="F83" s="21"/>
    </row>
    <row r="84" spans="1:6" ht="16.5" customHeight="1" x14ac:dyDescent="0.4">
      <c r="A84" s="25"/>
      <c r="B84" s="29"/>
      <c r="C84" s="29"/>
      <c r="D84" s="33"/>
      <c r="E84" s="33"/>
      <c r="F84" s="21"/>
    </row>
    <row r="85" spans="1:6" ht="16.5" customHeight="1" x14ac:dyDescent="0.4">
      <c r="A85" s="25"/>
      <c r="B85" s="29"/>
      <c r="C85" s="29"/>
      <c r="D85" s="33"/>
      <c r="E85" s="33"/>
      <c r="F85" s="21"/>
    </row>
    <row r="86" spans="1:6" ht="16.5" customHeight="1" x14ac:dyDescent="0.4">
      <c r="A86" s="25"/>
      <c r="B86" s="29"/>
      <c r="C86" s="29"/>
      <c r="D86" s="33"/>
      <c r="E86" s="33"/>
      <c r="F86" s="21"/>
    </row>
    <row r="87" spans="1:6" ht="16.5" customHeight="1" x14ac:dyDescent="0.4">
      <c r="A87" s="25"/>
      <c r="B87" s="29"/>
      <c r="C87" s="29"/>
      <c r="D87" s="33"/>
      <c r="E87" s="33"/>
      <c r="F87" s="21"/>
    </row>
    <row r="88" spans="1:6" ht="16.5" customHeight="1" x14ac:dyDescent="0.4">
      <c r="A88" s="25"/>
      <c r="B88" s="29"/>
      <c r="C88" s="29"/>
      <c r="D88" s="33"/>
      <c r="E88" s="33"/>
      <c r="F88" s="21"/>
    </row>
    <row r="89" spans="1:6" ht="16.5" customHeight="1" x14ac:dyDescent="0.4">
      <c r="A89" s="25"/>
      <c r="B89" s="29"/>
      <c r="C89" s="29"/>
      <c r="D89" s="33"/>
      <c r="E89" s="33"/>
      <c r="F89" s="21"/>
    </row>
    <row r="90" spans="1:6" ht="16.5" customHeight="1" x14ac:dyDescent="0.4">
      <c r="A90" s="25"/>
      <c r="B90" s="29"/>
      <c r="C90" s="29"/>
      <c r="D90" s="33"/>
      <c r="E90" s="33"/>
      <c r="F90" s="21"/>
    </row>
    <row r="91" spans="1:6" ht="16.5" customHeight="1" x14ac:dyDescent="0.4">
      <c r="A91" s="25"/>
      <c r="B91" s="29"/>
      <c r="C91" s="29"/>
      <c r="D91" s="33"/>
      <c r="E91" s="33"/>
      <c r="F91" s="21"/>
    </row>
    <row r="92" spans="1:6" ht="16.5" customHeight="1" x14ac:dyDescent="0.4">
      <c r="A92" s="25"/>
      <c r="B92" s="29"/>
      <c r="C92" s="29"/>
      <c r="D92" s="33"/>
      <c r="E92" s="33"/>
      <c r="F92" s="21"/>
    </row>
    <row r="93" spans="1:6" ht="16.5" customHeight="1" x14ac:dyDescent="0.4">
      <c r="A93" s="25"/>
      <c r="B93" s="29"/>
      <c r="C93" s="29"/>
      <c r="D93" s="33"/>
      <c r="E93" s="33"/>
      <c r="F93" s="21"/>
    </row>
    <row r="94" spans="1:6" ht="16.5" customHeight="1" x14ac:dyDescent="0.4">
      <c r="A94" s="25"/>
      <c r="B94" s="29"/>
      <c r="C94" s="29"/>
      <c r="D94" s="33"/>
      <c r="E94" s="33"/>
      <c r="F94" s="21"/>
    </row>
    <row r="95" spans="1:6" ht="16.5" customHeight="1" x14ac:dyDescent="0.4">
      <c r="A95" s="25"/>
      <c r="B95" s="29"/>
      <c r="C95" s="29"/>
      <c r="D95" s="33"/>
      <c r="E95" s="33"/>
      <c r="F95" s="21"/>
    </row>
    <row r="96" spans="1:6" ht="16.5" customHeight="1" x14ac:dyDescent="0.4">
      <c r="A96" s="25"/>
      <c r="B96" s="29"/>
      <c r="C96" s="29"/>
      <c r="D96" s="33"/>
      <c r="E96" s="33"/>
      <c r="F96" s="21"/>
    </row>
    <row r="97" spans="1:6" ht="16.5" customHeight="1" x14ac:dyDescent="0.4">
      <c r="A97" s="25"/>
      <c r="B97" s="29"/>
      <c r="C97" s="29"/>
      <c r="D97" s="33"/>
      <c r="E97" s="33"/>
      <c r="F97" s="21"/>
    </row>
    <row r="98" spans="1:6" ht="16.5" customHeight="1" x14ac:dyDescent="0.4">
      <c r="A98" s="25"/>
      <c r="B98" s="29"/>
      <c r="C98" s="29"/>
      <c r="D98" s="33"/>
      <c r="E98" s="33"/>
      <c r="F98" s="21"/>
    </row>
    <row r="99" spans="1:6" ht="16.5" customHeight="1" x14ac:dyDescent="0.4">
      <c r="A99" s="26"/>
      <c r="B99" s="30"/>
      <c r="C99" s="30"/>
      <c r="D99" s="34"/>
      <c r="E99" s="34"/>
      <c r="F99" s="23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Config!$A$21:$A$35</xm:f>
          </x14:formula1>
          <xm:sqref>A1:A1048576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C65058-5E0E-4066-A6E6-0A9B394FF683}">
  <sheetPr codeName="Feuil6">
    <tabColor rgb="FFC00000"/>
  </sheetPr>
  <dimension ref="C1:BO27"/>
  <sheetViews>
    <sheetView showGridLines="0" tabSelected="1" topLeftCell="C1" zoomScale="106" zoomScaleNormal="106" workbookViewId="0">
      <selection activeCell="D10" sqref="D10"/>
    </sheetView>
  </sheetViews>
  <sheetFormatPr baseColWidth="10" defaultColWidth="11.5546875" defaultRowHeight="15.4" x14ac:dyDescent="0.4"/>
  <cols>
    <col min="1" max="2" width="2" customWidth="1"/>
    <col min="3" max="3" width="25.6640625" customWidth="1"/>
    <col min="4" max="65" width="3" customWidth="1"/>
  </cols>
  <sheetData>
    <row r="1" spans="3:67" ht="9.4" customHeight="1" x14ac:dyDescent="0.4"/>
    <row r="2" spans="3:67" ht="5.85" customHeight="1" x14ac:dyDescent="0.4"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</row>
    <row r="3" spans="3:67" x14ac:dyDescent="0.4">
      <c r="C3" s="17" t="s">
        <v>23</v>
      </c>
      <c r="D3" s="47">
        <v>2020</v>
      </c>
      <c r="E3" s="48"/>
      <c r="F3" s="48"/>
      <c r="G3" s="49"/>
      <c r="H3" s="51" t="s">
        <v>24</v>
      </c>
      <c r="I3" s="52"/>
      <c r="J3" s="47" t="s">
        <v>1</v>
      </c>
      <c r="K3" s="48"/>
      <c r="L3" s="48"/>
      <c r="M3" s="49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</row>
    <row r="4" spans="3:67" ht="4.1500000000000004" customHeight="1" x14ac:dyDescent="0.4">
      <c r="C4" s="39"/>
      <c r="D4" s="40"/>
      <c r="E4" s="40"/>
      <c r="F4" s="40"/>
      <c r="G4" s="40"/>
      <c r="H4" s="41"/>
      <c r="I4" s="41"/>
      <c r="J4" s="40"/>
      <c r="K4" s="40"/>
      <c r="L4" s="40"/>
      <c r="M4" s="40"/>
      <c r="N4" s="41"/>
      <c r="O4" s="41"/>
      <c r="P4" s="41"/>
      <c r="Q4" s="41"/>
      <c r="R4" s="41"/>
      <c r="S4" s="41"/>
      <c r="T4" s="41"/>
      <c r="U4" s="41"/>
      <c r="V4" s="41"/>
      <c r="W4" s="41"/>
      <c r="X4" s="41"/>
      <c r="Y4" s="41"/>
      <c r="Z4" s="41"/>
      <c r="AA4" s="41"/>
      <c r="AB4" s="41"/>
      <c r="AC4" s="41"/>
      <c r="AD4" s="41"/>
      <c r="AE4" s="41"/>
      <c r="AF4" s="41"/>
      <c r="AG4" s="41"/>
      <c r="AH4" s="41"/>
      <c r="AI4" s="41"/>
      <c r="AJ4" s="41"/>
      <c r="AK4" s="41"/>
      <c r="AL4" s="41"/>
      <c r="AM4" s="41"/>
      <c r="AN4" s="41"/>
      <c r="AO4" s="41"/>
      <c r="AP4" s="41"/>
      <c r="AQ4" s="41"/>
      <c r="AR4" s="41"/>
      <c r="AS4" s="41"/>
      <c r="AT4" s="41"/>
      <c r="AU4" s="41"/>
      <c r="AV4" s="41"/>
      <c r="AW4" s="41"/>
      <c r="AX4" s="41"/>
      <c r="AY4" s="41"/>
      <c r="AZ4" s="41"/>
      <c r="BA4" s="41"/>
      <c r="BB4" s="41"/>
      <c r="BC4" s="41"/>
      <c r="BD4" s="41"/>
      <c r="BE4" s="41"/>
      <c r="BF4" s="41"/>
      <c r="BG4" s="41"/>
      <c r="BH4" s="41"/>
      <c r="BI4" s="41"/>
      <c r="BJ4" s="41"/>
      <c r="BK4" s="41"/>
      <c r="BL4" s="41"/>
      <c r="BM4" s="41"/>
      <c r="BN4" s="41"/>
      <c r="BO4" s="42"/>
    </row>
    <row r="5" spans="3:67" s="5" customFormat="1" x14ac:dyDescent="0.4">
      <c r="D5" s="50"/>
      <c r="E5" s="50"/>
      <c r="F5" s="50"/>
      <c r="G5" s="50"/>
      <c r="S5" s="38"/>
    </row>
    <row r="6" spans="3:67" ht="25.9" customHeight="1" x14ac:dyDescent="0.4">
      <c r="C6" s="37"/>
      <c r="D6" s="53">
        <f>DATE($D$3,VLOOKUP($J$3,Config!A2:B36,2,FALSE),D7)</f>
        <v>43831</v>
      </c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5"/>
      <c r="AI6" s="45">
        <f>DATE($D$3,VLOOKUP($J$3,Config!A2:B36,2,FALSE),D7)</f>
        <v>43831</v>
      </c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  <c r="BA6" s="46"/>
      <c r="BB6" s="46"/>
      <c r="BC6" s="46"/>
      <c r="BD6" s="46"/>
      <c r="BE6" s="46"/>
      <c r="BF6" s="46"/>
      <c r="BG6" s="46"/>
      <c r="BH6" s="46"/>
      <c r="BI6" s="46"/>
      <c r="BJ6" s="46"/>
      <c r="BK6" s="46"/>
      <c r="BL6" s="46"/>
      <c r="BM6" s="46"/>
    </row>
    <row r="7" spans="3:67" s="10" customFormat="1" ht="9.9499999999999993" customHeight="1" x14ac:dyDescent="0.3">
      <c r="D7" s="6">
        <v>1</v>
      </c>
      <c r="E7" s="6">
        <v>2</v>
      </c>
      <c r="F7" s="6">
        <v>3</v>
      </c>
      <c r="G7" s="6">
        <v>4</v>
      </c>
      <c r="H7" s="6">
        <v>5</v>
      </c>
      <c r="I7" s="6">
        <v>6</v>
      </c>
      <c r="J7" s="6">
        <v>7</v>
      </c>
      <c r="K7" s="6">
        <v>8</v>
      </c>
      <c r="L7" s="6">
        <v>9</v>
      </c>
      <c r="M7" s="6">
        <v>10</v>
      </c>
      <c r="N7" s="6">
        <v>11</v>
      </c>
      <c r="O7" s="6">
        <v>12</v>
      </c>
      <c r="P7" s="6">
        <v>13</v>
      </c>
      <c r="Q7" s="6">
        <v>14</v>
      </c>
      <c r="R7" s="6">
        <v>15</v>
      </c>
      <c r="S7" s="6">
        <v>16</v>
      </c>
      <c r="T7" s="6">
        <v>17</v>
      </c>
      <c r="U7" s="6">
        <v>18</v>
      </c>
      <c r="V7" s="6">
        <v>19</v>
      </c>
      <c r="W7" s="6">
        <v>20</v>
      </c>
      <c r="X7" s="6">
        <v>21</v>
      </c>
      <c r="Y7" s="6">
        <v>22</v>
      </c>
      <c r="Z7" s="6">
        <v>23</v>
      </c>
      <c r="AA7" s="6">
        <v>24</v>
      </c>
      <c r="AB7" s="6">
        <v>25</v>
      </c>
      <c r="AC7" s="6">
        <v>26</v>
      </c>
      <c r="AD7" s="6">
        <v>27</v>
      </c>
      <c r="AE7" s="6">
        <v>28</v>
      </c>
      <c r="AF7" s="6">
        <v>29</v>
      </c>
      <c r="AG7" s="6">
        <v>30</v>
      </c>
      <c r="AH7" s="6">
        <v>31</v>
      </c>
      <c r="AI7" s="6">
        <v>1</v>
      </c>
      <c r="AJ7" s="6">
        <v>2</v>
      </c>
      <c r="AK7" s="6">
        <v>3</v>
      </c>
      <c r="AL7" s="6">
        <v>4</v>
      </c>
      <c r="AM7" s="6">
        <v>5</v>
      </c>
      <c r="AN7" s="6">
        <v>6</v>
      </c>
      <c r="AO7" s="6">
        <v>7</v>
      </c>
      <c r="AP7" s="6">
        <v>8</v>
      </c>
      <c r="AQ7" s="6">
        <v>9</v>
      </c>
      <c r="AR7" s="6">
        <v>10</v>
      </c>
      <c r="AS7" s="6">
        <v>11</v>
      </c>
      <c r="AT7" s="6">
        <v>12</v>
      </c>
      <c r="AU7" s="6">
        <v>13</v>
      </c>
      <c r="AV7" s="6">
        <v>14</v>
      </c>
      <c r="AW7" s="6">
        <v>15</v>
      </c>
      <c r="AX7" s="6">
        <v>16</v>
      </c>
      <c r="AY7" s="6">
        <v>17</v>
      </c>
      <c r="AZ7" s="6">
        <v>18</v>
      </c>
      <c r="BA7" s="6">
        <v>19</v>
      </c>
      <c r="BB7" s="6">
        <v>20</v>
      </c>
      <c r="BC7" s="6">
        <v>21</v>
      </c>
      <c r="BD7" s="6">
        <v>22</v>
      </c>
      <c r="BE7" s="6">
        <v>23</v>
      </c>
      <c r="BF7" s="6">
        <v>24</v>
      </c>
      <c r="BG7" s="6">
        <v>25</v>
      </c>
      <c r="BH7" s="6">
        <v>26</v>
      </c>
      <c r="BI7" s="6">
        <v>27</v>
      </c>
      <c r="BJ7" s="6">
        <v>28</v>
      </c>
      <c r="BK7" s="6">
        <v>29</v>
      </c>
      <c r="BL7" s="6">
        <v>30</v>
      </c>
      <c r="BM7" s="6">
        <v>31</v>
      </c>
    </row>
    <row r="8" spans="3:67" s="11" customFormat="1" x14ac:dyDescent="0.35">
      <c r="D8" s="12">
        <f>DATE($D$3,VLOOKUP($J$3,Config!A2:B35,2,FALSE),D7)</f>
        <v>43831</v>
      </c>
      <c r="E8" s="13">
        <f>D8+1</f>
        <v>43832</v>
      </c>
      <c r="F8" s="13">
        <f t="shared" ref="F8:Z8" si="0">E8+1</f>
        <v>43833</v>
      </c>
      <c r="G8" s="13">
        <f t="shared" si="0"/>
        <v>43834</v>
      </c>
      <c r="H8" s="13">
        <f t="shared" si="0"/>
        <v>43835</v>
      </c>
      <c r="I8" s="13">
        <f t="shared" si="0"/>
        <v>43836</v>
      </c>
      <c r="J8" s="13">
        <f t="shared" si="0"/>
        <v>43837</v>
      </c>
      <c r="K8" s="13">
        <f t="shared" si="0"/>
        <v>43838</v>
      </c>
      <c r="L8" s="13">
        <f t="shared" si="0"/>
        <v>43839</v>
      </c>
      <c r="M8" s="13">
        <f t="shared" si="0"/>
        <v>43840</v>
      </c>
      <c r="N8" s="13">
        <f t="shared" si="0"/>
        <v>43841</v>
      </c>
      <c r="O8" s="13">
        <f t="shared" si="0"/>
        <v>43842</v>
      </c>
      <c r="P8" s="13">
        <f t="shared" si="0"/>
        <v>43843</v>
      </c>
      <c r="Q8" s="13">
        <f t="shared" si="0"/>
        <v>43844</v>
      </c>
      <c r="R8" s="13">
        <f t="shared" si="0"/>
        <v>43845</v>
      </c>
      <c r="S8" s="13">
        <f t="shared" si="0"/>
        <v>43846</v>
      </c>
      <c r="T8" s="13">
        <f t="shared" si="0"/>
        <v>43847</v>
      </c>
      <c r="U8" s="13">
        <f t="shared" si="0"/>
        <v>43848</v>
      </c>
      <c r="V8" s="13">
        <f t="shared" si="0"/>
        <v>43849</v>
      </c>
      <c r="W8" s="13">
        <f t="shared" si="0"/>
        <v>43850</v>
      </c>
      <c r="X8" s="13">
        <f t="shared" si="0"/>
        <v>43851</v>
      </c>
      <c r="Y8" s="13">
        <f t="shared" si="0"/>
        <v>43852</v>
      </c>
      <c r="Z8" s="13">
        <f t="shared" si="0"/>
        <v>43853</v>
      </c>
      <c r="AA8" s="13">
        <f>Z8+1</f>
        <v>43854</v>
      </c>
      <c r="AB8" s="13">
        <f t="shared" ref="AB8:AF8" si="1">AA8+1</f>
        <v>43855</v>
      </c>
      <c r="AC8" s="13">
        <f t="shared" si="1"/>
        <v>43856</v>
      </c>
      <c r="AD8" s="13">
        <f t="shared" si="1"/>
        <v>43857</v>
      </c>
      <c r="AE8" s="13">
        <f t="shared" si="1"/>
        <v>43858</v>
      </c>
      <c r="AF8" s="13">
        <f t="shared" si="1"/>
        <v>43859</v>
      </c>
      <c r="AG8" s="13">
        <f>AF8+1</f>
        <v>43860</v>
      </c>
      <c r="AH8" s="13">
        <f t="shared" ref="AH8:BM8" si="2">AG8+1</f>
        <v>43861</v>
      </c>
      <c r="AI8" s="13">
        <f>AH8+1</f>
        <v>43862</v>
      </c>
      <c r="AJ8" s="13">
        <f t="shared" si="2"/>
        <v>43863</v>
      </c>
      <c r="AK8" s="13">
        <f t="shared" si="2"/>
        <v>43864</v>
      </c>
      <c r="AL8" s="13">
        <f t="shared" si="2"/>
        <v>43865</v>
      </c>
      <c r="AM8" s="13">
        <f t="shared" si="2"/>
        <v>43866</v>
      </c>
      <c r="AN8" s="13">
        <f t="shared" si="2"/>
        <v>43867</v>
      </c>
      <c r="AO8" s="13">
        <f t="shared" si="2"/>
        <v>43868</v>
      </c>
      <c r="AP8" s="13">
        <f t="shared" si="2"/>
        <v>43869</v>
      </c>
      <c r="AQ8" s="13">
        <f t="shared" si="2"/>
        <v>43870</v>
      </c>
      <c r="AR8" s="13">
        <f t="shared" si="2"/>
        <v>43871</v>
      </c>
      <c r="AS8" s="13">
        <f t="shared" si="2"/>
        <v>43872</v>
      </c>
      <c r="AT8" s="13">
        <f t="shared" si="2"/>
        <v>43873</v>
      </c>
      <c r="AU8" s="13">
        <f t="shared" si="2"/>
        <v>43874</v>
      </c>
      <c r="AV8" s="13">
        <f t="shared" si="2"/>
        <v>43875</v>
      </c>
      <c r="AW8" s="13">
        <f t="shared" si="2"/>
        <v>43876</v>
      </c>
      <c r="AX8" s="13">
        <f t="shared" si="2"/>
        <v>43877</v>
      </c>
      <c r="AY8" s="13">
        <f t="shared" si="2"/>
        <v>43878</v>
      </c>
      <c r="AZ8" s="13">
        <f t="shared" si="2"/>
        <v>43879</v>
      </c>
      <c r="BA8" s="13">
        <f t="shared" si="2"/>
        <v>43880</v>
      </c>
      <c r="BB8" s="13">
        <f t="shared" si="2"/>
        <v>43881</v>
      </c>
      <c r="BC8" s="13">
        <f t="shared" si="2"/>
        <v>43882</v>
      </c>
      <c r="BD8" s="13">
        <f t="shared" si="2"/>
        <v>43883</v>
      </c>
      <c r="BE8" s="13">
        <f t="shared" si="2"/>
        <v>43884</v>
      </c>
      <c r="BF8" s="13">
        <f t="shared" si="2"/>
        <v>43885</v>
      </c>
      <c r="BG8" s="13">
        <f t="shared" si="2"/>
        <v>43886</v>
      </c>
      <c r="BH8" s="13">
        <f t="shared" si="2"/>
        <v>43887</v>
      </c>
      <c r="BI8" s="13">
        <f t="shared" si="2"/>
        <v>43888</v>
      </c>
      <c r="BJ8" s="13">
        <f t="shared" si="2"/>
        <v>43889</v>
      </c>
      <c r="BK8" s="13">
        <f t="shared" si="2"/>
        <v>43890</v>
      </c>
      <c r="BL8" s="13">
        <f t="shared" si="2"/>
        <v>43891</v>
      </c>
      <c r="BM8" s="13">
        <f t="shared" si="2"/>
        <v>43892</v>
      </c>
    </row>
    <row r="9" spans="3:67" x14ac:dyDescent="0.4">
      <c r="C9" s="9" t="s">
        <v>15</v>
      </c>
      <c r="D9" s="14">
        <f>DATE($D$3,VLOOKUP($J$3,Config!A2:B36,2,FALSE),D7)</f>
        <v>43831</v>
      </c>
      <c r="E9" s="15">
        <f>D9+1</f>
        <v>43832</v>
      </c>
      <c r="F9" s="15">
        <f t="shared" ref="F9:Z9" si="3">E9+1</f>
        <v>43833</v>
      </c>
      <c r="G9" s="15">
        <f t="shared" si="3"/>
        <v>43834</v>
      </c>
      <c r="H9" s="15">
        <f t="shared" si="3"/>
        <v>43835</v>
      </c>
      <c r="I9" s="15">
        <f t="shared" si="3"/>
        <v>43836</v>
      </c>
      <c r="J9" s="15">
        <f t="shared" si="3"/>
        <v>43837</v>
      </c>
      <c r="K9" s="15">
        <f t="shared" si="3"/>
        <v>43838</v>
      </c>
      <c r="L9" s="15">
        <f t="shared" si="3"/>
        <v>43839</v>
      </c>
      <c r="M9" s="15">
        <f t="shared" si="3"/>
        <v>43840</v>
      </c>
      <c r="N9" s="15">
        <f t="shared" si="3"/>
        <v>43841</v>
      </c>
      <c r="O9" s="15">
        <f t="shared" si="3"/>
        <v>43842</v>
      </c>
      <c r="P9" s="15">
        <f t="shared" si="3"/>
        <v>43843</v>
      </c>
      <c r="Q9" s="15">
        <f t="shared" si="3"/>
        <v>43844</v>
      </c>
      <c r="R9" s="15">
        <f t="shared" si="3"/>
        <v>43845</v>
      </c>
      <c r="S9" s="15">
        <f t="shared" si="3"/>
        <v>43846</v>
      </c>
      <c r="T9" s="15">
        <f t="shared" si="3"/>
        <v>43847</v>
      </c>
      <c r="U9" s="15">
        <f t="shared" si="3"/>
        <v>43848</v>
      </c>
      <c r="V9" s="15">
        <f t="shared" si="3"/>
        <v>43849</v>
      </c>
      <c r="W9" s="15">
        <f t="shared" si="3"/>
        <v>43850</v>
      </c>
      <c r="X9" s="15">
        <f t="shared" si="3"/>
        <v>43851</v>
      </c>
      <c r="Y9" s="15">
        <f t="shared" si="3"/>
        <v>43852</v>
      </c>
      <c r="Z9" s="15">
        <f t="shared" si="3"/>
        <v>43853</v>
      </c>
      <c r="AA9" s="15">
        <f>Z9+1</f>
        <v>43854</v>
      </c>
      <c r="AB9" s="15">
        <f t="shared" ref="AB9:AF9" si="4">AA9+1</f>
        <v>43855</v>
      </c>
      <c r="AC9" s="15">
        <f t="shared" si="4"/>
        <v>43856</v>
      </c>
      <c r="AD9" s="15">
        <f t="shared" si="4"/>
        <v>43857</v>
      </c>
      <c r="AE9" s="15">
        <f t="shared" si="4"/>
        <v>43858</v>
      </c>
      <c r="AF9" s="15">
        <f t="shared" si="4"/>
        <v>43859</v>
      </c>
      <c r="AG9" s="15">
        <f>AF9+1</f>
        <v>43860</v>
      </c>
      <c r="AH9" s="15">
        <f t="shared" ref="AH9:BM9" si="5">AG9+1</f>
        <v>43861</v>
      </c>
      <c r="AI9" s="15">
        <f>AH9+1</f>
        <v>43862</v>
      </c>
      <c r="AJ9" s="15">
        <f t="shared" si="5"/>
        <v>43863</v>
      </c>
      <c r="AK9" s="15">
        <f t="shared" si="5"/>
        <v>43864</v>
      </c>
      <c r="AL9" s="15">
        <f t="shared" si="5"/>
        <v>43865</v>
      </c>
      <c r="AM9" s="15">
        <f t="shared" si="5"/>
        <v>43866</v>
      </c>
      <c r="AN9" s="15">
        <f t="shared" si="5"/>
        <v>43867</v>
      </c>
      <c r="AO9" s="15">
        <f t="shared" si="5"/>
        <v>43868</v>
      </c>
      <c r="AP9" s="15">
        <f t="shared" si="5"/>
        <v>43869</v>
      </c>
      <c r="AQ9" s="15">
        <f t="shared" si="5"/>
        <v>43870</v>
      </c>
      <c r="AR9" s="15">
        <f t="shared" si="5"/>
        <v>43871</v>
      </c>
      <c r="AS9" s="15">
        <f t="shared" si="5"/>
        <v>43872</v>
      </c>
      <c r="AT9" s="15">
        <f t="shared" si="5"/>
        <v>43873</v>
      </c>
      <c r="AU9" s="15">
        <f t="shared" si="5"/>
        <v>43874</v>
      </c>
      <c r="AV9" s="15">
        <f t="shared" si="5"/>
        <v>43875</v>
      </c>
      <c r="AW9" s="15">
        <f t="shared" si="5"/>
        <v>43876</v>
      </c>
      <c r="AX9" s="15">
        <f t="shared" si="5"/>
        <v>43877</v>
      </c>
      <c r="AY9" s="15">
        <f t="shared" si="5"/>
        <v>43878</v>
      </c>
      <c r="AZ9" s="15">
        <f t="shared" si="5"/>
        <v>43879</v>
      </c>
      <c r="BA9" s="15">
        <f t="shared" si="5"/>
        <v>43880</v>
      </c>
      <c r="BB9" s="15">
        <f t="shared" si="5"/>
        <v>43881</v>
      </c>
      <c r="BC9" s="15">
        <f t="shared" si="5"/>
        <v>43882</v>
      </c>
      <c r="BD9" s="15">
        <f t="shared" si="5"/>
        <v>43883</v>
      </c>
      <c r="BE9" s="15">
        <f t="shared" si="5"/>
        <v>43884</v>
      </c>
      <c r="BF9" s="15">
        <f t="shared" si="5"/>
        <v>43885</v>
      </c>
      <c r="BG9" s="15">
        <f t="shared" si="5"/>
        <v>43886</v>
      </c>
      <c r="BH9" s="15">
        <f t="shared" si="5"/>
        <v>43887</v>
      </c>
      <c r="BI9" s="15">
        <f t="shared" si="5"/>
        <v>43888</v>
      </c>
      <c r="BJ9" s="15">
        <f t="shared" si="5"/>
        <v>43889</v>
      </c>
      <c r="BK9" s="15">
        <f t="shared" si="5"/>
        <v>43890</v>
      </c>
      <c r="BL9" s="15">
        <f t="shared" si="5"/>
        <v>43891</v>
      </c>
      <c r="BM9" s="15">
        <f t="shared" si="5"/>
        <v>43892</v>
      </c>
    </row>
    <row r="10" spans="3:67" s="3" customFormat="1" ht="15" customHeight="1" x14ac:dyDescent="0.4">
      <c r="C10" s="18" t="str">
        <f>IF(Config!A21&lt;&gt;"",Config!A21,"")</f>
        <v>Français</v>
      </c>
      <c r="D10" s="16" t="str" cm="1">
        <f t="array" aca="1" ref="D10" ca="1">IF(SUMPRODUCT(($C10=Tableau_échéances!$A$2:$A$200)*(D$8&gt;=Tableau_échéances!$D$2:$D$200)*(D$8&lt;=Tableau_échéances!$E$2:$E$200))&gt;0, OFFSET(Tableau_échéances!$A$1,SUMPRODUCT(($C10=Tableau_échéances!$A$2:$A$200)*(D$8&gt;=Tableau_échéances!$D$2:$D$200)*(D$8&lt;=Tableau_échéances!$E$2:$E$200)*(ROW(Tableau_échéances!$2:$200)-1)),1),"")</f>
        <v/>
      </c>
      <c r="E10" s="16" t="str" cm="1">
        <f t="array" aca="1" ref="E10" ca="1">IF(SUMPRODUCT(($C12=Tableau_échéances!$A$2:$A$200)*(E$8&gt;=Tableau_échéances!$D$2:$D$200)*(E$8&lt;=Tableau_échéances!$E$2:$E$200))&gt;0, OFFSET(Tableau_échéances!$A$1,SUMPRODUCT(($C12=Tableau_échéances!$A$2:$A$200)*(E$8&gt;=Tableau_échéances!$D$2:$D$200)*(E$8&lt;=Tableau_échéances!$E$2:$E$200)*(ROW(Tableau_échéances!$2:$200)-1)),1),"")</f>
        <v/>
      </c>
      <c r="F10" s="16" t="str" cm="1">
        <f t="array" aca="1" ref="F10" ca="1">IF(SUMPRODUCT(($C12=Tableau_échéances!$A$2:$A$200)*(F$8&gt;=Tableau_échéances!$D$2:$D$200)*(F$8&lt;=Tableau_échéances!$E$2:$E$200))&gt;0, OFFSET(Tableau_échéances!$A$1,SUMPRODUCT(($C12=Tableau_échéances!$A$2:$A$200)*(F$8&gt;=Tableau_échéances!$D$2:$D$200)*(F$8&lt;=Tableau_échéances!$E$2:$E$200)*(ROW(Tableau_échéances!$2:$200)-1)),1),"")</f>
        <v/>
      </c>
      <c r="G10" s="16"/>
      <c r="H10" s="16"/>
      <c r="I10" s="16" t="str" cm="1">
        <f t="array" aca="1" ref="I10" ca="1">IF(SUMPRODUCT(($C12=Tableau_échéances!$A$2:$A$200)*(I$8&gt;=Tableau_échéances!$D$2:$D$200)*(I$8&lt;=Tableau_échéances!$E$2:$E$200))&gt;0, OFFSET(Tableau_échéances!$A$1,SUMPRODUCT(($C12=Tableau_échéances!$A$2:$A$200)*(I$8&gt;=Tableau_échéances!$D$2:$D$200)*(I$8&lt;=Tableau_échéances!$E$2:$E$200)*(ROW(Tableau_échéances!$2:$200)-1)),1),"")</f>
        <v/>
      </c>
      <c r="J10" s="16" t="str" cm="1">
        <f t="array" aca="1" ref="J10" ca="1">IF(SUMPRODUCT(($C12=Tableau_échéances!$A$2:$A$200)*(J$8&gt;=Tableau_échéances!$D$2:$D$200)*(J$8&lt;=Tableau_échéances!$E$2:$E$200))&gt;0, OFFSET(Tableau_échéances!$A$1,SUMPRODUCT(($C12=Tableau_échéances!$A$2:$A$200)*(J$8&gt;=Tableau_échéances!$D$2:$D$200)*(J$8&lt;=Tableau_échéances!$E$2:$E$200)*(ROW(Tableau_échéances!$2:$200)-1)),1),"")</f>
        <v/>
      </c>
      <c r="K10" s="16" t="str" cm="1">
        <f t="array" aca="1" ref="K10" ca="1">IF(SUMPRODUCT(($C12=Tableau_échéances!$A$2:$A$200)*(K$8&gt;=Tableau_échéances!$D$2:$D$200)*(K$8&lt;=Tableau_échéances!$E$2:$E$200))&gt;0, OFFSET(Tableau_échéances!$A$1,SUMPRODUCT(($C12=Tableau_échéances!$A$2:$A$200)*(K$8&gt;=Tableau_échéances!$D$2:$D$200)*(K$8&lt;=Tableau_échéances!$E$2:$E$200)*(ROW(Tableau_échéances!$2:$200)-1)),1),"")</f>
        <v/>
      </c>
      <c r="L10" s="16" t="str" cm="1">
        <f t="array" aca="1" ref="L10" ca="1">IF(SUMPRODUCT(($C12=Tableau_échéances!$A$2:$A$200)*(L$8&gt;=Tableau_échéances!$D$2:$D$200)*(L$8&lt;=Tableau_échéances!$E$2:$E$200))&gt;0, OFFSET(Tableau_échéances!$A$1,SUMPRODUCT(($C12=Tableau_échéances!$A$2:$A$200)*(L$8&gt;=Tableau_échéances!$D$2:$D$200)*(L$8&lt;=Tableau_échéances!$E$2:$E$200)*(ROW(Tableau_échéances!$2:$200)-1)),1),"")</f>
        <v/>
      </c>
      <c r="M10" s="16" t="str" cm="1">
        <f t="array" aca="1" ref="M10" ca="1">IF(SUMPRODUCT(($C12=Tableau_échéances!$A$2:$A$200)*(M$8&gt;=Tableau_échéances!$D$2:$D$200)*(M$8&lt;=Tableau_échéances!$E$2:$E$200))&gt;0, OFFSET(Tableau_échéances!$A$1,SUMPRODUCT(($C12=Tableau_échéances!$A$2:$A$200)*(M$8&gt;=Tableau_échéances!$D$2:$D$200)*(M$8&lt;=Tableau_échéances!$E$2:$E$200)*(ROW(Tableau_échéances!$2:$200)-1)),1),"")</f>
        <v/>
      </c>
      <c r="N10" s="16" t="str" cm="1">
        <f t="array" aca="1" ref="N10" ca="1">IF(SUMPRODUCT(($C12=Tableau_échéances!$A$2:$A$200)*(N$8&gt;=Tableau_échéances!$D$2:$D$200)*(N$8&lt;=Tableau_échéances!$E$2:$E$200))&gt;0, OFFSET(Tableau_échéances!$A$1,SUMPRODUCT(($C12=Tableau_échéances!$A$2:$A$200)*(N$8&gt;=Tableau_échéances!$D$2:$D$200)*(N$8&lt;=Tableau_échéances!$E$2:$E$200)*(ROW(Tableau_échéances!$2:$200)-1)),1),"")</f>
        <v/>
      </c>
      <c r="O10" s="16" t="str" cm="1">
        <f t="array" aca="1" ref="O10" ca="1">IF(SUMPRODUCT(($C12=Tableau_échéances!$A$2:$A$200)*(O$8&gt;=Tableau_échéances!$D$2:$D$200)*(O$8&lt;=Tableau_échéances!$E$2:$E$200))&gt;0, OFFSET(Tableau_échéances!$A$1,SUMPRODUCT(($C12=Tableau_échéances!$A$2:$A$200)*(O$8&gt;=Tableau_échéances!$D$2:$D$200)*(O$8&lt;=Tableau_échéances!$E$2:$E$200)*(ROW(Tableau_échéances!$2:$200)-1)),1),"")</f>
        <v/>
      </c>
      <c r="P10" s="16" t="str" cm="1">
        <f t="array" aca="1" ref="P10" ca="1">IF(SUMPRODUCT(($C12=Tableau_échéances!$A$2:$A$200)*(P$8&gt;=Tableau_échéances!$D$2:$D$200)*(P$8&lt;=Tableau_échéances!$E$2:$E$200))&gt;0, OFFSET(Tableau_échéances!$A$1,SUMPRODUCT(($C12=Tableau_échéances!$A$2:$A$200)*(P$8&gt;=Tableau_échéances!$D$2:$D$200)*(P$8&lt;=Tableau_échéances!$E$2:$E$200)*(ROW(Tableau_échéances!$2:$200)-1)),1),"")</f>
        <v/>
      </c>
      <c r="Q10" s="16" t="str" cm="1">
        <f t="array" aca="1" ref="Q10" ca="1">IF(SUMPRODUCT(($C12=Tableau_échéances!$A$2:$A$200)*(Q$8&gt;=Tableau_échéances!$D$2:$D$200)*(Q$8&lt;=Tableau_échéances!$E$2:$E$200))&gt;0, OFFSET(Tableau_échéances!$A$1,SUMPRODUCT(($C12=Tableau_échéances!$A$2:$A$200)*(Q$8&gt;=Tableau_échéances!$D$2:$D$200)*(Q$8&lt;=Tableau_échéances!$E$2:$E$200)*(ROW(Tableau_échéances!$2:$200)-1)),1),"")</f>
        <v/>
      </c>
      <c r="R10" s="16" t="str" cm="1">
        <f t="array" aca="1" ref="R10" ca="1">IF(SUMPRODUCT(($C12=Tableau_échéances!$A$2:$A$200)*(R$8&gt;=Tableau_échéances!$D$2:$D$200)*(R$8&lt;=Tableau_échéances!$E$2:$E$200))&gt;0, OFFSET(Tableau_échéances!$A$1,SUMPRODUCT(($C12=Tableau_échéances!$A$2:$A$200)*(R$8&gt;=Tableau_échéances!$D$2:$D$200)*(R$8&lt;=Tableau_échéances!$E$2:$E$200)*(ROW(Tableau_échéances!$2:$200)-1)),1),"")</f>
        <v/>
      </c>
      <c r="S10" s="16" t="str" cm="1">
        <f t="array" aca="1" ref="S10" ca="1">IF(SUMPRODUCT(($C12=Tableau_échéances!$A$2:$A$200)*(S$8&gt;=Tableau_échéances!$D$2:$D$200)*(S$8&lt;=Tableau_échéances!$E$2:$E$200))&gt;0, OFFSET(Tableau_échéances!$A$1,SUMPRODUCT(($C12=Tableau_échéances!$A$2:$A$200)*(S$8&gt;=Tableau_échéances!$D$2:$D$200)*(S$8&lt;=Tableau_échéances!$E$2:$E$200)*(ROW(Tableau_échéances!$2:$200)-1)),1),"")</f>
        <v/>
      </c>
      <c r="T10" s="16" t="str" cm="1">
        <f t="array" aca="1" ref="T10" ca="1">IF(SUMPRODUCT(($C12=Tableau_échéances!$A$2:$A$200)*(T$8&gt;=Tableau_échéances!$D$2:$D$200)*(T$8&lt;=Tableau_échéances!$E$2:$E$200))&gt;0, OFFSET(Tableau_échéances!$A$1,SUMPRODUCT(($C12=Tableau_échéances!$A$2:$A$200)*(T$8&gt;=Tableau_échéances!$D$2:$D$200)*(T$8&lt;=Tableau_échéances!$E$2:$E$200)*(ROW(Tableau_échéances!$2:$200)-1)),1),"")</f>
        <v/>
      </c>
      <c r="U10" s="16" t="str" cm="1">
        <f t="array" aca="1" ref="U10" ca="1">IF(SUMPRODUCT(($C12=Tableau_échéances!$A$2:$A$200)*(U$8&gt;=Tableau_échéances!$D$2:$D$200)*(U$8&lt;=Tableau_échéances!$E$2:$E$200))&gt;0, OFFSET(Tableau_échéances!$A$1,SUMPRODUCT(($C12=Tableau_échéances!$A$2:$A$200)*(U$8&gt;=Tableau_échéances!$D$2:$D$200)*(U$8&lt;=Tableau_échéances!$E$2:$E$200)*(ROW(Tableau_échéances!$2:$200)-1)),1),"")</f>
        <v/>
      </c>
      <c r="V10" s="16" t="str" cm="1">
        <f t="array" aca="1" ref="V10" ca="1">IF(SUMPRODUCT(($C12=Tableau_échéances!$A$2:$A$200)*(V$8&gt;=Tableau_échéances!$D$2:$D$200)*(V$8&lt;=Tableau_échéances!$E$2:$E$200))&gt;0, OFFSET(Tableau_échéances!$A$1,SUMPRODUCT(($C12=Tableau_échéances!$A$2:$A$200)*(V$8&gt;=Tableau_échéances!$D$2:$D$200)*(V$8&lt;=Tableau_échéances!$E$2:$E$200)*(ROW(Tableau_échéances!$2:$200)-1)),1),"")</f>
        <v/>
      </c>
      <c r="W10" s="16" t="str" cm="1">
        <f t="array" aca="1" ref="W10" ca="1">IF(SUMPRODUCT(($C12=Tableau_échéances!$A$2:$A$200)*(W$8&gt;=Tableau_échéances!$D$2:$D$200)*(W$8&lt;=Tableau_échéances!$E$2:$E$200))&gt;0, OFFSET(Tableau_échéances!$A$1,SUMPRODUCT(($C12=Tableau_échéances!$A$2:$A$200)*(W$8&gt;=Tableau_échéances!$D$2:$D$200)*(W$8&lt;=Tableau_échéances!$E$2:$E$200)*(ROW(Tableau_échéances!$2:$200)-1)),1),"")</f>
        <v/>
      </c>
      <c r="X10" s="16" t="str" cm="1">
        <f t="array" aca="1" ref="X10" ca="1">IF(SUMPRODUCT(($C12=Tableau_échéances!$A$2:$A$200)*(X$8&gt;=Tableau_échéances!$D$2:$D$200)*(X$8&lt;=Tableau_échéances!$E$2:$E$200))&gt;0, OFFSET(Tableau_échéances!$A$1,SUMPRODUCT(($C12=Tableau_échéances!$A$2:$A$200)*(X$8&gt;=Tableau_échéances!$D$2:$D$200)*(X$8&lt;=Tableau_échéances!$E$2:$E$200)*(ROW(Tableau_échéances!$2:$200)-1)),1),"")</f>
        <v/>
      </c>
      <c r="Y10" s="16" t="str" cm="1">
        <f t="array" aca="1" ref="Y10" ca="1">IF(SUMPRODUCT(($C12=Tableau_échéances!$A$2:$A$200)*(Y$8&gt;=Tableau_échéances!$D$2:$D$200)*(Y$8&lt;=Tableau_échéances!$E$2:$E$200))&gt;0, OFFSET(Tableau_échéances!$A$1,SUMPRODUCT(($C12=Tableau_échéances!$A$2:$A$200)*(Y$8&gt;=Tableau_échéances!$D$2:$D$200)*(Y$8&lt;=Tableau_échéances!$E$2:$E$200)*(ROW(Tableau_échéances!$2:$200)-1)),1),"")</f>
        <v/>
      </c>
      <c r="Z10" s="16" t="str" cm="1">
        <f t="array" aca="1" ref="Z10" ca="1">IF(SUMPRODUCT(($C12=Tableau_échéances!$A$2:$A$200)*(Z$8&gt;=Tableau_échéances!$D$2:$D$200)*(Z$8&lt;=Tableau_échéances!$E$2:$E$200))&gt;0, OFFSET(Tableau_échéances!$A$1,SUMPRODUCT(($C12=Tableau_échéances!$A$2:$A$200)*(Z$8&gt;=Tableau_échéances!$D$2:$D$200)*(Z$8&lt;=Tableau_échéances!$E$2:$E$200)*(ROW(Tableau_échéances!$2:$200)-1)),1),"")</f>
        <v/>
      </c>
      <c r="AA10" s="16" t="str" cm="1">
        <f t="array" aca="1" ref="AA10" ca="1">IF(SUMPRODUCT(($C12=Tableau_échéances!$A$2:$A$200)*(AA$8&gt;=Tableau_échéances!$D$2:$D$200)*(AA$8&lt;=Tableau_échéances!$E$2:$E$200))&gt;0, OFFSET(Tableau_échéances!$A$1,SUMPRODUCT(($C12=Tableau_échéances!$A$2:$A$200)*(AA$8&gt;=Tableau_échéances!$D$2:$D$200)*(AA$8&lt;=Tableau_échéances!$E$2:$E$200)*(ROW(Tableau_échéances!$2:$200)-1)),1),"")</f>
        <v/>
      </c>
      <c r="AB10" s="16" t="str" cm="1">
        <f t="array" aca="1" ref="AB10" ca="1">IF(SUMPRODUCT(($C12=Tableau_échéances!$A$2:$A$200)*(AB$8&gt;=Tableau_échéances!$D$2:$D$200)*(AB$8&lt;=Tableau_échéances!$E$2:$E$200))&gt;0, OFFSET(Tableau_échéances!$A$1,SUMPRODUCT(($C12=Tableau_échéances!$A$2:$A$200)*(AB$8&gt;=Tableau_échéances!$D$2:$D$200)*(AB$8&lt;=Tableau_échéances!$E$2:$E$200)*(ROW(Tableau_échéances!$2:$200)-1)),1),"")</f>
        <v/>
      </c>
      <c r="AC10" s="16" t="str" cm="1">
        <f t="array" aca="1" ref="AC10" ca="1">IF(SUMPRODUCT(($C12=Tableau_échéances!$A$2:$A$200)*(AC$8&gt;=Tableau_échéances!$D$2:$D$200)*(AC$8&lt;=Tableau_échéances!$E$2:$E$200))&gt;0, OFFSET(Tableau_échéances!$A$1,SUMPRODUCT(($C12=Tableau_échéances!$A$2:$A$200)*(AC$8&gt;=Tableau_échéances!$D$2:$D$200)*(AC$8&lt;=Tableau_échéances!$E$2:$E$200)*(ROW(Tableau_échéances!$2:$200)-1)),1),"")</f>
        <v/>
      </c>
      <c r="AD10" s="16" t="str" cm="1">
        <f t="array" aca="1" ref="AD10" ca="1">IF(SUMPRODUCT(($C12=Tableau_échéances!$A$2:$A$200)*(AD$8&gt;=Tableau_échéances!$D$2:$D$200)*(AD$8&lt;=Tableau_échéances!$E$2:$E$200))&gt;0, OFFSET(Tableau_échéances!$A$1,SUMPRODUCT(($C12=Tableau_échéances!$A$2:$A$200)*(AD$8&gt;=Tableau_échéances!$D$2:$D$200)*(AD$8&lt;=Tableau_échéances!$E$2:$E$200)*(ROW(Tableau_échéances!$2:$200)-1)),1),"")</f>
        <v/>
      </c>
      <c r="AE10" s="16" t="str" cm="1">
        <f t="array" aca="1" ref="AE10" ca="1">IF(SUMPRODUCT(($C12=Tableau_échéances!$A$2:$A$200)*(AE$8&gt;=Tableau_échéances!$D$2:$D$200)*(AE$8&lt;=Tableau_échéances!$E$2:$E$200))&gt;0, OFFSET(Tableau_échéances!$A$1,SUMPRODUCT(($C12=Tableau_échéances!$A$2:$A$200)*(AE$8&gt;=Tableau_échéances!$D$2:$D$200)*(AE$8&lt;=Tableau_échéances!$E$2:$E$200)*(ROW(Tableau_échéances!$2:$200)-1)),1),"")</f>
        <v/>
      </c>
      <c r="AF10" s="16" t="str" cm="1">
        <f t="array" aca="1" ref="AF10" ca="1">IF(SUMPRODUCT(($C12=Tableau_échéances!$A$2:$A$200)*(AF$8&gt;=Tableau_échéances!$D$2:$D$200)*(AF$8&lt;=Tableau_échéances!$E$2:$E$200))&gt;0, OFFSET(Tableau_échéances!$A$1,SUMPRODUCT(($C12=Tableau_échéances!$A$2:$A$200)*(AF$8&gt;=Tableau_échéances!$D$2:$D$200)*(AF$8&lt;=Tableau_échéances!$E$2:$E$200)*(ROW(Tableau_échéances!$2:$200)-1)),1),"")</f>
        <v/>
      </c>
      <c r="AG10" s="16" t="str" cm="1">
        <f t="array" aca="1" ref="AG10" ca="1">IF(SUMPRODUCT(($C12=Tableau_échéances!$A$2:$A$200)*(AG$8&gt;=Tableau_échéances!$D$2:$D$200)*(AG$8&lt;=Tableau_échéances!$E$2:$E$200))&gt;0, OFFSET(Tableau_échéances!$A$1,SUMPRODUCT(($C12=Tableau_échéances!$A$2:$A$200)*(AG$8&gt;=Tableau_échéances!$D$2:$D$200)*(AG$8&lt;=Tableau_échéances!$E$2:$E$200)*(ROW(Tableau_échéances!$2:$200)-1)),1),"")</f>
        <v/>
      </c>
      <c r="AH10" s="16" t="str" cm="1">
        <f t="array" aca="1" ref="AH10" ca="1">IF(SUMPRODUCT(($C12=Tableau_échéances!$A$2:$A$200)*(AH$8&gt;=Tableau_échéances!$D$2:$D$200)*(AH$8&lt;=Tableau_échéances!$E$2:$E$200))&gt;0, OFFSET(Tableau_échéances!$A$1,SUMPRODUCT(($C12=Tableau_échéances!$A$2:$A$200)*(AH$8&gt;=Tableau_échéances!$D$2:$D$200)*(AH$8&lt;=Tableau_échéances!$E$2:$E$200)*(ROW(Tableau_échéances!$2:$200)-1)),1),"")</f>
        <v/>
      </c>
      <c r="AI10" s="16" t="str" cm="1">
        <f t="array" aca="1" ref="AI10" ca="1">IF(SUMPRODUCT(($C12=Tableau_échéances!$A$2:$A$200)*(AI$8&gt;=Tableau_échéances!$D$2:$D$200)*(AI$8&lt;=Tableau_échéances!$E$2:$E$200))&gt;0, OFFSET(Tableau_échéances!$A$1,SUMPRODUCT(($C12=Tableau_échéances!$A$2:$A$200)*(AI$8&gt;=Tableau_échéances!$D$2:$D$200)*(AI$8&lt;=Tableau_échéances!$E$2:$E$200)*(ROW(Tableau_échéances!$2:$200)-1)),1),"")</f>
        <v/>
      </c>
      <c r="AJ10" s="16" t="str" cm="1">
        <f t="array" aca="1" ref="AJ10" ca="1">IF(SUMPRODUCT(($C12=Tableau_échéances!$A$2:$A$200)*(AJ$8&gt;=Tableau_échéances!$D$2:$D$200)*(AJ$8&lt;=Tableau_échéances!$E$2:$E$200))&gt;0, OFFSET(Tableau_échéances!$A$1,SUMPRODUCT(($C12=Tableau_échéances!$A$2:$A$200)*(AJ$8&gt;=Tableau_échéances!$D$2:$D$200)*(AJ$8&lt;=Tableau_échéances!$E$2:$E$200)*(ROW(Tableau_échéances!$2:$200)-1)),1),"")</f>
        <v/>
      </c>
      <c r="AK10" s="16" t="str" cm="1">
        <f t="array" aca="1" ref="AK10" ca="1">IF(SUMPRODUCT(($C12=Tableau_échéances!$A$2:$A$200)*(AK$8&gt;=Tableau_échéances!$D$2:$D$200)*(AK$8&lt;=Tableau_échéances!$E$2:$E$200))&gt;0, OFFSET(Tableau_échéances!$A$1,SUMPRODUCT(($C12=Tableau_échéances!$A$2:$A$200)*(AK$8&gt;=Tableau_échéances!$D$2:$D$200)*(AK$8&lt;=Tableau_échéances!$E$2:$E$200)*(ROW(Tableau_échéances!$2:$200)-1)),1),"")</f>
        <v/>
      </c>
      <c r="AL10" s="16" t="str" cm="1">
        <f t="array" aca="1" ref="AL10" ca="1">IF(SUMPRODUCT(($C12=Tableau_échéances!$A$2:$A$200)*(AL$8&gt;=Tableau_échéances!$D$2:$D$200)*(AL$8&lt;=Tableau_échéances!$E$2:$E$200))&gt;0, OFFSET(Tableau_échéances!$A$1,SUMPRODUCT(($C12=Tableau_échéances!$A$2:$A$200)*(AL$8&gt;=Tableau_échéances!$D$2:$D$200)*(AL$8&lt;=Tableau_échéances!$E$2:$E$200)*(ROW(Tableau_échéances!$2:$200)-1)),1),"")</f>
        <v/>
      </c>
      <c r="AM10" s="16" t="str" cm="1">
        <f t="array" aca="1" ref="AM10" ca="1">IF(SUMPRODUCT(($C12=Tableau_échéances!$A$2:$A$200)*(AM$8&gt;=Tableau_échéances!$D$2:$D$200)*(AM$8&lt;=Tableau_échéances!$E$2:$E$200))&gt;0, OFFSET(Tableau_échéances!$A$1,SUMPRODUCT(($C12=Tableau_échéances!$A$2:$A$200)*(AM$8&gt;=Tableau_échéances!$D$2:$D$200)*(AM$8&lt;=Tableau_échéances!$E$2:$E$200)*(ROW(Tableau_échéances!$2:$200)-1)),1),"")</f>
        <v/>
      </c>
      <c r="AN10" s="16" t="str" cm="1">
        <f t="array" aca="1" ref="AN10" ca="1">IF(SUMPRODUCT(($C12=Tableau_échéances!$A$2:$A$200)*(AN$8&gt;=Tableau_échéances!$D$2:$D$200)*(AN$8&lt;=Tableau_échéances!$E$2:$E$200))&gt;0, OFFSET(Tableau_échéances!$A$1,SUMPRODUCT(($C12=Tableau_échéances!$A$2:$A$200)*(AN$8&gt;=Tableau_échéances!$D$2:$D$200)*(AN$8&lt;=Tableau_échéances!$E$2:$E$200)*(ROW(Tableau_échéances!$2:$200)-1)),1),"")</f>
        <v/>
      </c>
      <c r="AO10" s="16" t="str" cm="1">
        <f t="array" aca="1" ref="AO10" ca="1">IF(SUMPRODUCT(($C12=Tableau_échéances!$A$2:$A$200)*(AO$8&gt;=Tableau_échéances!$D$2:$D$200)*(AO$8&lt;=Tableau_échéances!$E$2:$E$200))&gt;0, OFFSET(Tableau_échéances!$A$1,SUMPRODUCT(($C12=Tableau_échéances!$A$2:$A$200)*(AO$8&gt;=Tableau_échéances!$D$2:$D$200)*(AO$8&lt;=Tableau_échéances!$E$2:$E$200)*(ROW(Tableau_échéances!$2:$200)-1)),1),"")</f>
        <v/>
      </c>
      <c r="AP10" s="16" t="str" cm="1">
        <f t="array" aca="1" ref="AP10" ca="1">IF(SUMPRODUCT(($C12=Tableau_échéances!$A$2:$A$200)*(AP$8&gt;=Tableau_échéances!$D$2:$D$200)*(AP$8&lt;=Tableau_échéances!$E$2:$E$200))&gt;0, OFFSET(Tableau_échéances!$A$1,SUMPRODUCT(($C12=Tableau_échéances!$A$2:$A$200)*(AP$8&gt;=Tableau_échéances!$D$2:$D$200)*(AP$8&lt;=Tableau_échéances!$E$2:$E$200)*(ROW(Tableau_échéances!$2:$200)-1)),1),"")</f>
        <v/>
      </c>
      <c r="AQ10" s="16" t="str" cm="1">
        <f t="array" aca="1" ref="AQ10" ca="1">IF(SUMPRODUCT(($C12=Tableau_échéances!$A$2:$A$200)*(AQ$8&gt;=Tableau_échéances!$D$2:$D$200)*(AQ$8&lt;=Tableau_échéances!$E$2:$E$200))&gt;0, OFFSET(Tableau_échéances!$A$1,SUMPRODUCT(($C12=Tableau_échéances!$A$2:$A$200)*(AQ$8&gt;=Tableau_échéances!$D$2:$D$200)*(AQ$8&lt;=Tableau_échéances!$E$2:$E$200)*(ROW(Tableau_échéances!$2:$200)-1)),1),"")</f>
        <v/>
      </c>
      <c r="AR10" s="16" t="str" cm="1">
        <f t="array" aca="1" ref="AR10" ca="1">IF(SUMPRODUCT(($C12=Tableau_échéances!$A$2:$A$200)*(AR$8&gt;=Tableau_échéances!$D$2:$D$200)*(AR$8&lt;=Tableau_échéances!$E$2:$E$200))&gt;0, OFFSET(Tableau_échéances!$A$1,SUMPRODUCT(($C12=Tableau_échéances!$A$2:$A$200)*(AR$8&gt;=Tableau_échéances!$D$2:$D$200)*(AR$8&lt;=Tableau_échéances!$E$2:$E$200)*(ROW(Tableau_échéances!$2:$200)-1)),1),"")</f>
        <v/>
      </c>
      <c r="AS10" s="16" t="str" cm="1">
        <f t="array" aca="1" ref="AS10" ca="1">IF(SUMPRODUCT(($C12=Tableau_échéances!$A$2:$A$200)*(AS$8&gt;=Tableau_échéances!$D$2:$D$200)*(AS$8&lt;=Tableau_échéances!$E$2:$E$200))&gt;0, OFFSET(Tableau_échéances!$A$1,SUMPRODUCT(($C12=Tableau_échéances!$A$2:$A$200)*(AS$8&gt;=Tableau_échéances!$D$2:$D$200)*(AS$8&lt;=Tableau_échéances!$E$2:$E$200)*(ROW(Tableau_échéances!$2:$200)-1)),1),"")</f>
        <v/>
      </c>
      <c r="AT10" s="16" cm="1">
        <f t="array" aca="1" ref="AT10" ca="1">IF(SUMPRODUCT(($C12=Tableau_échéances!$A$2:$A$200)*(AT$8&gt;=Tableau_échéances!$D$2:$D$200)*(AT$8&lt;=Tableau_échéances!$E$2:$E$200))&gt;0, OFFSET(Tableau_échéances!$A$1,SUMPRODUCT(($C12=Tableau_échéances!$A$2:$A$200)*(AT$8&gt;=Tableau_échéances!$D$2:$D$200)*(AT$8&lt;=Tableau_échéances!$E$2:$E$200)*(ROW(Tableau_échéances!$2:$200)-1)),1),"")</f>
        <v>1</v>
      </c>
      <c r="AU10" s="16" cm="1">
        <f t="array" aca="1" ref="AU10" ca="1">IF(SUMPRODUCT(($C12=Tableau_échéances!$A$2:$A$200)*(AU$8&gt;=Tableau_échéances!$D$2:$D$200)*(AU$8&lt;=Tableau_échéances!$E$2:$E$200))&gt;0, OFFSET(Tableau_échéances!$A$1,SUMPRODUCT(($C12=Tableau_échéances!$A$2:$A$200)*(AU$8&gt;=Tableau_échéances!$D$2:$D$200)*(AU$8&lt;=Tableau_échéances!$E$2:$E$200)*(ROW(Tableau_échéances!$2:$200)-1)),1),"")</f>
        <v>1</v>
      </c>
      <c r="AV10" s="16" cm="1">
        <f t="array" aca="1" ref="AV10" ca="1">IF(SUMPRODUCT(($C12=Tableau_échéances!$A$2:$A$200)*(AV$8&gt;=Tableau_échéances!$D$2:$D$200)*(AV$8&lt;=Tableau_échéances!$E$2:$E$200))&gt;0, OFFSET(Tableau_échéances!$A$1,SUMPRODUCT(($C12=Tableau_échéances!$A$2:$A$200)*(AV$8&gt;=Tableau_échéances!$D$2:$D$200)*(AV$8&lt;=Tableau_échéances!$E$2:$E$200)*(ROW(Tableau_échéances!$2:$200)-1)),1),"")</f>
        <v>1</v>
      </c>
      <c r="AW10" s="16" t="str" cm="1">
        <f t="array" aca="1" ref="AW10" ca="1">IF(SUMPRODUCT(($C12=Tableau_échéances!$A$2:$A$200)*(AW$8&gt;=Tableau_échéances!$D$2:$D$200)*(AW$8&lt;=Tableau_échéances!$E$2:$E$200))&gt;0, OFFSET(Tableau_échéances!$A$1,SUMPRODUCT(($C12=Tableau_échéances!$A$2:$A$200)*(AW$8&gt;=Tableau_échéances!$D$2:$D$200)*(AW$8&lt;=Tableau_échéances!$E$2:$E$200)*(ROW(Tableau_échéances!$2:$200)-1)),1),"")</f>
        <v/>
      </c>
      <c r="AX10" s="16" t="str" cm="1">
        <f t="array" aca="1" ref="AX10" ca="1">IF(SUMPRODUCT(($C12=Tableau_échéances!$A$2:$A$200)*(AX$8&gt;=Tableau_échéances!$D$2:$D$200)*(AX$8&lt;=Tableau_échéances!$E$2:$E$200))&gt;0, OFFSET(Tableau_échéances!$A$1,SUMPRODUCT(($C12=Tableau_échéances!$A$2:$A$200)*(AX$8&gt;=Tableau_échéances!$D$2:$D$200)*(AX$8&lt;=Tableau_échéances!$E$2:$E$200)*(ROW(Tableau_échéances!$2:$200)-1)),1),"")</f>
        <v/>
      </c>
      <c r="AY10" s="16" t="str" cm="1">
        <f t="array" aca="1" ref="AY10" ca="1">IF(SUMPRODUCT(($C12=Tableau_échéances!$A$2:$A$200)*(AY$8&gt;=Tableau_échéances!$D$2:$D$200)*(AY$8&lt;=Tableau_échéances!$E$2:$E$200))&gt;0, OFFSET(Tableau_échéances!$A$1,SUMPRODUCT(($C12=Tableau_échéances!$A$2:$A$200)*(AY$8&gt;=Tableau_échéances!$D$2:$D$200)*(AY$8&lt;=Tableau_échéances!$E$2:$E$200)*(ROW(Tableau_échéances!$2:$200)-1)),1),"")</f>
        <v/>
      </c>
      <c r="AZ10" s="16" t="str" cm="1">
        <f t="array" aca="1" ref="AZ10" ca="1">IF(SUMPRODUCT(($C12=Tableau_échéances!$A$2:$A$200)*(AZ$8&gt;=Tableau_échéances!$D$2:$D$200)*(AZ$8&lt;=Tableau_échéances!$E$2:$E$200))&gt;0, OFFSET(Tableau_échéances!$A$1,SUMPRODUCT(($C12=Tableau_échéances!$A$2:$A$200)*(AZ$8&gt;=Tableau_échéances!$D$2:$D$200)*(AZ$8&lt;=Tableau_échéances!$E$2:$E$200)*(ROW(Tableau_échéances!$2:$200)-1)),1),"")</f>
        <v/>
      </c>
      <c r="BA10" s="16" t="str" cm="1">
        <f t="array" aca="1" ref="BA10" ca="1">IF(SUMPRODUCT(($C12=Tableau_échéances!$A$2:$A$200)*(BA$8&gt;=Tableau_échéances!$D$2:$D$200)*(BA$8&lt;=Tableau_échéances!$E$2:$E$200))&gt;0, OFFSET(Tableau_échéances!$A$1,SUMPRODUCT(($C12=Tableau_échéances!$A$2:$A$200)*(BA$8&gt;=Tableau_échéances!$D$2:$D$200)*(BA$8&lt;=Tableau_échéances!$E$2:$E$200)*(ROW(Tableau_échéances!$2:$200)-1)),1),"")</f>
        <v/>
      </c>
      <c r="BB10" s="16" t="str" cm="1">
        <f t="array" aca="1" ref="BB10" ca="1">IF(SUMPRODUCT(($C12=Tableau_échéances!$A$2:$A$200)*(BB$8&gt;=Tableau_échéances!$D$2:$D$200)*(BB$8&lt;=Tableau_échéances!$E$2:$E$200))&gt;0, OFFSET(Tableau_échéances!$A$1,SUMPRODUCT(($C12=Tableau_échéances!$A$2:$A$200)*(BB$8&gt;=Tableau_échéances!$D$2:$D$200)*(BB$8&lt;=Tableau_échéances!$E$2:$E$200)*(ROW(Tableau_échéances!$2:$200)-1)),1),"")</f>
        <v/>
      </c>
      <c r="BC10" s="16" t="str" cm="1">
        <f t="array" aca="1" ref="BC10" ca="1">IF(SUMPRODUCT(($C12=Tableau_échéances!$A$2:$A$200)*(BC$8&gt;=Tableau_échéances!$D$2:$D$200)*(BC$8&lt;=Tableau_échéances!$E$2:$E$200))&gt;0, OFFSET(Tableau_échéances!$A$1,SUMPRODUCT(($C12=Tableau_échéances!$A$2:$A$200)*(BC$8&gt;=Tableau_échéances!$D$2:$D$200)*(BC$8&lt;=Tableau_échéances!$E$2:$E$200)*(ROW(Tableau_échéances!$2:$200)-1)),1),"")</f>
        <v/>
      </c>
      <c r="BD10" s="16" t="str" cm="1">
        <f t="array" aca="1" ref="BD10" ca="1">IF(SUMPRODUCT(($C12=Tableau_échéances!$A$2:$A$200)*(BD$8&gt;=Tableau_échéances!$D$2:$D$200)*(BD$8&lt;=Tableau_échéances!$E$2:$E$200))&gt;0, OFFSET(Tableau_échéances!$A$1,SUMPRODUCT(($C12=Tableau_échéances!$A$2:$A$200)*(BD$8&gt;=Tableau_échéances!$D$2:$D$200)*(BD$8&lt;=Tableau_échéances!$E$2:$E$200)*(ROW(Tableau_échéances!$2:$200)-1)),1),"")</f>
        <v/>
      </c>
      <c r="BE10" s="16" t="str" cm="1">
        <f t="array" aca="1" ref="BE10" ca="1">IF(SUMPRODUCT(($C12=Tableau_échéances!$A$2:$A$200)*(BE$8&gt;=Tableau_échéances!$D$2:$D$200)*(BE$8&lt;=Tableau_échéances!$E$2:$E$200))&gt;0, OFFSET(Tableau_échéances!$A$1,SUMPRODUCT(($C12=Tableau_échéances!$A$2:$A$200)*(BE$8&gt;=Tableau_échéances!$D$2:$D$200)*(BE$8&lt;=Tableau_échéances!$E$2:$E$200)*(ROW(Tableau_échéances!$2:$200)-1)),1),"")</f>
        <v/>
      </c>
      <c r="BF10" s="16" t="str" cm="1">
        <f t="array" aca="1" ref="BF10" ca="1">IF(SUMPRODUCT(($C12=Tableau_échéances!$A$2:$A$200)*(BF$8&gt;=Tableau_échéances!$D$2:$D$200)*(BF$8&lt;=Tableau_échéances!$E$2:$E$200))&gt;0, OFFSET(Tableau_échéances!$A$1,SUMPRODUCT(($C12=Tableau_échéances!$A$2:$A$200)*(BF$8&gt;=Tableau_échéances!$D$2:$D$200)*(BF$8&lt;=Tableau_échéances!$E$2:$E$200)*(ROW(Tableau_échéances!$2:$200)-1)),1),"")</f>
        <v/>
      </c>
      <c r="BG10" s="16" t="str" cm="1">
        <f t="array" aca="1" ref="BG10" ca="1">IF(SUMPRODUCT(($C12=Tableau_échéances!$A$2:$A$200)*(BG$8&gt;=Tableau_échéances!$D$2:$D$200)*(BG$8&lt;=Tableau_échéances!$E$2:$E$200))&gt;0, OFFSET(Tableau_échéances!$A$1,SUMPRODUCT(($C12=Tableau_échéances!$A$2:$A$200)*(BG$8&gt;=Tableau_échéances!$D$2:$D$200)*(BG$8&lt;=Tableau_échéances!$E$2:$E$200)*(ROW(Tableau_échéances!$2:$200)-1)),1),"")</f>
        <v/>
      </c>
      <c r="BH10" s="16" t="str" cm="1">
        <f t="array" aca="1" ref="BH10" ca="1">IF(SUMPRODUCT(($C12=Tableau_échéances!$A$2:$A$200)*(BH$8&gt;=Tableau_échéances!$D$2:$D$200)*(BH$8&lt;=Tableau_échéances!$E$2:$E$200))&gt;0, OFFSET(Tableau_échéances!$A$1,SUMPRODUCT(($C12=Tableau_échéances!$A$2:$A$200)*(BH$8&gt;=Tableau_échéances!$D$2:$D$200)*(BH$8&lt;=Tableau_échéances!$E$2:$E$200)*(ROW(Tableau_échéances!$2:$200)-1)),1),"")</f>
        <v/>
      </c>
      <c r="BI10" s="16" t="str" cm="1">
        <f t="array" aca="1" ref="BI10" ca="1">IF(SUMPRODUCT(($C12=Tableau_échéances!$A$2:$A$200)*(BI$8&gt;=Tableau_échéances!$D$2:$D$200)*(BI$8&lt;=Tableau_échéances!$E$2:$E$200))&gt;0, OFFSET(Tableau_échéances!$A$1,SUMPRODUCT(($C12=Tableau_échéances!$A$2:$A$200)*(BI$8&gt;=Tableau_échéances!$D$2:$D$200)*(BI$8&lt;=Tableau_échéances!$E$2:$E$200)*(ROW(Tableau_échéances!$2:$200)-1)),1),"")</f>
        <v/>
      </c>
      <c r="BJ10" s="16" t="str" cm="1">
        <f t="array" aca="1" ref="BJ10" ca="1">IF(SUMPRODUCT(($C12=Tableau_échéances!$A$2:$A$200)*(BJ$8&gt;=Tableau_échéances!$D$2:$D$200)*(BJ$8&lt;=Tableau_échéances!$E$2:$E$200))&gt;0, OFFSET(Tableau_échéances!$A$1,SUMPRODUCT(($C12=Tableau_échéances!$A$2:$A$200)*(BJ$8&gt;=Tableau_échéances!$D$2:$D$200)*(BJ$8&lt;=Tableau_échéances!$E$2:$E$200)*(ROW(Tableau_échéances!$2:$200)-1)),1),"")</f>
        <v/>
      </c>
      <c r="BK10" s="16" t="str" cm="1">
        <f t="array" aca="1" ref="BK10" ca="1">IF(SUMPRODUCT(($C12=Tableau_échéances!$A$2:$A$200)*(BK$8&gt;=Tableau_échéances!$D$2:$D$200)*(BK$8&lt;=Tableau_échéances!$E$2:$E$200))&gt;0, OFFSET(Tableau_échéances!$A$1,SUMPRODUCT(($C12=Tableau_échéances!$A$2:$A$200)*(BK$8&gt;=Tableau_échéances!$D$2:$D$200)*(BK$8&lt;=Tableau_échéances!$E$2:$E$200)*(ROW(Tableau_échéances!$2:$200)-1)),1),"")</f>
        <v/>
      </c>
      <c r="BL10" s="16" t="str" cm="1">
        <f t="array" aca="1" ref="BL10" ca="1">IF(SUMPRODUCT(($C12=Tableau_échéances!$A$2:$A$200)*(BL$8&gt;=Tableau_échéances!$D$2:$D$200)*(BL$8&lt;=Tableau_échéances!$E$2:$E$200))&gt;0, OFFSET(Tableau_échéances!$A$1,SUMPRODUCT(($C12=Tableau_échéances!$A$2:$A$200)*(BL$8&gt;=Tableau_échéances!$D$2:$D$200)*(BL$8&lt;=Tableau_échéances!$E$2:$E$200)*(ROW(Tableau_échéances!$2:$200)-1)),1),"")</f>
        <v/>
      </c>
      <c r="BM10" s="16" t="str" cm="1">
        <f t="array" aca="1" ref="BM10" ca="1">IF(SUMPRODUCT(($C12=Tableau_échéances!$A$2:$A$200)*(BM$8&gt;=Tableau_échéances!$D$2:$D$200)*(BM$8&lt;=Tableau_échéances!$E$2:$E$200))&gt;0, OFFSET(Tableau_échéances!$A$1,SUMPRODUCT(($C12=Tableau_échéances!$A$2:$A$200)*(BM$8&gt;=Tableau_échéances!$D$2:$D$200)*(BM$8&lt;=Tableau_échéances!$E$2:$E$200)*(ROW(Tableau_échéances!$2:$200)-1)),1),"")</f>
        <v/>
      </c>
    </row>
    <row r="11" spans="3:67" s="3" customFormat="1" ht="15" customHeight="1" x14ac:dyDescent="0.4">
      <c r="C11" s="18" t="str">
        <f>IF(Config!A22&lt;&gt;"",Config!A22,"")</f>
        <v>Allemand</v>
      </c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</row>
    <row r="12" spans="3:67" s="3" customFormat="1" ht="15" customHeight="1" x14ac:dyDescent="0.4">
      <c r="C12" s="18" t="str">
        <f>IF(Config!A23&lt;&gt;"",Config!A23,"")</f>
        <v>Italien</v>
      </c>
      <c r="D12" s="16" t="str" cm="1">
        <f t="array" aca="1" ref="D12" ca="1">IF(SUMPRODUCT(($C14=Tableau_échéances!$A$2:$A$200)*(D$8&gt;=Tableau_échéances!$D$2:$D$200)*(D$8&lt;=Tableau_échéances!$E$2:$E$200))&gt;0, OFFSET(Tableau_échéances!$A$1,SUMPRODUCT(($C14=Tableau_échéances!$A$2:$A$200)*(D$8&gt;=Tableau_échéances!$D$2:$D$200)*(D$8&lt;=Tableau_échéances!$E$2:$E$200)*(ROW(Tableau_échéances!$2:$200)-1)),1),"")</f>
        <v/>
      </c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</row>
    <row r="13" spans="3:67" s="3" customFormat="1" ht="15" customHeight="1" x14ac:dyDescent="0.4">
      <c r="C13" s="18" t="str">
        <f>IF(Config!A24&lt;&gt;"",Config!A24,"")</f>
        <v>Math</v>
      </c>
      <c r="D13" s="16" t="str" cm="1">
        <f t="array" aca="1" ref="D13" ca="1">IF(SUMPRODUCT(($C15=Tableau_échéances!$A$2:$A$200)*(D$8&gt;=Tableau_échéances!$D$2:$D$200)*(D$8&lt;=Tableau_échéances!$E$2:$E$200))&gt;0, OFFSET(Tableau_échéances!$A$1,SUMPRODUCT(($C15=Tableau_échéances!$A$2:$A$200)*(D$8&gt;=Tableau_échéances!$D$2:$D$200)*(D$8&lt;=Tableau_échéances!$E$2:$E$200)*(ROW(Tableau_échéances!$2:$200)-1)),1),"")</f>
        <v/>
      </c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</row>
    <row r="14" spans="3:67" s="3" customFormat="1" ht="15" customHeight="1" x14ac:dyDescent="0.4">
      <c r="C14" s="18" t="str">
        <f>IF(Config!A25&lt;&gt;"",Config!A25,"")</f>
        <v>Sport et santé</v>
      </c>
      <c r="D14" s="16" t="str" cm="1">
        <f t="array" aca="1" ref="D14" ca="1">IF(SUMPRODUCT(($C16=Tableau_échéances!$A$2:$A$200)*(D$8&gt;=Tableau_échéances!$D$2:$D$200)*(D$8&lt;=Tableau_échéances!$E$2:$E$200))&gt;0, OFFSET(Tableau_échéances!$A$1,SUMPRODUCT(($C16=Tableau_échéances!$A$2:$A$200)*(D$8&gt;=Tableau_échéances!$D$2:$D$200)*(D$8&lt;=Tableau_échéances!$E$2:$E$200)*(ROW(Tableau_échéances!$2:$200)-1)),1),"")</f>
        <v/>
      </c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</row>
    <row r="15" spans="3:67" s="3" customFormat="1" ht="15" customHeight="1" x14ac:dyDescent="0.4">
      <c r="C15" s="18" t="str">
        <f>IF(Config!A26&lt;&gt;"",Config!A26,"")</f>
        <v>Physique</v>
      </c>
      <c r="D15" s="16" t="str" cm="1">
        <f t="array" aca="1" ref="D15" ca="1">IF(SUMPRODUCT(($C17=Tableau_échéances!$A$2:$A$200)*(D$8&gt;=Tableau_échéances!$D$2:$D$200)*(D$8&lt;=Tableau_échéances!$E$2:$E$200))&gt;0, OFFSET(Tableau_échéances!$A$1,SUMPRODUCT(($C17=Tableau_échéances!$A$2:$A$200)*(D$8&gt;=Tableau_échéances!$D$2:$D$200)*(D$8&lt;=Tableau_échéances!$E$2:$E$200)*(ROW(Tableau_échéances!$2:$200)-1)),1),"")</f>
        <v/>
      </c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</row>
    <row r="16" spans="3:67" s="3" customFormat="1" ht="15" customHeight="1" x14ac:dyDescent="0.4">
      <c r="C16" s="18" t="str">
        <f>IF(Config!A27&lt;&gt;"",Config!A27,"")</f>
        <v>Algebre</v>
      </c>
      <c r="D16" s="16" t="str" cm="1">
        <f t="array" aca="1" ref="D16" ca="1">IF(SUMPRODUCT(($C18=Tableau_échéances!$A$2:$A$200)*(D$8&gt;=Tableau_échéances!$D$2:$D$200)*(D$8&lt;=Tableau_échéances!$E$2:$E$200))&gt;0, OFFSET(Tableau_échéances!$A$1,SUMPRODUCT(($C18=Tableau_échéances!$A$2:$A$200)*(D$8&gt;=Tableau_échéances!$D$2:$D$200)*(D$8&lt;=Tableau_échéances!$E$2:$E$200)*(ROW(Tableau_échéances!$2:$200)-1)),1),"")</f>
        <v/>
      </c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</row>
    <row r="17" spans="3:65" s="3" customFormat="1" ht="15" customHeight="1" x14ac:dyDescent="0.4">
      <c r="C17" s="18" t="str">
        <f>IF(Config!A28&lt;&gt;"",Config!A28,"")</f>
        <v>Espagnol</v>
      </c>
      <c r="D17" s="16" t="str" cm="1">
        <f t="array" aca="1" ref="D17" ca="1">IF(SUMPRODUCT(($C19=Tableau_échéances!$A$2:$A$200)*(D$8&gt;=Tableau_échéances!$D$2:$D$200)*(D$8&lt;=Tableau_échéances!$E$2:$E$200))&gt;0, OFFSET(Tableau_échéances!$A$1,SUMPRODUCT(($C19=Tableau_échéances!$A$2:$A$200)*(D$8&gt;=Tableau_échéances!$D$2:$D$200)*(D$8&lt;=Tableau_échéances!$E$2:$E$200)*(ROW(Tableau_échéances!$2:$200)-1)),1),"")</f>
        <v/>
      </c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</row>
    <row r="18" spans="3:65" s="3" customFormat="1" ht="15" customHeight="1" x14ac:dyDescent="0.4">
      <c r="C18" s="18" t="str">
        <f>IF(Config!A29&lt;&gt;"",Config!A29,"")</f>
        <v>Russe</v>
      </c>
      <c r="D18" s="16" t="str" cm="1">
        <f t="array" aca="1" ref="D18" ca="1">IF(SUMPRODUCT(($C20=Tableau_échéances!$A$2:$A$200)*(D$8&gt;=Tableau_échéances!$D$2:$D$200)*(D$8&lt;=Tableau_échéances!$E$2:$E$200))&gt;0, OFFSET(Tableau_échéances!$A$1,SUMPRODUCT(($C20=Tableau_échéances!$A$2:$A$200)*(D$8&gt;=Tableau_échéances!$D$2:$D$200)*(D$8&lt;=Tableau_échéances!$E$2:$E$200)*(ROW(Tableau_échéances!$2:$200)-1)),1),"")</f>
        <v/>
      </c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</row>
    <row r="19" spans="3:65" s="3" customFormat="1" ht="15" customHeight="1" x14ac:dyDescent="0.4">
      <c r="C19" s="18" t="str">
        <f>IF(Config!A30&lt;&gt;"",Config!A30,"")</f>
        <v>Sciences</v>
      </c>
      <c r="D19" s="16" t="str" cm="1">
        <f t="array" aca="1" ref="D19" ca="1">IF(SUMPRODUCT(($C21=Tableau_échéances!$A$2:$A$200)*(D$8&gt;=Tableau_échéances!$D$2:$D$200)*(D$8&lt;=Tableau_échéances!$E$2:$E$200))&gt;0, OFFSET(Tableau_échéances!$A$1,SUMPRODUCT(($C21=Tableau_échéances!$A$2:$A$200)*(D$8&gt;=Tableau_échéances!$D$2:$D$200)*(D$8&lt;=Tableau_échéances!$E$2:$E$200)*(ROW(Tableau_échéances!$2:$200)-1)),1),"")</f>
        <v/>
      </c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</row>
    <row r="20" spans="3:65" s="3" customFormat="1" ht="15" customHeight="1" x14ac:dyDescent="0.4">
      <c r="C20" s="18" t="str">
        <f>IF(Config!A31&lt;&gt;"",Config!A31,"")</f>
        <v>Travaux manuels</v>
      </c>
      <c r="D20" s="16" t="str" cm="1">
        <f t="array" aca="1" ref="D20" ca="1">IF(SUMPRODUCT(($C22=Tableau_échéances!$A$2:$A$200)*(D$8&gt;=Tableau_échéances!$D$2:$D$200)*(D$8&lt;=Tableau_échéances!$E$2:$E$200))&gt;0, OFFSET(Tableau_échéances!$A$1,SUMPRODUCT(($C22=Tableau_échéances!$A$2:$A$200)*(D$8&gt;=Tableau_échéances!$D$2:$D$200)*(D$8&lt;=Tableau_échéances!$E$2:$E$200)*(ROW(Tableau_échéances!$2:$200)-1)),1),"")</f>
        <v/>
      </c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</row>
    <row r="21" spans="3:65" s="3" customFormat="1" ht="15" customHeight="1" x14ac:dyDescent="0.4">
      <c r="C21" s="18" t="str">
        <f>IF(Config!A32&lt;&gt;"",Config!A32,"")</f>
        <v>Chant</v>
      </c>
      <c r="D21" s="16" t="str" cm="1">
        <f t="array" aca="1" ref="D21" ca="1">IF(SUMPRODUCT(($C23=Tableau_échéances!$A$2:$A$200)*(D$8&gt;=Tableau_échéances!$D$2:$D$200)*(D$8&lt;=Tableau_échéances!$E$2:$E$200))&gt;0, OFFSET(Tableau_échéances!$A$1,SUMPRODUCT(($C23=Tableau_échéances!$A$2:$A$200)*(D$8&gt;=Tableau_échéances!$D$2:$D$200)*(D$8&lt;=Tableau_échéances!$E$2:$E$200)*(ROW(Tableau_échéances!$2:$200)-1)),1),"")</f>
        <v/>
      </c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</row>
    <row r="22" spans="3:65" s="3" customFormat="1" ht="15" customHeight="1" x14ac:dyDescent="0.4">
      <c r="C22" s="18" t="str">
        <f>IF(Config!A33&lt;&gt;"",Config!A33,"")</f>
        <v>Compta</v>
      </c>
      <c r="D22" s="16" t="str" cm="1">
        <f t="array" aca="1" ref="D22" ca="1">IF(SUMPRODUCT(($C24=Tableau_échéances!$A$2:$A$200)*(D$8&gt;=Tableau_échéances!$D$2:$D$200)*(D$8&lt;=Tableau_échéances!$E$2:$E$200))&gt;0, OFFSET(Tableau_échéances!$A$1,SUMPRODUCT(($C24=Tableau_échéances!$A$2:$A$200)*(D$8&gt;=Tableau_échéances!$D$2:$D$200)*(D$8&lt;=Tableau_échéances!$E$2:$E$200)*(ROW(Tableau_échéances!$2:$200)-1)),1),"")</f>
        <v/>
      </c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</row>
    <row r="23" spans="3:65" s="3" customFormat="1" ht="15" customHeight="1" x14ac:dyDescent="0.4">
      <c r="C23" s="18" t="str">
        <f>IF(Config!A34&lt;&gt;"",Config!A34,"")</f>
        <v>Pratique  expérimentale</v>
      </c>
      <c r="D23" s="16" t="str" cm="1">
        <f t="array" aca="1" ref="D23" ca="1">IF(SUMPRODUCT(($C25=Tableau_échéances!$A$2:$A$200)*(D$8&gt;=Tableau_échéances!$D$2:$D$200)*(D$8&lt;=Tableau_échéances!$E$2:$E$200))&gt;0, OFFSET(Tableau_échéances!$A$1,SUMPRODUCT(($C25=Tableau_échéances!$A$2:$A$200)*(D$8&gt;=Tableau_échéances!$D$2:$D$200)*(D$8&lt;=Tableau_échéances!$E$2:$E$200)*(ROW(Tableau_échéances!$2:$200)-1)),1),"")</f>
        <v/>
      </c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</row>
    <row r="24" spans="3:65" s="3" customFormat="1" ht="15" customHeight="1" x14ac:dyDescent="0.4">
      <c r="C24" s="18" t="str">
        <f>IF(Config!A35&lt;&gt;"",Config!A35,"")</f>
        <v>Géographie</v>
      </c>
      <c r="D24" s="16" t="str" cm="1">
        <f t="array" aca="1" ref="D24" ca="1">IF(SUMPRODUCT(($C26=Tableau_échéances!$A$2:$A$200)*(D$8&gt;=Tableau_échéances!$D$2:$D$200)*(D$8&lt;=Tableau_échéances!$E$2:$E$200))&gt;0, OFFSET(Tableau_échéances!$A$1,SUMPRODUCT(($C26=Tableau_échéances!$A$2:$A$200)*(D$8&gt;=Tableau_échéances!$D$2:$D$200)*(D$8&lt;=Tableau_échéances!$E$2:$E$200)*(ROW(Tableau_échéances!$2:$200)-1)),1),"")</f>
        <v/>
      </c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</row>
    <row r="25" spans="3:65" s="3" customFormat="1" ht="15" customHeight="1" x14ac:dyDescent="0.4">
      <c r="C25" s="18" t="str">
        <f>IF(Config!A36&lt;&gt;"",Config!A36,"")</f>
        <v>autre</v>
      </c>
      <c r="D25" s="16" t="str" cm="1">
        <f t="array" aca="1" ref="D25" ca="1">IF(SUMPRODUCT(($C27=Tableau_échéances!$A$2:$A$200)*(D$8&gt;=Tableau_échéances!$D$2:$D$200)*(D$8&lt;=Tableau_échéances!$E$2:$E$200))&gt;0, OFFSET(Tableau_échéances!$A$1,SUMPRODUCT(($C27=Tableau_échéances!$A$2:$A$200)*(D$8&gt;=Tableau_échéances!$D$2:$D$200)*(D$8&lt;=Tableau_échéances!$E$2:$E$200)*(ROW(Tableau_échéances!$2:$200)-1)),1),"")</f>
        <v/>
      </c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</row>
    <row r="26" spans="3:65" s="3" customFormat="1" ht="15" customHeight="1" x14ac:dyDescent="0.4"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</row>
    <row r="27" spans="3:65" s="3" customFormat="1" ht="15" customHeight="1" x14ac:dyDescent="0.4"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</row>
  </sheetData>
  <mergeCells count="6">
    <mergeCell ref="AI6:BM6"/>
    <mergeCell ref="D3:G3"/>
    <mergeCell ref="J3:M3"/>
    <mergeCell ref="D5:G5"/>
    <mergeCell ref="H3:I3"/>
    <mergeCell ref="D6:AH6"/>
  </mergeCells>
  <phoneticPr fontId="3" type="noConversion"/>
  <conditionalFormatting sqref="D9:BM9">
    <cfRule type="expression" dxfId="39" priority="23">
      <formula>WEEKDAY(D$8,2)&gt;5</formula>
    </cfRule>
  </conditionalFormatting>
  <conditionalFormatting sqref="D8:BM8">
    <cfRule type="expression" dxfId="38" priority="19">
      <formula>WEEKDAY(D$8,2)&gt;5</formula>
    </cfRule>
  </conditionalFormatting>
  <conditionalFormatting sqref="B10">
    <cfRule type="iconSet" priority="17">
      <iconSet>
        <cfvo type="percent" val="0"/>
        <cfvo type="percent" val="33"/>
        <cfvo type="percent" val="67"/>
      </iconSet>
    </cfRule>
  </conditionalFormatting>
  <conditionalFormatting sqref="D10:BM16">
    <cfRule type="expression" dxfId="37" priority="51">
      <formula>WEEKDAY(D$8,2)&gt;5</formula>
    </cfRule>
  </conditionalFormatting>
  <conditionalFormatting sqref="D10:BM25">
    <cfRule type="expression" dxfId="20" priority="56">
      <formula>WEEKDAY(D$8,2)&gt;5</formula>
    </cfRule>
  </conditionalFormatting>
  <pageMargins left="0.7" right="0.7" top="0.75" bottom="0.75" header="0.3" footer="0.3"/>
  <pageSetup paperSize="9" orientation="portrait" r:id="rId1"/>
  <ignoredErrors>
    <ignoredError sqref="D8:D9" unlockedFormula="1"/>
    <ignoredError sqref="D10" calculatedColumn="1"/>
  </ignoredErrors>
  <tableParts count="2">
    <tablePart r:id="rId2"/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1" id="{322E4281-E61B-43DF-B47F-99816BB5C27E}">
            <xm:f>IF(SUMPRODUCT(($C11=Tableau_échéances!$A$2:$A$200)*(D$8&gt;=Tableau_échéances!$D$2:$D$200)*(D$8&lt;=Tableau_échéances!$E$2:$E$200))&gt;0, OFFSET(Tableau_échéances!$A$1,SUMPRODUCT(($C11=Tableau_échéances!$A$2:$A$200)*(D$8&gt;=Tableau_échéances!$D$2:$D$200)*(D$8&lt;=Tableau_échéances!$E$2:$E$200)*(ROW(Tableau_échéances!$2:$200)-1)),1),"")</xm:f>
            <x14:dxf>
              <font>
                <color theme="0"/>
              </font>
              <fill>
                <patternFill>
                  <bgColor rgb="FF7FC95B"/>
                </patternFill>
              </fill>
              <border>
                <left/>
                <right/>
                <top/>
                <bottom/>
              </border>
            </x14:dxf>
          </x14:cfRule>
          <xm:sqref>D11:BM11</xm:sqref>
        </x14:conditionalFormatting>
        <x14:conditionalFormatting xmlns:xm="http://schemas.microsoft.com/office/excel/2006/main">
          <x14:cfRule type="expression" priority="18" id="{78929442-A25D-4CF4-8213-E076EF072749}">
            <xm:f>IF(SUMPRODUCT(($C13=Tableau_échéances!$A$2:$A$200)*(D$8&gt;=Tableau_échéances!$D$2:$D$200)*(D$8&lt;=Tableau_échéances!$E$2:$E$200))&gt;0, OFFSET(Tableau_échéances!$A$1,SUMPRODUCT(($C13=Tableau_échéances!$A$2:$A$200)*(D$8&gt;=Tableau_échéances!$D$2:$D$200)*(D$8&lt;=Tableau_échéances!$E$2:$E$200)*(ROW(Tableau_échéances!$2:$200)-1)),1),"")</xm:f>
            <x14:dxf>
              <font>
                <color theme="0"/>
              </font>
              <fill>
                <patternFill patternType="solid">
                  <bgColor rgb="FF4EAED7"/>
                </patternFill>
              </fill>
              <border>
                <left/>
                <right/>
                <top/>
                <bottom/>
                <vertical/>
                <horizontal/>
              </border>
            </x14:dxf>
          </x14:cfRule>
          <xm:sqref>D13:BM13</xm:sqref>
        </x14:conditionalFormatting>
        <x14:conditionalFormatting xmlns:xm="http://schemas.microsoft.com/office/excel/2006/main">
          <x14:cfRule type="expression" priority="25" id="{4A78FA95-CFB2-40B2-8535-F95CC61BE7FD}">
            <xm:f>IF(SUMPRODUCT(($C10=Tableau_échéances!$A$2:$A$200)*(D$8&gt;=Tableau_échéances!$D$2:$D$200)*(D$8&lt;=Tableau_échéances!$E$2:$E$200))&gt;0, OFFSET(Tableau_échéances!$A$1,SUMPRODUCT(($C10=Tableau_échéances!$A$2:$A$200)*(D$8&gt;=Tableau_échéances!$D$2:$D$200)*(D$8&lt;=Tableau_échéances!$E$2:$E$200)*(ROW(Tableau_échéances!$2:$200)-1)),1),"")</xm:f>
            <x14:dxf>
              <font>
                <color theme="0"/>
              </font>
              <fill>
                <patternFill>
                  <bgColor rgb="FF6266BF"/>
                </patternFill>
              </fill>
              <border>
                <left/>
                <right/>
                <top/>
                <bottom/>
              </border>
            </x14:dxf>
          </x14:cfRule>
          <xm:sqref>D10:BM10</xm:sqref>
        </x14:conditionalFormatting>
        <x14:conditionalFormatting xmlns:xm="http://schemas.microsoft.com/office/excel/2006/main">
          <x14:cfRule type="expression" priority="48" id="{3DE46416-4A6A-46E3-A51E-B7FBCA3F8BC0}">
            <xm:f>IF(SUMPRODUCT(($C12=Tableau_échéances!$A$2:$A$200)*(D$8&gt;=Tableau_échéances!$D$2:$D$200)*(D$8&lt;=Tableau_échéances!$E$2:$E$200))&gt;0, OFFSET(Tableau_échéances!$A$1,SUMPRODUCT(($C12=Tableau_échéances!$A$2:$A$200)*(D$8&gt;=Tableau_échéances!$D$2:$D$200)*(D$8&lt;=Tableau_échéances!$E$2:$E$200)*(ROW(Tableau_échéances!$2:$200)-1)),1),"")</xm:f>
            <x14:dxf>
              <font>
                <color theme="0"/>
              </font>
              <fill>
                <patternFill>
                  <fgColor rgb="FF4DC3FF"/>
                  <bgColor rgb="FF00B0F0"/>
                </patternFill>
              </fill>
              <border>
                <left/>
                <right/>
                <top/>
                <bottom/>
                <vertical/>
                <horizontal/>
              </border>
            </x14:dxf>
          </x14:cfRule>
          <xm:sqref>D12:BM12</xm:sqref>
        </x14:conditionalFormatting>
        <x14:conditionalFormatting xmlns:xm="http://schemas.microsoft.com/office/excel/2006/main">
          <x14:cfRule type="expression" priority="16" id="{01519B11-F0AE-4BF8-852B-18FD87E2D045}">
            <xm:f>IF(SUMPRODUCT(($C14=Tableau_échéances!$A$2:$A$200)*(D$8&gt;=Tableau_échéances!$D$2:$D$200)*(D$8&lt;=Tableau_échéances!$E$2:$E$200))&gt;0, OFFSET(Tableau_échéances!$A$1,SUMPRODUCT(($C14=Tableau_échéances!$A$2:$A$200)*(D$8&gt;=Tableau_échéances!$D$2:$D$200)*(D$8&lt;=Tableau_échéances!$E$2:$E$200)*(ROW(Tableau_échéances!$2:$200)-1)),1),"")</xm:f>
            <x14:dxf>
              <fill>
                <patternFill>
                  <bgColor rgb="FF92D050"/>
                </patternFill>
              </fill>
            </x14:dxf>
          </x14:cfRule>
          <xm:sqref>D14:BM14</xm:sqref>
        </x14:conditionalFormatting>
        <x14:conditionalFormatting xmlns:xm="http://schemas.microsoft.com/office/excel/2006/main">
          <x14:cfRule type="expression" priority="15" id="{161B025D-2A64-4D3C-AE3E-4B28187A6C6E}">
            <xm:f>IF(SUMPRODUCT(($C15=Tableau_échéances!$A$2:$A$200)*(D$8&gt;=Tableau_échéances!$D$2:$D$200)*(D$8&lt;=Tableau_échéances!$E$2:$E$200))&gt;0, OFFSET(Tableau_échéances!$A$1,SUMPRODUCT(($C15=Tableau_échéances!$A$2:$A$200)*(D$8&gt;=Tableau_échéances!$D$2:$D$200)*(D$8&lt;=Tableau_échéances!$E$2:$E$200)*(ROW(Tableau_échéances!$2:$200)-1)),1),"")</xm:f>
            <x14:dxf>
              <fill>
                <patternFill>
                  <bgColor rgb="FF7030A0"/>
                </patternFill>
              </fill>
            </x14:dxf>
          </x14:cfRule>
          <xm:sqref>D15:BM15</xm:sqref>
        </x14:conditionalFormatting>
        <x14:conditionalFormatting xmlns:xm="http://schemas.microsoft.com/office/excel/2006/main">
          <x14:cfRule type="expression" priority="14" id="{736C5DDF-15C9-4F59-8D3F-F0312F409A4D}">
            <xm:f>IF(SUMPRODUCT(($C16=Tableau_échéances!$A$2:$A$200)*(D$8&gt;=Tableau_échéances!$D$2:$D$200)*(D$8&lt;=Tableau_échéances!$E$2:$E$200))&gt;0, OFFSET(Tableau_échéances!$A$1,SUMPRODUCT(($C16=Tableau_échéances!$A$2:$A$200)*(D$8&gt;=Tableau_échéances!$D$2:$D$200)*(D$8&lt;=Tableau_échéances!$E$2:$E$200)*(ROW(Tableau_échéances!$2:$200)-1)),1),"")</xm:f>
            <x14:dxf>
              <fill>
                <patternFill>
                  <bgColor theme="9" tint="0.79998168889431442"/>
                </patternFill>
              </fill>
            </x14:dxf>
          </x14:cfRule>
          <xm:sqref>D16:BM16</xm:sqref>
        </x14:conditionalFormatting>
        <x14:conditionalFormatting xmlns:xm="http://schemas.microsoft.com/office/excel/2006/main">
          <x14:cfRule type="expression" priority="13" id="{30A7DBE4-44A6-4685-BFA5-0B85376C6FB9}">
            <xm:f>IF(SUMPRODUCT(($C17=Tableau_échéances!$A$2:$A$200)*(D$8&gt;=Tableau_échéances!$D$2:$D$200)*(D$8&lt;=Tableau_échéances!$E$2:$E$200))&gt;0, OFFSET(Tableau_échéances!$A$1,SUMPRODUCT(($C17=Tableau_échéances!$A$2:$A$200)*(D$8&gt;=Tableau_échéances!$D$2:$D$200)*(D$8&lt;=Tableau_échéances!$E$2:$E$200)*(ROW(Tableau_échéances!$2:$200)-1)),1),"")</xm:f>
            <x14:dxf>
              <fill>
                <patternFill>
                  <bgColor theme="9" tint="0.59996337778862885"/>
                </patternFill>
              </fill>
            </x14:dxf>
          </x14:cfRule>
          <xm:sqref>D17:BM17</xm:sqref>
        </x14:conditionalFormatting>
        <x14:conditionalFormatting xmlns:xm="http://schemas.microsoft.com/office/excel/2006/main">
          <x14:cfRule type="expression" priority="12" id="{09931FFF-C32F-4DE0-AC40-79E909985564}">
            <xm:f>IF(SUMPRODUCT(($C18=Tableau_échéances!$A$2:$A$200)*(D$8&gt;=Tableau_échéances!$D$2:$D$200)*(D$8&lt;=Tableau_échéances!$E$2:$E$200))&gt;0, OFFSET(Tableau_échéances!$A$1,SUMPRODUCT(($C18=Tableau_échéances!$A$2:$A$200)*(D$8&gt;=Tableau_échéances!$D$2:$D$200)*(D$8&lt;=Tableau_échéances!$E$2:$E$200)*(ROW(Tableau_échéances!$2:$200)-1)),1),"")</xm:f>
            <x14:dxf>
              <fill>
                <patternFill>
                  <bgColor theme="9" tint="0.39994506668294322"/>
                </patternFill>
              </fill>
            </x14:dxf>
          </x14:cfRule>
          <xm:sqref>D18:BM18</xm:sqref>
        </x14:conditionalFormatting>
        <x14:conditionalFormatting xmlns:xm="http://schemas.microsoft.com/office/excel/2006/main">
          <x14:cfRule type="expression" priority="11" id="{79D2886B-C32B-43A9-9268-DB4C931D3339}">
            <xm:f>IF(SUMPRODUCT(($C19=Tableau_échéances!$A$2:$A$200)*(D$8&gt;=Tableau_échéances!$D$2:$D$200)*(D$8&lt;=Tableau_échéances!$E$2:$E$200))&gt;0, OFFSET(Tableau_échéances!$A$1,SUMPRODUCT(($C19=Tableau_échéances!$A$2:$A$200)*(D$8&gt;=Tableau_échéances!$D$2:$D$200)*(D$8&lt;=Tableau_échéances!$E$2:$E$200)*(ROW(Tableau_échéances!$2:$200)-1)),1),"")</xm:f>
            <x14:dxf>
              <fill>
                <patternFill>
                  <bgColor rgb="FF66CCFF"/>
                </patternFill>
              </fill>
            </x14:dxf>
          </x14:cfRule>
          <xm:sqref>D19:BM19</xm:sqref>
        </x14:conditionalFormatting>
        <x14:conditionalFormatting xmlns:xm="http://schemas.microsoft.com/office/excel/2006/main">
          <x14:cfRule type="expression" priority="10" id="{3FD1FB39-3AEC-4247-BAEF-5C6C03772E00}">
            <xm:f>IF(SUMPRODUCT(($C20=Tableau_échéances!$A$2:$A$200)*(D$8&gt;=Tableau_échéances!$D$2:$D$200)*(D$8&lt;=Tableau_échéances!$E$2:$E$200))&gt;0, OFFSET(Tableau_échéances!$A$1,SUMPRODUCT(($C20=Tableau_échéances!$A$2:$A$200)*(D$8&gt;=Tableau_échéances!$D$2:$D$200)*(D$8&lt;=Tableau_échéances!$E$2:$E$200)*(ROW(Tableau_échéances!$2:$200)-1)),1),"")</xm:f>
            <x14:dxf>
              <fill>
                <patternFill>
                  <bgColor rgb="FFCC99FF"/>
                </patternFill>
              </fill>
            </x14:dxf>
          </x14:cfRule>
          <xm:sqref>D20:BM20</xm:sqref>
        </x14:conditionalFormatting>
        <x14:conditionalFormatting xmlns:xm="http://schemas.microsoft.com/office/excel/2006/main">
          <x14:cfRule type="expression" priority="9" id="{D4565088-80F0-4179-9155-1E58AB84F5CB}">
            <xm:f>IF(SUMPRODUCT(($C21=Tableau_échéances!$A$2:$A$200)*(D$8&gt;=Tableau_échéances!$D$2:$D$200)*(D$8&lt;=Tableau_échéances!$E$2:$E$200))&gt;0, OFFSET(Tableau_échéances!$A$1,SUMPRODUCT(($C21=Tableau_échéances!$A$2:$A$200)*(D$8&gt;=Tableau_échéances!$D$2:$D$200)*(D$8&lt;=Tableau_échéances!$E$2:$E$200)*(ROW(Tableau_échéances!$2:$200)-1)),1),"")</xm:f>
            <x14:dxf>
              <fill>
                <patternFill>
                  <bgColor rgb="FFFF7C80"/>
                </patternFill>
              </fill>
            </x14:dxf>
          </x14:cfRule>
          <xm:sqref>D21:BM21</xm:sqref>
        </x14:conditionalFormatting>
        <x14:conditionalFormatting xmlns:xm="http://schemas.microsoft.com/office/excel/2006/main">
          <x14:cfRule type="expression" priority="8" id="{48021BCB-3C7E-4696-873F-282AA271D1CC}">
            <xm:f>IF(SUMPRODUCT(($C22=Tableau_échéances!$A$2:$A$200)*(D$8&gt;=Tableau_échéances!$D$2:$D$200)*(D$8&lt;=Tableau_échéances!$E$2:$E$200))&gt;0, OFFSET(Tableau_échéances!$A$1,SUMPRODUCT(($C22=Tableau_échéances!$A$2:$A$200)*(D$8&gt;=Tableau_échéances!$D$2:$D$200)*(D$8&lt;=Tableau_échéances!$E$2:$E$200)*(ROW(Tableau_échéances!$2:$200)-1)),1),"")</xm:f>
            <x14:dxf>
              <fill>
                <patternFill>
                  <bgColor rgb="FFFFCC00"/>
                </patternFill>
              </fill>
            </x14:dxf>
          </x14:cfRule>
          <xm:sqref>D22:BM22</xm:sqref>
        </x14:conditionalFormatting>
        <x14:conditionalFormatting xmlns:xm="http://schemas.microsoft.com/office/excel/2006/main">
          <x14:cfRule type="expression" priority="7" id="{8575A533-1A45-4F96-BD36-282969FB60E3}">
            <xm:f>IF(SUMPRODUCT(($C23=Tableau_échéances!$A$2:$A$200)*(D$8&gt;=Tableau_échéances!$D$2:$D$200)*(D$8&lt;=Tableau_échéances!$E$2:$E$200))&gt;0, OFFSET(Tableau_échéances!$A$1,SUMPRODUCT(($C23=Tableau_échéances!$A$2:$A$200)*(D$8&gt;=Tableau_échéances!$D$2:$D$200)*(D$8&lt;=Tableau_échéances!$E$2:$E$200)*(ROW(Tableau_échéances!$2:$200)-1)),1),"")</xm:f>
            <x14:dxf>
              <fill>
                <patternFill>
                  <bgColor rgb="FF3366CC"/>
                </patternFill>
              </fill>
            </x14:dxf>
          </x14:cfRule>
          <xm:sqref>D23:BM23</xm:sqref>
        </x14:conditionalFormatting>
        <x14:conditionalFormatting xmlns:xm="http://schemas.microsoft.com/office/excel/2006/main">
          <x14:cfRule type="expression" priority="6" id="{6723D45A-BB3F-4672-AECD-BBA843BB594B}">
            <xm:f>IF(SUMPRODUCT(($C24=Tableau_échéances!$A$2:$A$200)*(D$8&gt;=Tableau_échéances!$D$2:$D$200)*(D$8&lt;=Tableau_échéances!$E$2:$E$200))&gt;0, OFFSET(Tableau_échéances!$A$1,SUMPRODUCT(($C24=Tableau_échéances!$A$2:$A$200)*(D$8&gt;=Tableau_échéances!$D$2:$D$200)*(D$8&lt;=Tableau_échéances!$E$2:$E$200)*(ROW(Tableau_échéances!$2:$200)-1)),1),"")</xm:f>
            <x14:dxf>
              <fill>
                <patternFill>
                  <bgColor rgb="FF9933FF"/>
                </patternFill>
              </fill>
            </x14:dxf>
          </x14:cfRule>
          <xm:sqref>D24:BM24</xm:sqref>
        </x14:conditionalFormatting>
        <x14:conditionalFormatting xmlns:xm="http://schemas.microsoft.com/office/excel/2006/main">
          <x14:cfRule type="expression" priority="58" id="{B9C57D09-EF37-47CA-ABD3-1BE6A9AA8C38}">
            <xm:f>D$8=VLOOKUP(D$8,Config!$A$40:$A$144,1,0)</xm:f>
            <x14:dxf>
              <fill>
                <patternFill patternType="gray125">
                  <fgColor rgb="FF3366CC"/>
                  <bgColor auto="1"/>
                </patternFill>
              </fill>
            </x14:dxf>
          </x14:cfRule>
          <xm:sqref>D10:BM25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E824F12-8648-49EC-904B-2A82B773845D}">
          <x14:formula1>
            <xm:f>Config!$C$2:$C$13</xm:f>
          </x14:formula1>
          <xm:sqref>D3:D4</xm:sqref>
        </x14:dataValidation>
        <x14:dataValidation type="list" allowBlank="1" showInputMessage="1" showErrorMessage="1" xr:uid="{57642385-88D2-47A9-873D-F9E0799344F0}">
          <x14:formula1>
            <xm:f>Config!$A$2:$A$13</xm:f>
          </x14:formula1>
          <xm:sqref>D5 J3:J4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5B4F7-2C38-4E9A-B8AA-FFCDFB5F7931}">
  <sheetPr>
    <tabColor rgb="FFC00000"/>
  </sheetPr>
  <dimension ref="A1:F1"/>
  <sheetViews>
    <sheetView workbookViewId="0">
      <selection sqref="A1:F1"/>
    </sheetView>
  </sheetViews>
  <sheetFormatPr baseColWidth="10" defaultRowHeight="15.4" x14ac:dyDescent="0.4"/>
  <sheetData>
    <row r="1" spans="1:6" ht="20.25" x14ac:dyDescent="0.5">
      <c r="A1" s="56" t="s">
        <v>41</v>
      </c>
      <c r="B1" s="56"/>
      <c r="C1" s="56"/>
      <c r="D1" s="56"/>
      <c r="E1" s="56"/>
      <c r="F1" s="56"/>
    </row>
  </sheetData>
  <mergeCells count="1">
    <mergeCell ref="A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C00000"/>
  </sheetPr>
  <dimension ref="A1:F144"/>
  <sheetViews>
    <sheetView topLeftCell="A44" workbookViewId="0">
      <selection activeCell="G56" sqref="G56"/>
    </sheetView>
  </sheetViews>
  <sheetFormatPr baseColWidth="10" defaultColWidth="11.5546875" defaultRowHeight="15.4" x14ac:dyDescent="0.4"/>
  <cols>
    <col min="1" max="1" width="25.44140625" customWidth="1"/>
    <col min="3" max="3" width="23.21875" customWidth="1"/>
    <col min="4" max="4" width="25.88671875" customWidth="1"/>
    <col min="5" max="5" width="12.88671875" style="3" customWidth="1"/>
    <col min="6" max="6" width="13.88671875" style="3" customWidth="1"/>
    <col min="7" max="7" width="28.88671875" customWidth="1"/>
  </cols>
  <sheetData>
    <row r="1" spans="1:6" x14ac:dyDescent="0.4">
      <c r="A1" t="s">
        <v>0</v>
      </c>
      <c r="C1" t="s">
        <v>13</v>
      </c>
    </row>
    <row r="2" spans="1:6" x14ac:dyDescent="0.4">
      <c r="A2" s="1" t="s">
        <v>1</v>
      </c>
      <c r="B2">
        <v>1</v>
      </c>
      <c r="C2">
        <v>2019</v>
      </c>
      <c r="E2" s="4"/>
      <c r="F2" s="4"/>
    </row>
    <row r="3" spans="1:6" x14ac:dyDescent="0.4">
      <c r="A3" s="1" t="s">
        <v>2</v>
      </c>
      <c r="B3">
        <v>2</v>
      </c>
      <c r="C3">
        <v>2020</v>
      </c>
      <c r="E3" s="4"/>
      <c r="F3" s="4"/>
    </row>
    <row r="4" spans="1:6" x14ac:dyDescent="0.4">
      <c r="A4" s="1" t="s">
        <v>3</v>
      </c>
      <c r="B4">
        <v>3</v>
      </c>
      <c r="C4">
        <v>2021</v>
      </c>
      <c r="E4" s="4"/>
      <c r="F4" s="4"/>
    </row>
    <row r="5" spans="1:6" x14ac:dyDescent="0.4">
      <c r="A5" s="1" t="s">
        <v>4</v>
      </c>
      <c r="B5">
        <v>4</v>
      </c>
      <c r="C5">
        <v>2022</v>
      </c>
      <c r="E5" s="4"/>
      <c r="F5" s="4"/>
    </row>
    <row r="6" spans="1:6" x14ac:dyDescent="0.4">
      <c r="A6" s="1" t="s">
        <v>5</v>
      </c>
      <c r="B6">
        <v>5</v>
      </c>
      <c r="C6">
        <v>2023</v>
      </c>
      <c r="E6" s="4"/>
      <c r="F6" s="4"/>
    </row>
    <row r="7" spans="1:6" x14ac:dyDescent="0.4">
      <c r="A7" s="1" t="s">
        <v>6</v>
      </c>
      <c r="B7">
        <v>6</v>
      </c>
      <c r="C7">
        <v>2024</v>
      </c>
      <c r="E7" s="4"/>
      <c r="F7" s="4"/>
    </row>
    <row r="8" spans="1:6" x14ac:dyDescent="0.4">
      <c r="A8" s="1" t="s">
        <v>7</v>
      </c>
      <c r="B8">
        <v>7</v>
      </c>
      <c r="C8">
        <v>2025</v>
      </c>
      <c r="E8" s="4"/>
      <c r="F8" s="4"/>
    </row>
    <row r="9" spans="1:6" x14ac:dyDescent="0.4">
      <c r="A9" s="1" t="s">
        <v>8</v>
      </c>
      <c r="B9">
        <v>8</v>
      </c>
      <c r="C9">
        <v>2026</v>
      </c>
      <c r="E9" s="4"/>
      <c r="F9" s="4"/>
    </row>
    <row r="10" spans="1:6" x14ac:dyDescent="0.4">
      <c r="A10" s="1" t="s">
        <v>9</v>
      </c>
      <c r="B10">
        <v>9</v>
      </c>
      <c r="C10">
        <v>2027</v>
      </c>
      <c r="E10" s="4"/>
      <c r="F10" s="4"/>
    </row>
    <row r="11" spans="1:6" x14ac:dyDescent="0.4">
      <c r="A11" s="1" t="s">
        <v>10</v>
      </c>
      <c r="B11">
        <v>10</v>
      </c>
      <c r="C11">
        <v>2028</v>
      </c>
      <c r="E11" s="4"/>
      <c r="F11" s="4"/>
    </row>
    <row r="12" spans="1:6" x14ac:dyDescent="0.4">
      <c r="A12" s="1" t="s">
        <v>11</v>
      </c>
      <c r="B12">
        <v>11</v>
      </c>
      <c r="C12">
        <v>2029</v>
      </c>
      <c r="E12" s="4"/>
      <c r="F12" s="4"/>
    </row>
    <row r="13" spans="1:6" x14ac:dyDescent="0.4">
      <c r="A13" s="1" t="s">
        <v>12</v>
      </c>
      <c r="B13">
        <v>12</v>
      </c>
      <c r="E13" s="4"/>
      <c r="F13" s="4"/>
    </row>
    <row r="14" spans="1:6" x14ac:dyDescent="0.4">
      <c r="B14" s="2"/>
      <c r="E14" s="4"/>
      <c r="F14" s="4"/>
    </row>
    <row r="15" spans="1:6" x14ac:dyDescent="0.4">
      <c r="B15" s="2"/>
      <c r="E15" s="4"/>
      <c r="F15" s="4"/>
    </row>
    <row r="16" spans="1:6" x14ac:dyDescent="0.4">
      <c r="B16" s="2"/>
      <c r="E16" s="4"/>
      <c r="F16" s="4"/>
    </row>
    <row r="17" spans="1:6" x14ac:dyDescent="0.4">
      <c r="B17" s="2"/>
      <c r="E17" s="4"/>
      <c r="F17" s="4"/>
    </row>
    <row r="18" spans="1:6" x14ac:dyDescent="0.4">
      <c r="B18" s="2"/>
      <c r="E18" s="4"/>
      <c r="F18" s="4"/>
    </row>
    <row r="19" spans="1:6" x14ac:dyDescent="0.4">
      <c r="B19" s="2"/>
      <c r="E19" s="4"/>
      <c r="F19" s="4"/>
    </row>
    <row r="20" spans="1:6" x14ac:dyDescent="0.4">
      <c r="A20" t="s">
        <v>15</v>
      </c>
      <c r="B20" s="2"/>
      <c r="E20" s="4"/>
      <c r="F20" s="4"/>
    </row>
    <row r="21" spans="1:6" x14ac:dyDescent="0.4">
      <c r="A21" s="9" t="s">
        <v>40</v>
      </c>
      <c r="B21" s="2"/>
      <c r="E21" s="4"/>
      <c r="F21" s="4"/>
    </row>
    <row r="22" spans="1:6" x14ac:dyDescent="0.4">
      <c r="A22" s="9" t="s">
        <v>41</v>
      </c>
      <c r="B22" s="2"/>
      <c r="E22" s="4"/>
      <c r="F22" s="4"/>
    </row>
    <row r="23" spans="1:6" x14ac:dyDescent="0.4">
      <c r="A23" s="9" t="s">
        <v>42</v>
      </c>
      <c r="B23" s="2"/>
      <c r="E23" s="4"/>
      <c r="F23" s="4"/>
    </row>
    <row r="24" spans="1:6" x14ac:dyDescent="0.4">
      <c r="A24" s="9" t="s">
        <v>43</v>
      </c>
    </row>
    <row r="25" spans="1:6" x14ac:dyDescent="0.4">
      <c r="A25" s="9" t="s">
        <v>21</v>
      </c>
    </row>
    <row r="26" spans="1:6" x14ac:dyDescent="0.4">
      <c r="A26" s="9" t="s">
        <v>44</v>
      </c>
    </row>
    <row r="27" spans="1:6" x14ac:dyDescent="0.4">
      <c r="A27" s="9" t="s">
        <v>45</v>
      </c>
    </row>
    <row r="28" spans="1:6" x14ac:dyDescent="0.4">
      <c r="A28" s="9" t="s">
        <v>46</v>
      </c>
    </row>
    <row r="29" spans="1:6" x14ac:dyDescent="0.4">
      <c r="A29" s="9" t="s">
        <v>47</v>
      </c>
    </row>
    <row r="30" spans="1:6" x14ac:dyDescent="0.4">
      <c r="A30" s="9" t="s">
        <v>48</v>
      </c>
    </row>
    <row r="31" spans="1:6" x14ac:dyDescent="0.4">
      <c r="A31" s="9" t="s">
        <v>49</v>
      </c>
    </row>
    <row r="32" spans="1:6" x14ac:dyDescent="0.4">
      <c r="A32" s="9" t="s">
        <v>50</v>
      </c>
    </row>
    <row r="33" spans="1:5" x14ac:dyDescent="0.4">
      <c r="A33" s="9" t="s">
        <v>51</v>
      </c>
    </row>
    <row r="34" spans="1:5" x14ac:dyDescent="0.4">
      <c r="A34" s="9" t="s">
        <v>52</v>
      </c>
    </row>
    <row r="35" spans="1:5" x14ac:dyDescent="0.4">
      <c r="A35" s="9" t="s">
        <v>53</v>
      </c>
    </row>
    <row r="36" spans="1:5" x14ac:dyDescent="0.4">
      <c r="A36" s="9" t="s">
        <v>22</v>
      </c>
    </row>
    <row r="39" spans="1:5" x14ac:dyDescent="0.4">
      <c r="A39" s="3" t="s">
        <v>29</v>
      </c>
      <c r="B39" s="3" t="s">
        <v>17</v>
      </c>
      <c r="C39" t="s">
        <v>18</v>
      </c>
      <c r="D39" s="4" t="s">
        <v>19</v>
      </c>
      <c r="E39" s="3" t="s">
        <v>20</v>
      </c>
    </row>
    <row r="40" spans="1:5" x14ac:dyDescent="0.4">
      <c r="A40" s="4">
        <v>43822</v>
      </c>
      <c r="B40" s="4">
        <v>43833</v>
      </c>
      <c r="C40" t="s">
        <v>30</v>
      </c>
      <c r="D40" s="4"/>
      <c r="E40" s="4"/>
    </row>
    <row r="41" spans="1:5" x14ac:dyDescent="0.4">
      <c r="A41" s="4">
        <v>43823</v>
      </c>
      <c r="B41" s="4">
        <v>43882</v>
      </c>
      <c r="C41" t="s">
        <v>31</v>
      </c>
      <c r="D41" s="4"/>
      <c r="E41" s="4"/>
    </row>
    <row r="42" spans="1:5" x14ac:dyDescent="0.4">
      <c r="A42" s="4">
        <v>43824</v>
      </c>
      <c r="B42" s="4">
        <v>43945</v>
      </c>
      <c r="C42" t="s">
        <v>32</v>
      </c>
      <c r="D42" s="4"/>
      <c r="E42" s="4"/>
    </row>
    <row r="43" spans="1:5" x14ac:dyDescent="0.4">
      <c r="A43" s="4">
        <v>43825</v>
      </c>
      <c r="B43" s="4">
        <v>43952</v>
      </c>
      <c r="C43" t="s">
        <v>33</v>
      </c>
      <c r="D43" s="4"/>
      <c r="E43" s="4"/>
    </row>
    <row r="44" spans="1:5" x14ac:dyDescent="0.4">
      <c r="A44" s="4">
        <v>43826</v>
      </c>
      <c r="B44" s="4">
        <v>43973</v>
      </c>
      <c r="C44" t="s">
        <v>34</v>
      </c>
      <c r="D44" s="4"/>
      <c r="E44" s="4"/>
    </row>
    <row r="45" spans="1:5" x14ac:dyDescent="0.4">
      <c r="A45" s="4">
        <v>43827</v>
      </c>
      <c r="B45" s="4">
        <v>43983</v>
      </c>
      <c r="C45" t="s">
        <v>35</v>
      </c>
      <c r="D45" s="4"/>
      <c r="E45" s="4"/>
    </row>
    <row r="46" spans="1:5" x14ac:dyDescent="0.4">
      <c r="A46" s="4">
        <v>43828</v>
      </c>
      <c r="B46" s="4">
        <v>43993</v>
      </c>
      <c r="C46" t="s">
        <v>36</v>
      </c>
      <c r="D46" s="4"/>
      <c r="E46" s="4"/>
    </row>
    <row r="47" spans="1:5" x14ac:dyDescent="0.4">
      <c r="A47" s="4">
        <v>43829</v>
      </c>
      <c r="B47" s="4">
        <v>44005</v>
      </c>
      <c r="C47" t="s">
        <v>37</v>
      </c>
      <c r="D47" s="4"/>
      <c r="E47" s="4"/>
    </row>
    <row r="48" spans="1:5" x14ac:dyDescent="0.4">
      <c r="A48" s="4">
        <v>43830</v>
      </c>
      <c r="B48" s="4">
        <v>44057</v>
      </c>
      <c r="C48" t="s">
        <v>38</v>
      </c>
      <c r="D48" s="4"/>
      <c r="E48" s="4"/>
    </row>
    <row r="49" spans="1:5" x14ac:dyDescent="0.4">
      <c r="A49" s="4">
        <v>43831</v>
      </c>
      <c r="B49" s="4">
        <v>44127</v>
      </c>
      <c r="C49" t="s">
        <v>39</v>
      </c>
      <c r="E49" s="4"/>
    </row>
    <row r="50" spans="1:5" x14ac:dyDescent="0.4">
      <c r="A50" s="4">
        <v>43832</v>
      </c>
      <c r="B50" s="4">
        <v>44204</v>
      </c>
      <c r="C50" t="s">
        <v>30</v>
      </c>
      <c r="E50" s="4"/>
    </row>
    <row r="51" spans="1:5" x14ac:dyDescent="0.4">
      <c r="A51" s="4">
        <v>43833</v>
      </c>
      <c r="B51" s="4"/>
      <c r="D51" s="4"/>
      <c r="E51" s="4"/>
    </row>
    <row r="52" spans="1:5" x14ac:dyDescent="0.4">
      <c r="A52" s="4">
        <v>43878</v>
      </c>
      <c r="B52" s="4"/>
      <c r="D52" s="4"/>
      <c r="E52" s="4"/>
    </row>
    <row r="53" spans="1:5" x14ac:dyDescent="0.4">
      <c r="A53" s="4">
        <v>43879</v>
      </c>
      <c r="B53" s="4"/>
      <c r="D53" s="4"/>
      <c r="E53" s="4"/>
    </row>
    <row r="54" spans="1:5" x14ac:dyDescent="0.4">
      <c r="A54" s="4">
        <v>43880</v>
      </c>
      <c r="B54" s="4"/>
      <c r="D54" s="4"/>
      <c r="E54" s="4"/>
    </row>
    <row r="55" spans="1:5" x14ac:dyDescent="0.4">
      <c r="A55" s="4">
        <v>43881</v>
      </c>
      <c r="B55" s="4"/>
      <c r="D55" s="4"/>
      <c r="E55" s="4"/>
    </row>
    <row r="56" spans="1:5" x14ac:dyDescent="0.4">
      <c r="A56" s="4">
        <v>43882</v>
      </c>
      <c r="B56" s="4"/>
      <c r="D56" s="4"/>
      <c r="E56" s="4"/>
    </row>
    <row r="57" spans="1:5" x14ac:dyDescent="0.4">
      <c r="A57" s="4">
        <v>43931</v>
      </c>
      <c r="B57" s="4"/>
      <c r="D57" s="4"/>
      <c r="E57" s="4"/>
    </row>
    <row r="58" spans="1:5" x14ac:dyDescent="0.4">
      <c r="A58" s="4">
        <v>43932</v>
      </c>
      <c r="B58" s="4"/>
      <c r="D58" s="4"/>
      <c r="E58" s="4"/>
    </row>
    <row r="59" spans="1:5" x14ac:dyDescent="0.4">
      <c r="A59" s="4">
        <v>43933</v>
      </c>
      <c r="B59" s="4"/>
      <c r="D59" s="4"/>
      <c r="E59" s="4"/>
    </row>
    <row r="60" spans="1:5" x14ac:dyDescent="0.4">
      <c r="A60" s="4">
        <v>43934</v>
      </c>
      <c r="B60" s="4"/>
      <c r="D60" s="4"/>
      <c r="E60" s="4"/>
    </row>
    <row r="61" spans="1:5" x14ac:dyDescent="0.4">
      <c r="A61" s="4">
        <v>43935</v>
      </c>
      <c r="B61" s="4"/>
      <c r="D61" s="4"/>
      <c r="E61" s="4"/>
    </row>
    <row r="62" spans="1:5" x14ac:dyDescent="0.4">
      <c r="A62" s="4">
        <v>43936</v>
      </c>
      <c r="B62" s="4"/>
      <c r="D62" s="4"/>
      <c r="E62" s="4"/>
    </row>
    <row r="63" spans="1:5" x14ac:dyDescent="0.4">
      <c r="A63" s="4">
        <v>43937</v>
      </c>
      <c r="B63" s="4"/>
      <c r="D63" s="4"/>
      <c r="E63" s="4"/>
    </row>
    <row r="64" spans="1:5" x14ac:dyDescent="0.4">
      <c r="A64" s="4">
        <v>43938</v>
      </c>
      <c r="B64" s="4"/>
      <c r="D64" s="4"/>
      <c r="E64" s="4"/>
    </row>
    <row r="65" spans="1:5" x14ac:dyDescent="0.4">
      <c r="A65" s="4">
        <v>43939</v>
      </c>
      <c r="B65" s="4"/>
      <c r="D65" s="4"/>
      <c r="E65" s="4"/>
    </row>
    <row r="66" spans="1:5" x14ac:dyDescent="0.4">
      <c r="A66" s="4">
        <v>43940</v>
      </c>
      <c r="B66" s="4"/>
      <c r="D66" s="4"/>
      <c r="E66" s="4"/>
    </row>
    <row r="67" spans="1:5" x14ac:dyDescent="0.4">
      <c r="A67" s="4">
        <v>43941</v>
      </c>
      <c r="B67" s="4"/>
      <c r="D67" s="4"/>
      <c r="E67" s="4"/>
    </row>
    <row r="68" spans="1:5" x14ac:dyDescent="0.4">
      <c r="A68" s="4">
        <v>43942</v>
      </c>
      <c r="B68" s="4"/>
      <c r="D68" s="4"/>
      <c r="E68" s="4"/>
    </row>
    <row r="69" spans="1:5" x14ac:dyDescent="0.4">
      <c r="A69" s="4">
        <v>43943</v>
      </c>
      <c r="B69" s="4"/>
      <c r="D69" s="4"/>
      <c r="E69" s="4"/>
    </row>
    <row r="70" spans="1:5" x14ac:dyDescent="0.4">
      <c r="A70" s="4">
        <v>43944</v>
      </c>
      <c r="B70" s="4"/>
      <c r="D70" s="4"/>
      <c r="E70" s="4"/>
    </row>
    <row r="71" spans="1:5" x14ac:dyDescent="0.4">
      <c r="A71" s="4">
        <v>43945</v>
      </c>
      <c r="B71" s="4"/>
      <c r="D71" s="4"/>
      <c r="E71" s="4"/>
    </row>
    <row r="72" spans="1:5" x14ac:dyDescent="0.4">
      <c r="A72" s="4">
        <v>43952</v>
      </c>
      <c r="B72" s="4"/>
      <c r="D72" s="4"/>
      <c r="E72" s="4"/>
    </row>
    <row r="73" spans="1:5" x14ac:dyDescent="0.4">
      <c r="A73" s="4">
        <v>43972</v>
      </c>
      <c r="B73" s="4"/>
      <c r="D73" s="4"/>
      <c r="E73" s="4"/>
    </row>
    <row r="74" spans="1:5" x14ac:dyDescent="0.4">
      <c r="A74" s="4">
        <v>43973</v>
      </c>
      <c r="B74" s="4"/>
      <c r="D74" s="4"/>
      <c r="E74" s="4"/>
    </row>
    <row r="75" spans="1:5" x14ac:dyDescent="0.4">
      <c r="A75" s="4">
        <v>43983</v>
      </c>
      <c r="B75" s="4"/>
      <c r="D75" s="4"/>
      <c r="E75" s="4"/>
    </row>
    <row r="76" spans="1:5" x14ac:dyDescent="0.4">
      <c r="A76" s="4">
        <v>44005</v>
      </c>
      <c r="B76" s="4"/>
      <c r="D76" s="4"/>
      <c r="E76" s="4"/>
    </row>
    <row r="77" spans="1:5" x14ac:dyDescent="0.4">
      <c r="A77" s="4">
        <v>44018</v>
      </c>
      <c r="B77" s="4"/>
      <c r="D77" s="4"/>
      <c r="E77" s="4"/>
    </row>
    <row r="78" spans="1:5" x14ac:dyDescent="0.4">
      <c r="A78" s="4">
        <v>44019</v>
      </c>
      <c r="B78" s="4"/>
      <c r="D78" s="4"/>
      <c r="E78" s="4"/>
    </row>
    <row r="79" spans="1:5" x14ac:dyDescent="0.4">
      <c r="A79" s="4">
        <v>44020</v>
      </c>
      <c r="B79" s="4"/>
      <c r="D79" s="4"/>
      <c r="E79" s="4"/>
    </row>
    <row r="80" spans="1:5" x14ac:dyDescent="0.4">
      <c r="A80" s="4">
        <v>44021</v>
      </c>
      <c r="B80" s="4"/>
      <c r="D80" s="4"/>
      <c r="E80" s="4"/>
    </row>
    <row r="81" spans="1:5" x14ac:dyDescent="0.4">
      <c r="A81" s="4">
        <v>44022</v>
      </c>
      <c r="B81" s="4"/>
      <c r="D81" s="4"/>
      <c r="E81" s="4"/>
    </row>
    <row r="82" spans="1:5" x14ac:dyDescent="0.4">
      <c r="A82" s="4">
        <v>44023</v>
      </c>
      <c r="B82" s="4"/>
      <c r="D82" s="4"/>
      <c r="E82" s="4"/>
    </row>
    <row r="83" spans="1:5" x14ac:dyDescent="0.4">
      <c r="A83" s="4">
        <v>44024</v>
      </c>
      <c r="B83" s="4"/>
      <c r="D83" s="4"/>
      <c r="E83" s="4"/>
    </row>
    <row r="84" spans="1:5" x14ac:dyDescent="0.4">
      <c r="A84" s="4">
        <v>44025</v>
      </c>
      <c r="B84" s="4"/>
      <c r="D84" s="4"/>
      <c r="E84" s="4"/>
    </row>
    <row r="85" spans="1:5" x14ac:dyDescent="0.4">
      <c r="A85" s="4">
        <v>44026</v>
      </c>
      <c r="B85" s="4"/>
      <c r="D85" s="4"/>
      <c r="E85" s="4"/>
    </row>
    <row r="86" spans="1:5" x14ac:dyDescent="0.4">
      <c r="A86" s="4">
        <v>44027</v>
      </c>
      <c r="B86" s="4"/>
      <c r="D86" s="4"/>
      <c r="E86" s="4"/>
    </row>
    <row r="87" spans="1:5" x14ac:dyDescent="0.4">
      <c r="A87" s="4">
        <v>44028</v>
      </c>
      <c r="B87" s="4"/>
      <c r="D87" s="4"/>
      <c r="E87" s="4"/>
    </row>
    <row r="88" spans="1:5" x14ac:dyDescent="0.4">
      <c r="A88" s="4">
        <v>44029</v>
      </c>
      <c r="B88" s="4"/>
      <c r="D88" s="4"/>
      <c r="E88" s="4"/>
    </row>
    <row r="89" spans="1:5" x14ac:dyDescent="0.4">
      <c r="A89" s="4">
        <v>44030</v>
      </c>
      <c r="B89" s="4"/>
      <c r="D89" s="4"/>
      <c r="E89" s="4"/>
    </row>
    <row r="90" spans="1:5" x14ac:dyDescent="0.4">
      <c r="A90" s="4">
        <v>44031</v>
      </c>
      <c r="B90" s="4"/>
      <c r="D90" s="4"/>
      <c r="E90" s="4"/>
    </row>
    <row r="91" spans="1:5" x14ac:dyDescent="0.4">
      <c r="A91" s="4">
        <v>44032</v>
      </c>
      <c r="B91" s="4"/>
      <c r="D91" s="4"/>
      <c r="E91" s="4"/>
    </row>
    <row r="92" spans="1:5" x14ac:dyDescent="0.4">
      <c r="A92" s="4">
        <v>44033</v>
      </c>
      <c r="B92" s="4"/>
      <c r="D92" s="4"/>
      <c r="E92" s="4"/>
    </row>
    <row r="93" spans="1:5" x14ac:dyDescent="0.4">
      <c r="A93" s="4">
        <v>44034</v>
      </c>
      <c r="B93" s="4"/>
      <c r="D93" s="4"/>
      <c r="E93" s="4"/>
    </row>
    <row r="94" spans="1:5" x14ac:dyDescent="0.4">
      <c r="A94" s="4">
        <v>44035</v>
      </c>
      <c r="B94" s="4"/>
      <c r="D94" s="4"/>
      <c r="E94" s="4"/>
    </row>
    <row r="95" spans="1:5" x14ac:dyDescent="0.4">
      <c r="A95" s="4">
        <v>44036</v>
      </c>
      <c r="B95" s="4"/>
      <c r="D95" s="4"/>
      <c r="E95" s="4"/>
    </row>
    <row r="96" spans="1:5" x14ac:dyDescent="0.4">
      <c r="A96" s="4">
        <v>44037</v>
      </c>
      <c r="B96" s="4"/>
      <c r="D96" s="4"/>
      <c r="E96" s="4"/>
    </row>
    <row r="97" spans="1:5" x14ac:dyDescent="0.4">
      <c r="A97" s="4">
        <v>44038</v>
      </c>
      <c r="B97" s="4"/>
      <c r="D97" s="4"/>
      <c r="E97" s="4"/>
    </row>
    <row r="98" spans="1:5" x14ac:dyDescent="0.4">
      <c r="A98" s="4">
        <v>44039</v>
      </c>
      <c r="B98" s="4"/>
      <c r="D98" s="4"/>
      <c r="E98" s="4"/>
    </row>
    <row r="99" spans="1:5" x14ac:dyDescent="0.4">
      <c r="A99" s="4">
        <v>44040</v>
      </c>
      <c r="B99" s="4"/>
      <c r="D99" s="4"/>
      <c r="E99" s="4"/>
    </row>
    <row r="100" spans="1:5" x14ac:dyDescent="0.4">
      <c r="A100" s="4">
        <v>44041</v>
      </c>
      <c r="B100" s="4"/>
      <c r="D100" s="4"/>
      <c r="E100" s="4"/>
    </row>
    <row r="101" spans="1:5" x14ac:dyDescent="0.4">
      <c r="A101" s="4">
        <v>44042</v>
      </c>
      <c r="B101" s="4"/>
      <c r="D101" s="4"/>
      <c r="E101" s="4"/>
    </row>
    <row r="102" spans="1:5" x14ac:dyDescent="0.4">
      <c r="A102" s="4">
        <v>44043</v>
      </c>
      <c r="B102" s="4"/>
      <c r="D102" s="4"/>
      <c r="E102" s="4"/>
    </row>
    <row r="103" spans="1:5" x14ac:dyDescent="0.4">
      <c r="A103" s="4">
        <v>44044</v>
      </c>
      <c r="B103" s="4"/>
      <c r="D103" s="4"/>
      <c r="E103" s="4"/>
    </row>
    <row r="104" spans="1:5" x14ac:dyDescent="0.4">
      <c r="A104" s="4">
        <v>44045</v>
      </c>
      <c r="B104" s="4"/>
      <c r="D104" s="4"/>
      <c r="E104" s="4"/>
    </row>
    <row r="105" spans="1:5" x14ac:dyDescent="0.4">
      <c r="A105" s="4">
        <v>44046</v>
      </c>
      <c r="B105" s="4"/>
      <c r="D105" s="4"/>
      <c r="E105" s="4"/>
    </row>
    <row r="106" spans="1:5" x14ac:dyDescent="0.4">
      <c r="A106" s="4">
        <v>44047</v>
      </c>
      <c r="B106" s="4"/>
      <c r="D106" s="4"/>
      <c r="E106" s="4"/>
    </row>
    <row r="107" spans="1:5" x14ac:dyDescent="0.4">
      <c r="A107" s="4">
        <v>44048</v>
      </c>
      <c r="B107" s="4"/>
      <c r="D107" s="4"/>
      <c r="E107" s="4"/>
    </row>
    <row r="108" spans="1:5" x14ac:dyDescent="0.4">
      <c r="A108" s="4">
        <v>44049</v>
      </c>
      <c r="B108" s="4"/>
      <c r="D108" s="4"/>
      <c r="E108" s="4"/>
    </row>
    <row r="109" spans="1:5" x14ac:dyDescent="0.4">
      <c r="A109" s="4">
        <v>44050</v>
      </c>
      <c r="B109" s="4"/>
      <c r="D109" s="4"/>
      <c r="E109" s="4"/>
    </row>
    <row r="110" spans="1:5" x14ac:dyDescent="0.4">
      <c r="A110" s="4">
        <v>44051</v>
      </c>
      <c r="B110" s="4"/>
      <c r="D110" s="4"/>
      <c r="E110" s="4"/>
    </row>
    <row r="111" spans="1:5" x14ac:dyDescent="0.4">
      <c r="A111" s="4">
        <v>44052</v>
      </c>
      <c r="B111" s="4"/>
      <c r="D111" s="4"/>
      <c r="E111" s="4"/>
    </row>
    <row r="112" spans="1:5" x14ac:dyDescent="0.4">
      <c r="A112" s="4">
        <v>44053</v>
      </c>
      <c r="B112" s="4"/>
      <c r="D112" s="4"/>
      <c r="E112" s="4"/>
    </row>
    <row r="113" spans="1:5" x14ac:dyDescent="0.4">
      <c r="A113" s="4">
        <v>44054</v>
      </c>
      <c r="B113" s="4"/>
      <c r="D113" s="4"/>
      <c r="E113" s="4"/>
    </row>
    <row r="114" spans="1:5" x14ac:dyDescent="0.4">
      <c r="A114" s="4">
        <v>44055</v>
      </c>
      <c r="B114" s="4"/>
      <c r="D114" s="4"/>
      <c r="E114" s="4"/>
    </row>
    <row r="115" spans="1:5" x14ac:dyDescent="0.4">
      <c r="A115" s="4">
        <v>44056</v>
      </c>
      <c r="B115" s="4"/>
      <c r="D115" s="4"/>
      <c r="E115" s="4"/>
    </row>
    <row r="116" spans="1:5" x14ac:dyDescent="0.4">
      <c r="A116" s="4">
        <v>44057</v>
      </c>
      <c r="B116" s="4"/>
      <c r="D116" s="4"/>
      <c r="E116" s="4"/>
    </row>
    <row r="117" spans="1:5" x14ac:dyDescent="0.4">
      <c r="A117" s="4">
        <v>44116</v>
      </c>
      <c r="B117" s="4"/>
      <c r="D117" s="4"/>
      <c r="E117" s="4"/>
    </row>
    <row r="118" spans="1:5" x14ac:dyDescent="0.4">
      <c r="A118" s="4">
        <v>44117</v>
      </c>
      <c r="B118" s="4"/>
      <c r="D118" s="4"/>
      <c r="E118" s="4"/>
    </row>
    <row r="119" spans="1:5" x14ac:dyDescent="0.4">
      <c r="A119" s="4">
        <v>44118</v>
      </c>
      <c r="B119" s="4"/>
      <c r="D119" s="4"/>
      <c r="E119" s="4"/>
    </row>
    <row r="120" spans="1:5" x14ac:dyDescent="0.4">
      <c r="A120" s="4">
        <v>44119</v>
      </c>
      <c r="B120" s="4"/>
      <c r="D120" s="4"/>
      <c r="E120" s="4"/>
    </row>
    <row r="121" spans="1:5" x14ac:dyDescent="0.4">
      <c r="A121" s="4">
        <v>44120</v>
      </c>
      <c r="B121" s="4"/>
      <c r="D121" s="4"/>
      <c r="E121" s="4"/>
    </row>
    <row r="122" spans="1:5" x14ac:dyDescent="0.4">
      <c r="A122" s="4">
        <v>44121</v>
      </c>
      <c r="B122" s="4"/>
      <c r="D122" s="4"/>
      <c r="E122" s="4"/>
    </row>
    <row r="123" spans="1:5" x14ac:dyDescent="0.4">
      <c r="A123" s="4">
        <v>44122</v>
      </c>
      <c r="B123" s="4"/>
      <c r="D123" s="4"/>
      <c r="E123" s="4"/>
    </row>
    <row r="124" spans="1:5" x14ac:dyDescent="0.4">
      <c r="A124" s="4">
        <v>44123</v>
      </c>
      <c r="B124" s="4"/>
      <c r="D124" s="4"/>
      <c r="E124" s="4"/>
    </row>
    <row r="125" spans="1:5" x14ac:dyDescent="0.4">
      <c r="A125" s="4">
        <v>44124</v>
      </c>
      <c r="B125" s="4"/>
      <c r="D125" s="4"/>
      <c r="E125" s="4"/>
    </row>
    <row r="126" spans="1:5" x14ac:dyDescent="0.4">
      <c r="A126" s="4">
        <v>44125</v>
      </c>
      <c r="B126" s="4"/>
      <c r="D126" s="4"/>
      <c r="E126" s="4"/>
    </row>
    <row r="127" spans="1:5" x14ac:dyDescent="0.4">
      <c r="A127" s="4">
        <v>44126</v>
      </c>
      <c r="B127" s="4"/>
      <c r="D127" s="4"/>
      <c r="E127" s="4"/>
    </row>
    <row r="128" spans="1:5" x14ac:dyDescent="0.4">
      <c r="A128" s="4">
        <v>44127</v>
      </c>
      <c r="B128" s="4"/>
      <c r="D128" s="4"/>
      <c r="E128" s="4"/>
    </row>
    <row r="129" spans="1:5" x14ac:dyDescent="0.4">
      <c r="A129" s="4">
        <v>44189</v>
      </c>
      <c r="B129" s="4"/>
      <c r="D129" s="4"/>
      <c r="E129" s="4"/>
    </row>
    <row r="130" spans="1:5" x14ac:dyDescent="0.4">
      <c r="A130" s="4">
        <v>44190</v>
      </c>
      <c r="B130" s="4"/>
      <c r="D130" s="4"/>
      <c r="E130" s="4"/>
    </row>
    <row r="131" spans="1:5" x14ac:dyDescent="0.4">
      <c r="A131" s="4">
        <v>44191</v>
      </c>
      <c r="B131" s="4"/>
      <c r="D131" s="4"/>
      <c r="E131" s="4"/>
    </row>
    <row r="132" spans="1:5" x14ac:dyDescent="0.4">
      <c r="A132" s="4">
        <v>44192</v>
      </c>
      <c r="B132" s="4"/>
      <c r="D132" s="4"/>
      <c r="E132" s="4"/>
    </row>
    <row r="133" spans="1:5" x14ac:dyDescent="0.4">
      <c r="A133" s="4">
        <v>44193</v>
      </c>
      <c r="B133" s="4"/>
      <c r="D133" s="4"/>
      <c r="E133" s="4"/>
    </row>
    <row r="134" spans="1:5" x14ac:dyDescent="0.4">
      <c r="A134" s="4">
        <v>44194</v>
      </c>
      <c r="B134" s="4"/>
      <c r="D134" s="4"/>
      <c r="E134" s="4"/>
    </row>
    <row r="135" spans="1:5" x14ac:dyDescent="0.4">
      <c r="A135" s="4">
        <v>44195</v>
      </c>
      <c r="B135" s="4"/>
      <c r="D135" s="4"/>
      <c r="E135" s="4"/>
    </row>
    <row r="136" spans="1:5" x14ac:dyDescent="0.4">
      <c r="A136" s="4">
        <v>44196</v>
      </c>
      <c r="B136" s="4"/>
      <c r="D136" s="4"/>
      <c r="E136" s="4"/>
    </row>
    <row r="137" spans="1:5" x14ac:dyDescent="0.4">
      <c r="A137" s="4">
        <v>44197</v>
      </c>
      <c r="B137" s="4"/>
      <c r="D137" s="4"/>
      <c r="E137" s="4"/>
    </row>
    <row r="138" spans="1:5" x14ac:dyDescent="0.4">
      <c r="A138" s="4">
        <v>44198</v>
      </c>
      <c r="B138" s="4"/>
      <c r="D138" s="4"/>
      <c r="E138" s="4"/>
    </row>
    <row r="139" spans="1:5" x14ac:dyDescent="0.4">
      <c r="A139" s="4">
        <v>44199</v>
      </c>
      <c r="B139" s="4"/>
      <c r="D139" s="4"/>
      <c r="E139" s="4"/>
    </row>
    <row r="140" spans="1:5" x14ac:dyDescent="0.4">
      <c r="A140" s="4">
        <v>44200</v>
      </c>
      <c r="B140" s="4"/>
      <c r="D140" s="4"/>
      <c r="E140" s="4"/>
    </row>
    <row r="141" spans="1:5" x14ac:dyDescent="0.4">
      <c r="A141" s="4">
        <v>44201</v>
      </c>
      <c r="B141" s="4"/>
      <c r="D141" s="4"/>
      <c r="E141" s="4"/>
    </row>
    <row r="142" spans="1:5" x14ac:dyDescent="0.4">
      <c r="A142" s="4">
        <v>44202</v>
      </c>
      <c r="B142" s="4"/>
      <c r="D142" s="4"/>
      <c r="E142" s="4"/>
    </row>
    <row r="143" spans="1:5" x14ac:dyDescent="0.4">
      <c r="A143" s="4">
        <v>44203</v>
      </c>
      <c r="B143" s="4"/>
      <c r="D143" s="4"/>
      <c r="E143" s="4"/>
    </row>
    <row r="144" spans="1:5" x14ac:dyDescent="0.4">
      <c r="A144" s="4">
        <v>44204</v>
      </c>
      <c r="B144" s="4"/>
      <c r="D144" s="4"/>
      <c r="E144" s="4"/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88EB0-F233-4A43-B7B2-4BBD37823EE0}">
  <sheetPr>
    <tabColor rgb="FFC00000"/>
  </sheetPr>
  <dimension ref="A1:F1"/>
  <sheetViews>
    <sheetView workbookViewId="0">
      <selection sqref="A1:F1"/>
    </sheetView>
  </sheetViews>
  <sheetFormatPr baseColWidth="10" defaultRowHeight="15.4" x14ac:dyDescent="0.4"/>
  <sheetData>
    <row r="1" spans="1:6" ht="20.25" x14ac:dyDescent="0.5">
      <c r="A1" s="56" t="s">
        <v>40</v>
      </c>
      <c r="B1" s="56"/>
      <c r="C1" s="56"/>
      <c r="D1" s="56"/>
      <c r="E1" s="56"/>
      <c r="F1" s="56"/>
    </row>
  </sheetData>
  <mergeCells count="1">
    <mergeCell ref="A1:F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38C08AA-2A3D-426F-84B8-1F0D6F1834D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Tableau_échéances</vt:lpstr>
      <vt:lpstr>Calendrier</vt:lpstr>
      <vt:lpstr>Allemand</vt:lpstr>
      <vt:lpstr>Config</vt:lpstr>
      <vt:lpstr>Français</vt:lpstr>
      <vt:lpstr>Feries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Michel Hintzy</dc:creator>
  <cp:keywords/>
  <dc:description/>
  <cp:lastModifiedBy>Michel</cp:lastModifiedBy>
  <dcterms:created xsi:type="dcterms:W3CDTF">2020-02-13T06:39:04Z</dcterms:created>
  <dcterms:modified xsi:type="dcterms:W3CDTF">2020-02-21T12:14:48Z</dcterms:modified>
  <cp:category/>
</cp:coreProperties>
</file>