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/>
  <mc:AlternateContent xmlns:mc="http://schemas.openxmlformats.org/markup-compatibility/2006">
    <mc:Choice Requires="x15">
      <x15ac:absPath xmlns:x15ac="http://schemas.microsoft.com/office/spreadsheetml/2010/11/ac" url="X:\X_Biblio\_XGenBib\Excel\@Exacel\"/>
    </mc:Choice>
  </mc:AlternateContent>
  <xr:revisionPtr revIDLastSave="0" documentId="13_ncr:1_{E9B8649F-72BE-41C0-9DD5-9AD595B9046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Atelier 1" sheetId="3" r:id="rId1"/>
    <sheet name="MEF" sheetId="4" r:id="rId2"/>
    <sheet name="App Metadata" sheetId="10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3" l="1"/>
  <c r="Q4" i="3"/>
  <c r="Q5" i="3"/>
  <c r="AC5" i="3"/>
  <c r="AD5" i="3" s="1"/>
  <c r="AF5" i="3" s="1"/>
  <c r="AC2" i="3"/>
  <c r="AD2" i="3" s="1"/>
  <c r="AF2" i="3" s="1"/>
  <c r="D26" i="4"/>
  <c r="AA8" i="3"/>
  <c r="Y8" i="3"/>
  <c r="U8" i="3"/>
  <c r="S8" i="3"/>
  <c r="O8" i="3"/>
  <c r="M8" i="3"/>
  <c r="I8" i="3"/>
  <c r="G8" i="3"/>
  <c r="D14" i="4"/>
  <c r="D5" i="4"/>
  <c r="E5" i="4" s="1"/>
  <c r="G5" i="4" s="1"/>
  <c r="E4" i="4"/>
  <c r="G4" i="4" s="1"/>
  <c r="F4" i="4"/>
  <c r="D22" i="4"/>
  <c r="D18" i="4"/>
  <c r="A25" i="4"/>
  <c r="A24" i="4"/>
  <c r="A23" i="4"/>
  <c r="A22" i="4"/>
  <c r="Y3" i="3"/>
  <c r="Y4" i="3" s="1"/>
  <c r="U3" i="3"/>
  <c r="S3" i="3"/>
  <c r="S4" i="3" s="1"/>
  <c r="S5" i="3" s="1"/>
  <c r="O3" i="3"/>
  <c r="O4" i="3" s="1"/>
  <c r="AC4" i="3" s="1"/>
  <c r="M3" i="3"/>
  <c r="M4" i="3" s="1"/>
  <c r="M5" i="3" s="1"/>
  <c r="A21" i="4"/>
  <c r="A20" i="4"/>
  <c r="A19" i="4"/>
  <c r="A18" i="4"/>
  <c r="A17" i="4"/>
  <c r="A16" i="4"/>
  <c r="A15" i="4"/>
  <c r="A14" i="4"/>
  <c r="AD4" i="3" l="1"/>
  <c r="AC3" i="3"/>
  <c r="E26" i="4"/>
  <c r="E27" i="4"/>
  <c r="D27" i="4"/>
  <c r="D23" i="4"/>
  <c r="E14" i="4"/>
  <c r="D15" i="4"/>
  <c r="E15" i="4"/>
  <c r="F5" i="4"/>
  <c r="D6" i="4"/>
  <c r="E23" i="4"/>
  <c r="E22" i="4"/>
  <c r="E18" i="4"/>
  <c r="D19" i="4"/>
  <c r="E19" i="4"/>
  <c r="Y5" i="3"/>
  <c r="AE5" i="3" s="1"/>
  <c r="E13" i="4"/>
  <c r="D13" i="4"/>
  <c r="A13" i="4"/>
  <c r="E12" i="4"/>
  <c r="D12" i="4"/>
  <c r="A12" i="4"/>
  <c r="E11" i="4"/>
  <c r="D11" i="4"/>
  <c r="A11" i="4"/>
  <c r="E10" i="4"/>
  <c r="D10" i="4"/>
  <c r="A10" i="4"/>
  <c r="AE4" i="3" l="1"/>
  <c r="AF4" i="3"/>
  <c r="AD3" i="3"/>
  <c r="D28" i="4"/>
  <c r="D20" i="4"/>
  <c r="D16" i="4"/>
  <c r="E6" i="4"/>
  <c r="D7" i="4"/>
  <c r="F6" i="4"/>
  <c r="D24" i="4"/>
  <c r="AE3" i="3" l="1"/>
  <c r="AF3" i="3"/>
  <c r="D17" i="4"/>
  <c r="D29" i="4"/>
  <c r="E16" i="4"/>
  <c r="E28" i="4"/>
  <c r="E7" i="4"/>
  <c r="F7" i="4"/>
  <c r="D21" i="4"/>
  <c r="G6" i="4"/>
  <c r="E20" i="4"/>
  <c r="D25" i="4"/>
  <c r="E24" i="4"/>
  <c r="E17" i="4" l="1"/>
  <c r="F16" i="4" s="1"/>
  <c r="E29" i="4"/>
  <c r="F29" i="4" s="1"/>
  <c r="G7" i="4"/>
  <c r="E21" i="4"/>
  <c r="F21" i="4" s="1"/>
  <c r="E25" i="4"/>
  <c r="F25" i="4" s="1"/>
  <c r="F19" i="4" l="1"/>
  <c r="F20" i="4"/>
  <c r="F15" i="4"/>
  <c r="F27" i="4"/>
  <c r="F28" i="4"/>
  <c r="F22" i="4"/>
  <c r="F23" i="4"/>
  <c r="F14" i="4"/>
  <c r="F17" i="4"/>
  <c r="F24" i="4"/>
  <c r="F18" i="4"/>
  <c r="F26" i="4"/>
  <c r="AE2" i="3" l="1"/>
</calcChain>
</file>

<file path=xl/sharedStrings.xml><?xml version="1.0" encoding="utf-8"?>
<sst xmlns="http://schemas.openxmlformats.org/spreadsheetml/2006/main" count="70" uniqueCount="52">
  <si>
    <t>IDENTITE</t>
  </si>
  <si>
    <t>DATE:</t>
  </si>
  <si>
    <t>Atelier 1:</t>
  </si>
  <si>
    <t>Niveau</t>
  </si>
  <si>
    <t>série</t>
  </si>
  <si>
    <t>ex complémentaire:</t>
  </si>
  <si>
    <t>Série</t>
  </si>
  <si>
    <t>Oiseau</t>
  </si>
  <si>
    <t>IMT MAX</t>
  </si>
  <si>
    <t>charge pour la meilleure réalisation</t>
  </si>
  <si>
    <t>Favori 1</t>
  </si>
  <si>
    <t>0419905c-0e5c-4d3f-a16b-de5977799c36</t>
  </si>
  <si>
    <t>1:Maîtrise</t>
  </si>
  <si>
    <t>ATELIER 1</t>
  </si>
  <si>
    <t>identité</t>
  </si>
  <si>
    <t>Charge</t>
  </si>
  <si>
    <t>IMT</t>
  </si>
  <si>
    <t>IMT4</t>
  </si>
  <si>
    <t>Last Automatic Refresh Initiated</t>
  </si>
  <si>
    <t>Last Manual Refresh Requested</t>
  </si>
  <si>
    <t>Charge1</t>
  </si>
  <si>
    <t>Charge2</t>
  </si>
  <si>
    <t>Charge3</t>
  </si>
  <si>
    <t>Charge4</t>
  </si>
  <si>
    <t>Cadence 1</t>
  </si>
  <si>
    <t>Cadence 2</t>
  </si>
  <si>
    <t>IMT2</t>
  </si>
  <si>
    <t>IDF2</t>
  </si>
  <si>
    <t>IMT1</t>
  </si>
  <si>
    <t>IDF1</t>
  </si>
  <si>
    <t>série2</t>
  </si>
  <si>
    <t>ex complémentaire2</t>
  </si>
  <si>
    <t>série3</t>
  </si>
  <si>
    <t>ex complémentaire3</t>
  </si>
  <si>
    <t>Cadence 3</t>
  </si>
  <si>
    <t>IMT3</t>
  </si>
  <si>
    <t>IDF3</t>
  </si>
  <si>
    <t>série4</t>
  </si>
  <si>
    <t>ex complémentaire4</t>
  </si>
  <si>
    <t>Cadence 4</t>
  </si>
  <si>
    <t>IDF4</t>
  </si>
  <si>
    <t>0419905c-0e5c-4d3f-a16b-de5977799c37</t>
  </si>
  <si>
    <t>0419905c-0e5c-4d3f-a16b-de5977799c38</t>
  </si>
  <si>
    <t>0419905c-0e5c-4d3f-a16b-de5977799c39</t>
  </si>
  <si>
    <t>Ctrl des Lettres Colonnes</t>
  </si>
  <si>
    <t>Décalage en Colonnes / $D$1</t>
  </si>
  <si>
    <t>x</t>
  </si>
  <si>
    <t>Cell to pick</t>
  </si>
  <si>
    <t>Col Offset / D1</t>
  </si>
  <si>
    <t>IS MAX ?</t>
  </si>
  <si>
    <t>Col du Max</t>
  </si>
  <si>
    <t>Série du best IMT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</si>
</sst>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\Thh:mm:ss.000\Z"/>
    <numFmt numFmtId="168" formatCode="&quot;S&quot;0&quot; = max&quot;;\-0;\-"/>
  </numFmts>
  <fonts count="15">
    <font>
      <sz val="10"/>
      <color rgb="FF000000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1"/>
      <color rgb="FF000000"/>
      <name val="Inconsolata"/>
    </font>
    <font>
      <sz val="10"/>
      <name val="Arial"/>
      <family val="2"/>
    </font>
    <font>
      <sz val="14"/>
      <color theme="1"/>
      <name val="Arial"/>
      <family val="2"/>
    </font>
    <font>
      <sz val="11"/>
      <color rgb="FFF7981D"/>
      <name val="Inconsolata"/>
    </font>
    <font>
      <sz val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b/>
      <sz val="8"/>
      <color rgb="FF000000"/>
      <name val="Arial"/>
      <family val="2"/>
    </font>
    <font>
      <sz val="10"/>
      <color rgb="FF7030A0"/>
      <name val="Arial"/>
      <family val="2"/>
    </font>
    <font>
      <sz val="8"/>
      <color rgb="FF7030A0"/>
      <name val="Arial"/>
      <family val="2"/>
    </font>
    <font>
      <sz val="11"/>
      <color theme="1" tint="0.499984740745262"/>
      <name val="Inconsolata"/>
    </font>
  </fonts>
  <fills count="1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0000"/>
      </patternFill>
    </fill>
    <fill>
      <patternFill patternType="solid">
        <fgColor rgb="FFFFFF00"/>
        <bgColor rgb="FF00FF00"/>
      </patternFill>
    </fill>
    <fill>
      <patternFill patternType="solid">
        <fgColor rgb="FF00FF00"/>
        <bgColor rgb="FFFF0000"/>
      </patternFill>
    </fill>
    <fill>
      <patternFill patternType="solid">
        <fgColor rgb="FF00FFFF"/>
        <bgColor rgb="FFFF0000"/>
      </patternFill>
    </fill>
    <fill>
      <patternFill patternType="solid">
        <fgColor rgb="FF00FFFF"/>
        <bgColor rgb="FF00FF00"/>
      </patternFill>
    </fill>
    <fill>
      <patternFill patternType="solid">
        <fgColor rgb="FF92D050"/>
        <bgColor rgb="FFFFFF00"/>
      </patternFill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0.14999847407452621"/>
        <bgColor rgb="FFFF0000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 applyAlignment="1"/>
    <xf numFmtId="0" fontId="1" fillId="2" borderId="0" xfId="0" applyFont="1" applyFill="1" applyAlignment="1"/>
    <xf numFmtId="0" fontId="3" fillId="2" borderId="0" xfId="0" applyFont="1" applyFill="1" applyAlignment="1"/>
    <xf numFmtId="0" fontId="2" fillId="0" borderId="0" xfId="0" applyFont="1" applyAlignment="1"/>
    <xf numFmtId="0" fontId="1" fillId="2" borderId="0" xfId="0" applyFont="1" applyFill="1" applyAlignment="1">
      <alignment horizontal="center"/>
    </xf>
    <xf numFmtId="0" fontId="2" fillId="0" borderId="0" xfId="0" applyFont="1"/>
    <xf numFmtId="0" fontId="1" fillId="3" borderId="0" xfId="0" applyFont="1" applyFill="1" applyAlignment="1">
      <alignment horizontal="center"/>
    </xf>
    <xf numFmtId="164" fontId="2" fillId="0" borderId="0" xfId="0" applyNumberFormat="1" applyFont="1"/>
    <xf numFmtId="0" fontId="5" fillId="0" borderId="0" xfId="0" applyFont="1" applyAlignment="1"/>
    <xf numFmtId="0" fontId="0" fillId="0" borderId="0" xfId="0" applyFont="1" applyAlignment="1"/>
    <xf numFmtId="0" fontId="3" fillId="4" borderId="0" xfId="0" applyFont="1" applyFill="1" applyAlignment="1"/>
    <xf numFmtId="0" fontId="1" fillId="4" borderId="0" xfId="0" applyFont="1" applyFill="1" applyAlignment="1"/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6" borderId="0" xfId="0" applyFont="1" applyFill="1" applyAlignment="1"/>
    <xf numFmtId="0" fontId="1" fillId="6" borderId="0" xfId="0" applyFont="1" applyFill="1" applyAlignment="1"/>
    <xf numFmtId="0" fontId="1" fillId="6" borderId="0" xfId="0" applyFont="1" applyFill="1" applyAlignment="1">
      <alignment horizontal="center"/>
    </xf>
    <xf numFmtId="0" fontId="3" fillId="7" borderId="0" xfId="0" applyFont="1" applyFill="1" applyAlignment="1"/>
    <xf numFmtId="0" fontId="1" fillId="7" borderId="0" xfId="0" applyFont="1" applyFill="1" applyAlignment="1"/>
    <xf numFmtId="0" fontId="1" fillId="8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/>
    <xf numFmtId="0" fontId="2" fillId="10" borderId="0" xfId="0" applyFont="1" applyFill="1"/>
    <xf numFmtId="0" fontId="2" fillId="11" borderId="0" xfId="0" applyFont="1" applyFill="1"/>
    <xf numFmtId="0" fontId="0" fillId="11" borderId="0" xfId="0" applyFont="1" applyFill="1" applyAlignment="1"/>
    <xf numFmtId="0" fontId="6" fillId="0" borderId="1" xfId="0" applyFont="1" applyBorder="1" applyAlignment="1">
      <alignment horizontal="center" vertical="center"/>
    </xf>
    <xf numFmtId="0" fontId="0" fillId="0" borderId="4" xfId="0" applyFont="1" applyBorder="1" applyAlignment="1"/>
    <xf numFmtId="0" fontId="4" fillId="9" borderId="0" xfId="0" applyFont="1" applyFill="1" applyBorder="1"/>
    <xf numFmtId="0" fontId="0" fillId="0" borderId="6" xfId="0" applyFont="1" applyBorder="1" applyAlignme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7" fillId="12" borderId="0" xfId="0" applyFont="1" applyFill="1"/>
    <xf numFmtId="0" fontId="2" fillId="13" borderId="0" xfId="0" applyFont="1" applyFill="1"/>
    <xf numFmtId="0" fontId="4" fillId="12" borderId="0" xfId="0" applyFont="1" applyFill="1"/>
    <xf numFmtId="0" fontId="9" fillId="0" borderId="0" xfId="0" applyFont="1" applyAlignment="1"/>
    <xf numFmtId="0" fontId="9" fillId="0" borderId="0" xfId="0" applyFont="1" applyAlignment="1">
      <alignment horizontal="center"/>
    </xf>
    <xf numFmtId="0" fontId="9" fillId="14" borderId="0" xfId="0" applyFont="1" applyFill="1" applyAlignment="1"/>
    <xf numFmtId="0" fontId="9" fillId="14" borderId="0" xfId="0" applyFont="1" applyFill="1" applyAlignment="1">
      <alignment horizontal="center"/>
    </xf>
    <xf numFmtId="0" fontId="10" fillId="14" borderId="0" xfId="0" applyFont="1" applyFill="1" applyAlignment="1">
      <alignment horizontal="center"/>
    </xf>
    <xf numFmtId="0" fontId="11" fillId="14" borderId="0" xfId="0" applyFont="1" applyFill="1" applyAlignment="1">
      <alignment horizontal="left"/>
    </xf>
    <xf numFmtId="0" fontId="11" fillId="14" borderId="0" xfId="0" applyFont="1" applyFill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15" borderId="0" xfId="0" applyFont="1" applyFill="1" applyAlignment="1"/>
    <xf numFmtId="0" fontId="0" fillId="0" borderId="0" xfId="0" applyFont="1" applyAlignment="1">
      <alignment horizontal="center"/>
    </xf>
    <xf numFmtId="0" fontId="1" fillId="14" borderId="0" xfId="0" applyFont="1" applyFill="1" applyAlignment="1"/>
    <xf numFmtId="0" fontId="3" fillId="14" borderId="0" xfId="0" applyFont="1" applyFill="1" applyAlignment="1"/>
    <xf numFmtId="0" fontId="12" fillId="0" borderId="0" xfId="0" applyFont="1" applyAlignment="1"/>
    <xf numFmtId="0" fontId="12" fillId="10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68" fontId="14" fillId="9" borderId="0" xfId="0" applyNumberFormat="1" applyFont="1" applyFill="1" applyBorder="1" applyAlignment="1">
      <alignment horizontal="center"/>
    </xf>
    <xf numFmtId="0" fontId="2" fillId="17" borderId="0" xfId="0" applyFont="1" applyFill="1" applyAlignment="1"/>
    <xf numFmtId="0" fontId="1" fillId="18" borderId="0" xfId="0" applyFont="1" applyFill="1" applyAlignment="1"/>
    <xf numFmtId="0" fontId="2" fillId="16" borderId="0" xfId="0" applyFont="1" applyFill="1" applyAlignment="1"/>
    <xf numFmtId="0" fontId="2" fillId="1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446617</xdr:colOff>
      <xdr:row>2</xdr:row>
      <xdr:rowOff>143932</xdr:rowOff>
    </xdr:from>
    <xdr:to>
      <xdr:col>0</xdr:col>
      <xdr:colOff>891117</xdr:colOff>
      <xdr:row>12</xdr:row>
      <xdr:rowOff>28574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1F73B7FB-BCF0-4E8B-911F-6047648CA1E2}"/>
            </a:ext>
          </a:extLst>
        </xdr:cNvPr>
        <xdr:cNvSpPr/>
      </xdr:nvSpPr>
      <xdr:spPr>
        <a:xfrm>
          <a:off x="446617" y="543982"/>
          <a:ext cx="444500" cy="188489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1141941</xdr:colOff>
      <xdr:row>16</xdr:row>
      <xdr:rowOff>49742</xdr:rowOff>
    </xdr:from>
    <xdr:to>
      <xdr:col>6</xdr:col>
      <xdr:colOff>202142</xdr:colOff>
      <xdr:row>26</xdr:row>
      <xdr:rowOff>144992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FED9EF8-FDD0-4A48-8BB9-9FBC468D74DD}"/>
            </a:ext>
          </a:extLst>
        </xdr:cNvPr>
        <xdr:cNvSpPr txBox="1"/>
      </xdr:nvSpPr>
      <xdr:spPr>
        <a:xfrm>
          <a:off x="2704041" y="3250142"/>
          <a:ext cx="5032376" cy="209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</a:t>
          </a:r>
          <a:r>
            <a:rPr lang="fr-FR" sz="1100" baseline="0"/>
            <a:t> voudrais calculer automatique la charge la plus élevée pour l'IMT  (1, 10, 100) le plus élevé selon les séries.</a:t>
          </a:r>
        </a:p>
        <a:p>
          <a:r>
            <a:rPr lang="fr-FR" sz="1100" baseline="0"/>
            <a:t>J'arrive à le faire avec max.si.ens en reportant les valeurs de la ligne sous forme de tableau sur la feuille 11.</a:t>
          </a:r>
        </a:p>
        <a:p>
          <a:r>
            <a:rPr lang="fr-FR" sz="1100" baseline="0"/>
            <a:t>Malheureusement, je voudrais le faire pour x personne. Cela m'amène à incrémenter les valeurs des cellules manuellement. Est ce que vous pouvez m'aider svp...</a:t>
          </a:r>
        </a:p>
        <a:p>
          <a:endParaRPr lang="fr-FR" sz="1100" baseline="0"/>
        </a:p>
        <a:p>
          <a:r>
            <a:rPr lang="fr-FR" sz="1100" baseline="0"/>
            <a:t>PS: la mise en forme en ligne est nécessaire pour pouvoir recueillir les données de chaque participants.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598118</xdr:colOff>
      <xdr:row>9</xdr:row>
      <xdr:rowOff>129833</xdr:rowOff>
    </xdr:from>
    <xdr:to>
      <xdr:col>10</xdr:col>
      <xdr:colOff>7326</xdr:colOff>
      <xdr:row>15</xdr:row>
      <xdr:rowOff>163466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9646CB-2715-4958-9A41-5EDF46C4F176}"/>
            </a:ext>
          </a:extLst>
        </xdr:cNvPr>
        <xdr:cNvSpPr txBox="1"/>
      </xdr:nvSpPr>
      <xdr:spPr>
        <a:xfrm>
          <a:off x="7536714" y="650045"/>
          <a:ext cx="3248516" cy="11106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suis obliger de changer les valeurs des cellules manuellement. Est ce possible</a:t>
          </a:r>
          <a:r>
            <a:rPr lang="fr-FR" sz="1100" baseline="0"/>
            <a:t> de façon automatisée, sans VBA svp.</a:t>
          </a:r>
        </a:p>
        <a:p>
          <a:r>
            <a:rPr lang="fr-FR" sz="1100" baseline="0"/>
            <a:t>Merci par avance!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I29"/>
  <sheetViews>
    <sheetView tabSelected="1" topLeftCell="T1" zoomScaleNormal="100" workbookViewId="0">
      <selection activeCell="AE4" sqref="AE4"/>
    </sheetView>
  </sheetViews>
  <sheetFormatPr baseColWidth="10" defaultColWidth="14.42578125" defaultRowHeight="15.75" customHeight="1"/>
  <cols>
    <col min="1" max="1" width="23.42578125" customWidth="1"/>
    <col min="2" max="2" width="23.5703125" customWidth="1"/>
    <col min="4" max="4" width="15.7109375" customWidth="1"/>
    <col min="5" max="5" width="13.140625" bestFit="1" customWidth="1"/>
    <col min="6" max="6" width="19.42578125" bestFit="1" customWidth="1"/>
    <col min="7" max="7" width="8.5703125" bestFit="1" customWidth="1"/>
    <col min="8" max="8" width="10.5703125" bestFit="1" customWidth="1"/>
    <col min="9" max="9" width="5.28515625" bestFit="1" customWidth="1"/>
    <col min="10" max="10" width="5" bestFit="1" customWidth="1"/>
    <col min="11" max="11" width="6.42578125" bestFit="1" customWidth="1"/>
    <col min="12" max="12" width="19.85546875" bestFit="1" customWidth="1"/>
    <col min="13" max="13" width="8.5703125" bestFit="1" customWidth="1"/>
    <col min="14" max="14" width="10.5703125" bestFit="1" customWidth="1"/>
    <col min="15" max="15" width="5.28515625" bestFit="1" customWidth="1"/>
    <col min="16" max="16" width="5" bestFit="1" customWidth="1"/>
    <col min="17" max="17" width="6.42578125" bestFit="1" customWidth="1"/>
    <col min="18" max="18" width="19.85546875" bestFit="1" customWidth="1"/>
    <col min="19" max="19" width="8.5703125" bestFit="1" customWidth="1"/>
    <col min="20" max="20" width="10.5703125" bestFit="1" customWidth="1"/>
    <col min="21" max="21" width="5.28515625" bestFit="1" customWidth="1"/>
    <col min="22" max="22" width="5" bestFit="1" customWidth="1"/>
    <col min="23" max="23" width="6.42578125" bestFit="1" customWidth="1"/>
    <col min="24" max="24" width="19.85546875" bestFit="1" customWidth="1"/>
    <col min="25" max="25" width="8.5703125" bestFit="1" customWidth="1"/>
    <col min="26" max="26" width="10.5703125" bestFit="1" customWidth="1"/>
    <col min="27" max="27" width="5.28515625" bestFit="1" customWidth="1"/>
    <col min="28" max="28" width="7.28515625" customWidth="1"/>
    <col min="29" max="29" width="11.28515625" customWidth="1"/>
    <col min="30" max="30" width="12.28515625" style="10" customWidth="1"/>
    <col min="31" max="31" width="34.28515625" bestFit="1" customWidth="1"/>
    <col min="32" max="32" width="17" style="10" bestFit="1" customWidth="1"/>
    <col min="33" max="33" width="8.28515625" bestFit="1" customWidth="1"/>
  </cols>
  <sheetData>
    <row r="1" spans="1:35" ht="15.75" customHeight="1">
      <c r="A1" s="59" t="s">
        <v>0</v>
      </c>
      <c r="B1" s="59" t="s">
        <v>1</v>
      </c>
      <c r="C1" s="59" t="s">
        <v>2</v>
      </c>
      <c r="D1" s="49" t="s">
        <v>3</v>
      </c>
      <c r="E1" s="3" t="s">
        <v>4</v>
      </c>
      <c r="F1" s="2" t="s">
        <v>5</v>
      </c>
      <c r="G1" s="5" t="s">
        <v>20</v>
      </c>
      <c r="H1" s="5" t="s">
        <v>24</v>
      </c>
      <c r="I1" s="5" t="s">
        <v>28</v>
      </c>
      <c r="J1" s="2" t="s">
        <v>29</v>
      </c>
      <c r="K1" s="11" t="s">
        <v>30</v>
      </c>
      <c r="L1" s="12" t="s">
        <v>31</v>
      </c>
      <c r="M1" s="13" t="s">
        <v>21</v>
      </c>
      <c r="N1" s="14" t="s">
        <v>25</v>
      </c>
      <c r="O1" s="14" t="s">
        <v>26</v>
      </c>
      <c r="P1" s="12" t="s">
        <v>27</v>
      </c>
      <c r="Q1" s="15" t="s">
        <v>32</v>
      </c>
      <c r="R1" s="16" t="s">
        <v>33</v>
      </c>
      <c r="S1" s="7" t="s">
        <v>22</v>
      </c>
      <c r="T1" s="17" t="s">
        <v>34</v>
      </c>
      <c r="U1" s="17" t="s">
        <v>35</v>
      </c>
      <c r="V1" s="16" t="s">
        <v>36</v>
      </c>
      <c r="W1" s="18" t="s">
        <v>37</v>
      </c>
      <c r="X1" s="19" t="s">
        <v>38</v>
      </c>
      <c r="Y1" s="20" t="s">
        <v>23</v>
      </c>
      <c r="Z1" s="21" t="s">
        <v>39</v>
      </c>
      <c r="AA1" s="21" t="s">
        <v>17</v>
      </c>
      <c r="AB1" s="19" t="s">
        <v>40</v>
      </c>
      <c r="AC1" s="51" t="s">
        <v>8</v>
      </c>
      <c r="AD1" s="51" t="s">
        <v>50</v>
      </c>
      <c r="AE1" s="52" t="s">
        <v>9</v>
      </c>
      <c r="AF1" s="52" t="s">
        <v>51</v>
      </c>
      <c r="AG1" s="51" t="s">
        <v>10</v>
      </c>
      <c r="AH1" s="1"/>
      <c r="AI1" s="1"/>
    </row>
    <row r="2" spans="1:35" ht="15.75" customHeight="1">
      <c r="A2" s="6" t="s">
        <v>11</v>
      </c>
      <c r="B2" s="8"/>
      <c r="C2" s="6" t="s">
        <v>7</v>
      </c>
      <c r="D2" s="6" t="s">
        <v>12</v>
      </c>
      <c r="E2" s="58">
        <v>1</v>
      </c>
      <c r="G2" s="24">
        <v>45</v>
      </c>
      <c r="I2" s="24">
        <v>10</v>
      </c>
      <c r="K2" s="58">
        <v>2</v>
      </c>
      <c r="M2" s="24">
        <v>33</v>
      </c>
      <c r="O2" s="24">
        <v>1</v>
      </c>
      <c r="Q2" s="58">
        <v>3</v>
      </c>
      <c r="S2" s="24">
        <v>33</v>
      </c>
      <c r="U2" s="24">
        <v>10</v>
      </c>
      <c r="W2" s="58">
        <v>4</v>
      </c>
      <c r="Y2" s="24">
        <v>33</v>
      </c>
      <c r="AA2" s="24">
        <v>100</v>
      </c>
      <c r="AC2" s="60">
        <f>_xlfn.MAXIFS(E2:AB2,$E$1:$AB$1,"IMT*")</f>
        <v>100</v>
      </c>
      <c r="AD2" s="60">
        <f>MATCH(AC2,E2:AB2,0)</f>
        <v>23</v>
      </c>
      <c r="AE2" s="61">
        <f>INDEX(E2:AB2,AD2-2)</f>
        <v>33</v>
      </c>
      <c r="AF2" s="61">
        <f>INDEX(E2:AB2,AD2-4)</f>
        <v>4</v>
      </c>
      <c r="AG2" s="4" t="b">
        <v>1</v>
      </c>
    </row>
    <row r="3" spans="1:35" ht="15.75" customHeight="1">
      <c r="A3" s="6" t="s">
        <v>41</v>
      </c>
      <c r="B3" s="8"/>
      <c r="C3" s="6" t="s">
        <v>7</v>
      </c>
      <c r="D3" s="6" t="s">
        <v>12</v>
      </c>
      <c r="E3" s="4">
        <v>1</v>
      </c>
      <c r="F3" s="10"/>
      <c r="G3" s="25">
        <v>55</v>
      </c>
      <c r="I3" s="26">
        <v>11</v>
      </c>
      <c r="K3">
        <v>2</v>
      </c>
      <c r="M3" s="26">
        <f>M2+1+INT(COLUMN()/10)</f>
        <v>35</v>
      </c>
      <c r="N3" s="10"/>
      <c r="O3" s="26">
        <f>O2+1+INT(COLUMN()/10)</f>
        <v>3</v>
      </c>
      <c r="P3" s="10"/>
      <c r="Q3" s="10">
        <f>3</f>
        <v>3</v>
      </c>
      <c r="R3" s="10"/>
      <c r="S3" s="26">
        <f>S2+1+INT(COLUMN()/10)</f>
        <v>35</v>
      </c>
      <c r="T3" s="10"/>
      <c r="U3" s="26">
        <f>U2+1+INT(COLUMN()/10)</f>
        <v>13</v>
      </c>
      <c r="V3" s="10"/>
      <c r="W3" s="10">
        <v>4</v>
      </c>
      <c r="X3" s="10"/>
      <c r="Y3" s="26">
        <f>Y2+1+INT(COLUMN()/10)</f>
        <v>36</v>
      </c>
      <c r="Z3" s="10"/>
      <c r="AA3" s="26">
        <v>1</v>
      </c>
      <c r="AB3" s="10"/>
      <c r="AC3" s="60">
        <f t="shared" ref="AC3:AC5" si="0">_xlfn.MAXIFS(E3:AB3,$E$1:$AB$1,"IMT*")</f>
        <v>13</v>
      </c>
      <c r="AD3" s="60">
        <f>MATCH(AC3,E3:AB3,0)</f>
        <v>17</v>
      </c>
      <c r="AE3" s="61">
        <f>INDEX(E3:AB3,AD3-2)</f>
        <v>35</v>
      </c>
      <c r="AF3" s="61">
        <f>INDEX(E3:AB3,AD3-4)</f>
        <v>3</v>
      </c>
    </row>
    <row r="4" spans="1:35" ht="15.75" customHeight="1">
      <c r="A4" s="6" t="s">
        <v>42</v>
      </c>
      <c r="B4" s="8"/>
      <c r="C4" s="6" t="s">
        <v>7</v>
      </c>
      <c r="D4" s="6" t="s">
        <v>12</v>
      </c>
      <c r="E4" s="4">
        <v>1</v>
      </c>
      <c r="F4" s="10"/>
      <c r="G4" s="25">
        <v>65</v>
      </c>
      <c r="H4" s="9"/>
      <c r="I4" s="26">
        <v>12</v>
      </c>
      <c r="J4" s="9"/>
      <c r="K4" s="9">
        <v>2</v>
      </c>
      <c r="L4" s="9"/>
      <c r="M4" s="26">
        <f>M3+1+INT(COLUMN()/10)</f>
        <v>37</v>
      </c>
      <c r="N4" s="10"/>
      <c r="O4" s="26">
        <f>O3+1+INT(COLUMN()/10)</f>
        <v>5</v>
      </c>
      <c r="P4" s="10"/>
      <c r="Q4" s="9">
        <f>3</f>
        <v>3</v>
      </c>
      <c r="R4" s="10"/>
      <c r="S4" s="26">
        <f>S3+1+INT(COLUMN()/10)</f>
        <v>37</v>
      </c>
      <c r="T4" s="10"/>
      <c r="U4" s="26">
        <v>100</v>
      </c>
      <c r="V4" s="10"/>
      <c r="W4" s="9">
        <v>4</v>
      </c>
      <c r="X4" s="10"/>
      <c r="Y4" s="26">
        <f>Y3+1+INT(COLUMN()/10)</f>
        <v>39</v>
      </c>
      <c r="Z4" s="10"/>
      <c r="AA4" s="26">
        <v>10</v>
      </c>
      <c r="AB4" s="9"/>
      <c r="AC4" s="60">
        <f t="shared" si="0"/>
        <v>100</v>
      </c>
      <c r="AD4" s="60">
        <f>MATCH(AC4,E4:AB4,0)</f>
        <v>17</v>
      </c>
      <c r="AE4" s="61">
        <f>INDEX(E4:AB4,AD4-2)</f>
        <v>37</v>
      </c>
      <c r="AF4" s="61">
        <f>INDEX(E4:AB4,AD4-4)</f>
        <v>3</v>
      </c>
    </row>
    <row r="5" spans="1:35" ht="15.75" customHeight="1">
      <c r="A5" s="6" t="s">
        <v>43</v>
      </c>
      <c r="B5" s="8"/>
      <c r="C5" s="6" t="s">
        <v>7</v>
      </c>
      <c r="D5" s="6" t="s">
        <v>12</v>
      </c>
      <c r="E5" s="4">
        <v>1</v>
      </c>
      <c r="F5" s="10"/>
      <c r="G5" s="25">
        <v>75</v>
      </c>
      <c r="I5" s="26">
        <v>13</v>
      </c>
      <c r="K5">
        <v>2</v>
      </c>
      <c r="M5" s="26">
        <f>M4+1+INT(COLUMN()/10)</f>
        <v>39</v>
      </c>
      <c r="N5" s="10"/>
      <c r="O5" s="26">
        <v>100</v>
      </c>
      <c r="P5" s="10"/>
      <c r="Q5" s="10">
        <f>3</f>
        <v>3</v>
      </c>
      <c r="R5" s="10"/>
      <c r="S5" s="26">
        <f>S4+1+INT(COLUMN()/10)</f>
        <v>39</v>
      </c>
      <c r="T5" s="10"/>
      <c r="U5" s="26">
        <v>10</v>
      </c>
      <c r="V5" s="10"/>
      <c r="W5" s="10">
        <v>4</v>
      </c>
      <c r="X5" s="10"/>
      <c r="Y5" s="26">
        <f>Y4+1+INT(COLUMN()/10)</f>
        <v>42</v>
      </c>
      <c r="Z5" s="10"/>
      <c r="AA5" s="26">
        <v>90</v>
      </c>
      <c r="AC5" s="60">
        <f t="shared" si="0"/>
        <v>100</v>
      </c>
      <c r="AD5" s="60">
        <f>MATCH(AC5,E5:AB5,0)</f>
        <v>11</v>
      </c>
      <c r="AE5" s="61">
        <f>INDEX(E5:AB5,AD5-2)</f>
        <v>39</v>
      </c>
      <c r="AF5" s="61">
        <f>INDEX(E5:AB5,AD5-4)</f>
        <v>2</v>
      </c>
    </row>
    <row r="6" spans="1:35" ht="15.75" customHeight="1">
      <c r="B6" s="8"/>
    </row>
    <row r="7" spans="1:35" ht="15.75" customHeight="1">
      <c r="E7" s="53" t="s">
        <v>47</v>
      </c>
      <c r="F7" s="53"/>
      <c r="G7" s="54" t="s">
        <v>46</v>
      </c>
      <c r="H7" s="55"/>
      <c r="I7" s="54" t="s">
        <v>46</v>
      </c>
      <c r="J7" s="55"/>
      <c r="K7" s="55"/>
      <c r="L7" s="55"/>
      <c r="M7" s="54" t="s">
        <v>46</v>
      </c>
      <c r="N7" s="55"/>
      <c r="O7" s="54" t="s">
        <v>46</v>
      </c>
      <c r="P7" s="55"/>
      <c r="Q7" s="55"/>
      <c r="R7" s="55"/>
      <c r="S7" s="54" t="s">
        <v>46</v>
      </c>
      <c r="T7" s="55"/>
      <c r="U7" s="54" t="s">
        <v>46</v>
      </c>
      <c r="V7" s="55"/>
      <c r="W7" s="55"/>
      <c r="X7" s="55"/>
      <c r="Y7" s="54" t="s">
        <v>46</v>
      </c>
      <c r="Z7" s="55"/>
      <c r="AA7" s="54" t="s">
        <v>46</v>
      </c>
      <c r="AB7" s="10"/>
      <c r="AC7" s="10"/>
      <c r="AE7" s="10"/>
      <c r="AG7" s="10"/>
    </row>
    <row r="8" spans="1:35" ht="15.75" customHeight="1">
      <c r="E8" s="53" t="s">
        <v>48</v>
      </c>
      <c r="F8" s="53"/>
      <c r="G8" s="55">
        <f>COLUMN()-COLUMN($D1)</f>
        <v>3</v>
      </c>
      <c r="H8" s="55"/>
      <c r="I8" s="55">
        <f>COLUMN()-COLUMN($D1)</f>
        <v>5</v>
      </c>
      <c r="J8" s="55"/>
      <c r="K8" s="55"/>
      <c r="L8" s="55"/>
      <c r="M8" s="55">
        <f t="shared" ref="M8:AE8" si="1">COLUMN()-COLUMN($D1)</f>
        <v>9</v>
      </c>
      <c r="N8" s="55"/>
      <c r="O8" s="55">
        <f t="shared" ref="O8:AE8" si="2">COLUMN()-COLUMN($D1)</f>
        <v>11</v>
      </c>
      <c r="P8" s="55"/>
      <c r="Q8" s="55"/>
      <c r="R8" s="55"/>
      <c r="S8" s="55">
        <f t="shared" ref="S8:AE8" si="3">COLUMN()-COLUMN($D1)</f>
        <v>15</v>
      </c>
      <c r="T8" s="55"/>
      <c r="U8" s="55">
        <f t="shared" ref="U8:AE8" si="4">COLUMN()-COLUMN($D1)</f>
        <v>17</v>
      </c>
      <c r="V8" s="55"/>
      <c r="W8" s="55"/>
      <c r="X8" s="55"/>
      <c r="Y8" s="55">
        <f t="shared" ref="Y8:AE8" si="5">COLUMN()-COLUMN($D1)</f>
        <v>21</v>
      </c>
      <c r="Z8" s="55"/>
      <c r="AA8" s="55">
        <f t="shared" ref="AA8:AE8" si="6">COLUMN()-COLUMN($D1)</f>
        <v>23</v>
      </c>
      <c r="AB8" s="50"/>
      <c r="AC8" s="50"/>
      <c r="AD8" s="50"/>
      <c r="AE8" s="50"/>
      <c r="AF8" s="50"/>
    </row>
    <row r="29" spans="4:4" ht="15.75" customHeight="1">
      <c r="D29" s="8"/>
    </row>
  </sheetData>
  <phoneticPr fontId="8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G217"/>
  <sheetViews>
    <sheetView zoomScale="130" zoomScaleNormal="130" workbookViewId="0">
      <selection activeCell="D15" sqref="D15"/>
    </sheetView>
  </sheetViews>
  <sheetFormatPr baseColWidth="10" defaultColWidth="14.42578125" defaultRowHeight="15.75" customHeight="1" outlineLevelRow="1"/>
  <cols>
    <col min="1" max="1" width="40.28515625" customWidth="1"/>
    <col min="3" max="3" width="8.28515625" customWidth="1"/>
    <col min="5" max="5" width="12.28515625" customWidth="1"/>
    <col min="6" max="6" width="14.42578125" style="50"/>
  </cols>
  <sheetData>
    <row r="1" spans="1:7" s="10" customFormat="1" ht="15.75" customHeight="1" collapsed="1">
      <c r="F1" s="40"/>
    </row>
    <row r="2" spans="1:7" s="39" customFormat="1" ht="11.25" hidden="1" outlineLevel="1">
      <c r="C2" s="41"/>
      <c r="D2" s="44" t="s">
        <v>45</v>
      </c>
      <c r="E2" s="42"/>
      <c r="F2" s="56" t="s">
        <v>44</v>
      </c>
      <c r="G2" s="56"/>
    </row>
    <row r="3" spans="1:7" s="39" customFormat="1" ht="11.25" hidden="1" outlineLevel="1">
      <c r="C3" s="41" t="s">
        <v>6</v>
      </c>
      <c r="D3" s="42" t="s">
        <v>15</v>
      </c>
      <c r="E3" s="42" t="s">
        <v>16</v>
      </c>
      <c r="F3" s="56" t="s">
        <v>15</v>
      </c>
      <c r="G3" s="56" t="s">
        <v>16</v>
      </c>
    </row>
    <row r="4" spans="1:7" s="39" customFormat="1" ht="11.25" hidden="1" outlineLevel="1">
      <c r="C4" s="43">
        <v>1</v>
      </c>
      <c r="D4" s="45">
        <v>3</v>
      </c>
      <c r="E4" s="45">
        <f>D4+2</f>
        <v>5</v>
      </c>
      <c r="F4" s="56" t="str">
        <f>SUBSTITUTE(ADDRESS(1,COLUMN('Atelier 1'!$D$1)+D4,4),"1","")</f>
        <v>G</v>
      </c>
      <c r="G4" s="56" t="str">
        <f>SUBSTITUTE(ADDRESS(1,COLUMN('Atelier 1'!$D$1)+E4,4),"1","")</f>
        <v>I</v>
      </c>
    </row>
    <row r="5" spans="1:7" s="39" customFormat="1" ht="11.25" hidden="1" outlineLevel="1">
      <c r="C5" s="43">
        <v>2</v>
      </c>
      <c r="D5" s="45">
        <f>D4+6</f>
        <v>9</v>
      </c>
      <c r="E5" s="45">
        <f>D5+2</f>
        <v>11</v>
      </c>
      <c r="F5" s="56" t="str">
        <f>SUBSTITUTE(ADDRESS(1,COLUMN('Atelier 1'!$D$1)+D5,4),"1","")</f>
        <v>M</v>
      </c>
      <c r="G5" s="56" t="str">
        <f>SUBSTITUTE(ADDRESS(1,COLUMN('Atelier 1'!$D$1)+E5,4),"1","")</f>
        <v>O</v>
      </c>
    </row>
    <row r="6" spans="1:7" s="39" customFormat="1" ht="11.25" hidden="1" outlineLevel="1">
      <c r="C6" s="43">
        <v>3</v>
      </c>
      <c r="D6" s="45">
        <f>D5+6</f>
        <v>15</v>
      </c>
      <c r="E6" s="45">
        <f>D6+2</f>
        <v>17</v>
      </c>
      <c r="F6" s="56" t="str">
        <f>SUBSTITUTE(ADDRESS(1,COLUMN('Atelier 1'!$D$1)+D6,4),"1","")</f>
        <v>S</v>
      </c>
      <c r="G6" s="56" t="str">
        <f>SUBSTITUTE(ADDRESS(1,COLUMN('Atelier 1'!$D$1)+E6,4),"1","")</f>
        <v>U</v>
      </c>
    </row>
    <row r="7" spans="1:7" s="39" customFormat="1" ht="11.25" hidden="1" outlineLevel="1">
      <c r="C7" s="43">
        <v>4</v>
      </c>
      <c r="D7" s="45">
        <f>D6+6</f>
        <v>21</v>
      </c>
      <c r="E7" s="45">
        <f>D7+2</f>
        <v>23</v>
      </c>
      <c r="F7" s="56" t="str">
        <f>SUBSTITUTE(ADDRESS(1,COLUMN('Atelier 1'!$D$1)+D7,4),"1","")</f>
        <v>Y</v>
      </c>
      <c r="G7" s="56" t="str">
        <f>SUBSTITUTE(ADDRESS(1,COLUMN('Atelier 1'!$D$1)+E7,4),"1","")</f>
        <v>AA</v>
      </c>
    </row>
    <row r="8" spans="1:7" ht="12.75">
      <c r="A8" s="4"/>
      <c r="B8" s="4"/>
      <c r="C8" s="4"/>
      <c r="D8" s="9" t="s">
        <v>13</v>
      </c>
      <c r="E8" s="4"/>
    </row>
    <row r="9" spans="1:7" ht="12.75">
      <c r="A9" s="4" t="s">
        <v>14</v>
      </c>
      <c r="B9" s="9"/>
      <c r="C9" s="31" t="s">
        <v>6</v>
      </c>
      <c r="D9" s="35" t="s">
        <v>15</v>
      </c>
      <c r="E9" s="35" t="s">
        <v>16</v>
      </c>
      <c r="F9" s="50" t="s">
        <v>49</v>
      </c>
    </row>
    <row r="10" spans="1:7" ht="14.25">
      <c r="A10" s="6" t="str">
        <f>'Atelier 1'!A2</f>
        <v>0419905c-0e5c-4d3f-a16b-de5977799c36</v>
      </c>
      <c r="B10" s="27">
        <v>1</v>
      </c>
      <c r="C10" s="46">
        <v>1</v>
      </c>
      <c r="D10" s="36">
        <f>'Atelier 1'!G2</f>
        <v>45</v>
      </c>
      <c r="E10" s="37">
        <f ca="1">OFFSET('Atelier 1'!G2,0,2)</f>
        <v>10</v>
      </c>
    </row>
    <row r="11" spans="1:7" ht="14.25">
      <c r="A11" s="6" t="str">
        <f>'Atelier 1'!A2</f>
        <v>0419905c-0e5c-4d3f-a16b-de5977799c36</v>
      </c>
      <c r="B11" s="28"/>
      <c r="C11" s="47">
        <v>2</v>
      </c>
      <c r="D11" s="37">
        <f ca="1">OFFSET('Atelier 1'!G2,0,12)</f>
        <v>33</v>
      </c>
      <c r="E11" s="38">
        <f ca="1">OFFSET('Atelier 1'!G2,0,8)</f>
        <v>1</v>
      </c>
    </row>
    <row r="12" spans="1:7" ht="14.25">
      <c r="A12" s="6" t="str">
        <f>'Atelier 1'!A2</f>
        <v>0419905c-0e5c-4d3f-a16b-de5977799c36</v>
      </c>
      <c r="B12" s="28"/>
      <c r="C12" s="47">
        <v>3</v>
      </c>
      <c r="D12" s="37">
        <f ca="1">OFFSET('Atelier 1'!G2,0,12)</f>
        <v>33</v>
      </c>
      <c r="E12" s="38">
        <f ca="1">OFFSET('Atelier 1'!G2,0,14)</f>
        <v>10</v>
      </c>
    </row>
    <row r="13" spans="1:7" ht="12.75">
      <c r="A13" s="6" t="str">
        <f>'Atelier 1'!A2</f>
        <v>0419905c-0e5c-4d3f-a16b-de5977799c36</v>
      </c>
      <c r="B13" s="30"/>
      <c r="C13" s="48">
        <v>4</v>
      </c>
      <c r="D13" s="37">
        <f ca="1">OFFSET('Atelier 1'!G2,0,18)</f>
        <v>33</v>
      </c>
      <c r="E13" s="37">
        <f ca="1">OFFSET('Atelier 1'!G2,0,20)</f>
        <v>100</v>
      </c>
    </row>
    <row r="14" spans="1:7" ht="14.25">
      <c r="A14" t="str">
        <f ca="1">OFFSET('Atelier 1'!$A$1,OFFSET(B14,-$C14+1,0),0)</f>
        <v>0419905c-0e5c-4d3f-a16b-de5977799c37</v>
      </c>
      <c r="B14" s="27">
        <v>2</v>
      </c>
      <c r="C14" s="32">
        <v>1</v>
      </c>
      <c r="D14" s="29">
        <f ca="1">OFFSET('Atelier 1'!$D$1,OFFSET($B14,-$C14+1,0),INDEX(D$4:D$7,$C14))</f>
        <v>55</v>
      </c>
      <c r="E14" s="29">
        <f ca="1">OFFSET('Atelier 1'!$D$1,OFFSET($B14,-$C14+1,0),INDEX(E$4:E$7,$C14))</f>
        <v>11</v>
      </c>
      <c r="F14" s="57">
        <f ca="1">IF(LARGE(OFFSET(E14,-C14+1,0,4,1),1)=E14,C14,0)</f>
        <v>0</v>
      </c>
    </row>
    <row r="15" spans="1:7" ht="14.25">
      <c r="A15" s="10" t="str">
        <f ca="1">OFFSET('Atelier 1'!$A$1,OFFSET(B15,-$C15+1,0),0)</f>
        <v>0419905c-0e5c-4d3f-a16b-de5977799c37</v>
      </c>
      <c r="B15" s="28"/>
      <c r="C15" s="33">
        <v>2</v>
      </c>
      <c r="D15" s="29">
        <f ca="1">OFFSET('Atelier 1'!$D$1,OFFSET($B15,-$C15+1,0),INDEX(D$4:D$7,$C15))</f>
        <v>35</v>
      </c>
      <c r="E15" s="29">
        <f ca="1">OFFSET('Atelier 1'!$D$1,OFFSET($B15,-$C15+1,0),INDEX(E$4:E$7,$C15))</f>
        <v>3</v>
      </c>
      <c r="F15" s="57">
        <f t="shared" ref="F15:F29" ca="1" si="0">IF(LARGE(OFFSET(E15,-C15+1,0,4,1),1)=E15,C15,0)</f>
        <v>0</v>
      </c>
    </row>
    <row r="16" spans="1:7" ht="14.25">
      <c r="A16" s="10" t="str">
        <f ca="1">OFFSET('Atelier 1'!$A$1,OFFSET(B16,-$C16+1,0),0)</f>
        <v>0419905c-0e5c-4d3f-a16b-de5977799c37</v>
      </c>
      <c r="B16" s="28"/>
      <c r="C16" s="33">
        <v>3</v>
      </c>
      <c r="D16" s="29">
        <f ca="1">OFFSET('Atelier 1'!$D$1,OFFSET($B16,-$C16+1,0),INDEX(D$4:D$7,$C16))</f>
        <v>35</v>
      </c>
      <c r="E16" s="29">
        <f ca="1">OFFSET('Atelier 1'!$D$1,OFFSET($B16,-$C16+1,0),INDEX(E$4:E$7,$C16))</f>
        <v>13</v>
      </c>
      <c r="F16" s="57">
        <f t="shared" ca="1" si="0"/>
        <v>3</v>
      </c>
    </row>
    <row r="17" spans="1:6" ht="14.25">
      <c r="A17" s="10" t="str">
        <f ca="1">OFFSET('Atelier 1'!$A$1,OFFSET(B17,-$C17+1,0),0)</f>
        <v>0419905c-0e5c-4d3f-a16b-de5977799c37</v>
      </c>
      <c r="B17" s="30"/>
      <c r="C17" s="34">
        <v>4</v>
      </c>
      <c r="D17" s="29">
        <f ca="1">OFFSET('Atelier 1'!$D$1,OFFSET($B17,-$C17+1,0),INDEX(D$4:D$7,$C17))</f>
        <v>36</v>
      </c>
      <c r="E17" s="29">
        <f ca="1">OFFSET('Atelier 1'!$D$1,OFFSET($B17,-$C17+1,0),INDEX(E$4:E$7,$C17))</f>
        <v>1</v>
      </c>
      <c r="F17" s="57">
        <f t="shared" ca="1" si="0"/>
        <v>0</v>
      </c>
    </row>
    <row r="18" spans="1:6" ht="14.25">
      <c r="A18" s="10" t="str">
        <f ca="1">OFFSET('Atelier 1'!$A$1,OFFSET(B18,-$C18+1,0),0)</f>
        <v>0419905c-0e5c-4d3f-a16b-de5977799c38</v>
      </c>
      <c r="B18" s="27">
        <v>3</v>
      </c>
      <c r="C18" s="32">
        <v>1</v>
      </c>
      <c r="D18" s="29">
        <f ca="1">OFFSET('Atelier 1'!$D$1,OFFSET($B18,-$C18+1,0),INDEX(D$4:D$7,$C18))</f>
        <v>65</v>
      </c>
      <c r="E18" s="29">
        <f ca="1">OFFSET('Atelier 1'!$D$1,OFFSET($B18,-$C18+1,0),INDEX(E$4:E$7,$C18))</f>
        <v>12</v>
      </c>
      <c r="F18" s="57">
        <f t="shared" ca="1" si="0"/>
        <v>0</v>
      </c>
    </row>
    <row r="19" spans="1:6" ht="14.25">
      <c r="A19" s="10" t="str">
        <f ca="1">OFFSET('Atelier 1'!$A$1,OFFSET(B19,-$C19+1,0),0)</f>
        <v>0419905c-0e5c-4d3f-a16b-de5977799c38</v>
      </c>
      <c r="B19" s="28"/>
      <c r="C19" s="33">
        <v>2</v>
      </c>
      <c r="D19" s="29">
        <f ca="1">OFFSET('Atelier 1'!$D$1,OFFSET($B19,-$C19+1,0),INDEX(D$4:D$7,$C19))</f>
        <v>37</v>
      </c>
      <c r="E19" s="29">
        <f ca="1">OFFSET('Atelier 1'!$D$1,OFFSET($B19,-$C19+1,0),INDEX(E$4:E$7,$C19))</f>
        <v>5</v>
      </c>
      <c r="F19" s="57">
        <f t="shared" ca="1" si="0"/>
        <v>0</v>
      </c>
    </row>
    <row r="20" spans="1:6" ht="14.25">
      <c r="A20" s="10" t="str">
        <f ca="1">OFFSET('Atelier 1'!$A$1,OFFSET(B20,-$C20+1,0),0)</f>
        <v>0419905c-0e5c-4d3f-a16b-de5977799c38</v>
      </c>
      <c r="B20" s="28"/>
      <c r="C20" s="33">
        <v>3</v>
      </c>
      <c r="D20" s="29">
        <f ca="1">OFFSET('Atelier 1'!$D$1,OFFSET($B20,-$C20+1,0),INDEX(D$4:D$7,$C20))</f>
        <v>37</v>
      </c>
      <c r="E20" s="29">
        <f ca="1">OFFSET('Atelier 1'!$D$1,OFFSET($B20,-$C20+1,0),INDEX(E$4:E$7,$C20))</f>
        <v>100</v>
      </c>
      <c r="F20" s="57">
        <f t="shared" ca="1" si="0"/>
        <v>3</v>
      </c>
    </row>
    <row r="21" spans="1:6" ht="14.25">
      <c r="A21" s="10" t="str">
        <f ca="1">OFFSET('Atelier 1'!$A$1,OFFSET(B21,-$C21+1,0),0)</f>
        <v>0419905c-0e5c-4d3f-a16b-de5977799c38</v>
      </c>
      <c r="B21" s="30"/>
      <c r="C21" s="34">
        <v>4</v>
      </c>
      <c r="D21" s="29">
        <f ca="1">OFFSET('Atelier 1'!$D$1,OFFSET($B21,-$C21+1,0),INDEX(D$4:D$7,$C21))</f>
        <v>39</v>
      </c>
      <c r="E21" s="29">
        <f ca="1">OFFSET('Atelier 1'!$D$1,OFFSET($B21,-$C21+1,0),INDEX(E$4:E$7,$C21))</f>
        <v>10</v>
      </c>
      <c r="F21" s="57">
        <f t="shared" ca="1" si="0"/>
        <v>0</v>
      </c>
    </row>
    <row r="22" spans="1:6" ht="14.25">
      <c r="A22" s="10" t="str">
        <f ca="1">OFFSET('Atelier 1'!$A$1,OFFSET(B22,-$C22+1,0),0)</f>
        <v>0419905c-0e5c-4d3f-a16b-de5977799c39</v>
      </c>
      <c r="B22" s="27">
        <v>4</v>
      </c>
      <c r="C22" s="32">
        <v>1</v>
      </c>
      <c r="D22" s="29">
        <f ca="1">OFFSET('Atelier 1'!$D$1,OFFSET($B22,-$C22+1,0),INDEX(D$4:D$7,$C22))</f>
        <v>75</v>
      </c>
      <c r="E22" s="29">
        <f ca="1">OFFSET('Atelier 1'!$D$1,OFFSET($B22,-$C22+1,0),INDEX(E$4:E$7,$C22))</f>
        <v>13</v>
      </c>
      <c r="F22" s="57">
        <f t="shared" ca="1" si="0"/>
        <v>0</v>
      </c>
    </row>
    <row r="23" spans="1:6" ht="14.25">
      <c r="A23" s="10" t="str">
        <f ca="1">OFFSET('Atelier 1'!$A$1,OFFSET(B23,-$C23+1,0),0)</f>
        <v>0419905c-0e5c-4d3f-a16b-de5977799c39</v>
      </c>
      <c r="B23" s="28"/>
      <c r="C23" s="33">
        <v>2</v>
      </c>
      <c r="D23" s="29">
        <f ca="1">OFFSET('Atelier 1'!$D$1,OFFSET($B23,-$C23+1,0),INDEX(D$4:D$7,$C23))</f>
        <v>39</v>
      </c>
      <c r="E23" s="29">
        <f ca="1">OFFSET('Atelier 1'!$D$1,OFFSET($B23,-$C23+1,0),INDEX(E$4:E$7,$C23))</f>
        <v>100</v>
      </c>
      <c r="F23" s="57">
        <f t="shared" ca="1" si="0"/>
        <v>2</v>
      </c>
    </row>
    <row r="24" spans="1:6" ht="14.25">
      <c r="A24" s="10" t="str">
        <f ca="1">OFFSET('Atelier 1'!$A$1,OFFSET(B24,-$C24+1,0),0)</f>
        <v>0419905c-0e5c-4d3f-a16b-de5977799c39</v>
      </c>
      <c r="B24" s="28"/>
      <c r="C24" s="33">
        <v>3</v>
      </c>
      <c r="D24" s="29">
        <f ca="1">OFFSET('Atelier 1'!$D$1,OFFSET($B24,-$C24+1,0),INDEX(D$4:D$7,$C24))</f>
        <v>39</v>
      </c>
      <c r="E24" s="29">
        <f ca="1">OFFSET('Atelier 1'!$D$1,OFFSET($B24,-$C24+1,0),INDEX(E$4:E$7,$C24))</f>
        <v>10</v>
      </c>
      <c r="F24" s="57">
        <f t="shared" ca="1" si="0"/>
        <v>0</v>
      </c>
    </row>
    <row r="25" spans="1:6" ht="14.25">
      <c r="A25" s="10" t="str">
        <f ca="1">OFFSET('Atelier 1'!$A$1,OFFSET(B25,-$C25+1,0),0)</f>
        <v>0419905c-0e5c-4d3f-a16b-de5977799c39</v>
      </c>
      <c r="B25" s="30"/>
      <c r="C25" s="34">
        <v>4</v>
      </c>
      <c r="D25" s="29">
        <f ca="1">OFFSET('Atelier 1'!$D$1,OFFSET($B25,-$C25+1,0),INDEX(D$4:D$7,$C25))</f>
        <v>42</v>
      </c>
      <c r="E25" s="29">
        <f ca="1">OFFSET('Atelier 1'!$D$1,OFFSET($B25,-$C25+1,0),INDEX(E$4:E$7,$C25))</f>
        <v>90</v>
      </c>
      <c r="F25" s="57">
        <f t="shared" ca="1" si="0"/>
        <v>0</v>
      </c>
    </row>
    <row r="26" spans="1:6" ht="14.25">
      <c r="B26" s="22">
        <v>5</v>
      </c>
      <c r="C26" s="31">
        <v>1</v>
      </c>
      <c r="D26" s="29">
        <f ca="1">OFFSET('Atelier 1'!$D$1,OFFSET($B26,-$C26+1,0),INDEX(D$4:D$7,$C26))</f>
        <v>0</v>
      </c>
      <c r="E26" s="29">
        <f ca="1">OFFSET('Atelier 1'!$D$1,OFFSET($B26,-$C26+1,0),INDEX(E$4:E$7,$C26))</f>
        <v>0</v>
      </c>
      <c r="F26" s="57">
        <f t="shared" ca="1" si="0"/>
        <v>1</v>
      </c>
    </row>
    <row r="27" spans="1:6" ht="14.25">
      <c r="B27" s="23"/>
      <c r="C27" s="31">
        <v>2</v>
      </c>
      <c r="D27" s="29">
        <f ca="1">OFFSET('Atelier 1'!$D$1,OFFSET($B27,-$C27+1,0),INDEX(D$4:D$7,$C27))</f>
        <v>0</v>
      </c>
      <c r="E27" s="29">
        <f ca="1">OFFSET('Atelier 1'!$D$1,OFFSET($B27,-$C27+1,0),INDEX(E$4:E$7,$C27))</f>
        <v>0</v>
      </c>
      <c r="F27" s="57">
        <f t="shared" ca="1" si="0"/>
        <v>2</v>
      </c>
    </row>
    <row r="28" spans="1:6" ht="14.25">
      <c r="B28" s="23"/>
      <c r="C28" s="31">
        <v>3</v>
      </c>
      <c r="D28" s="29">
        <f ca="1">OFFSET('Atelier 1'!$D$1,OFFSET($B28,-$C28+1,0),INDEX(D$4:D$7,$C28))</f>
        <v>0</v>
      </c>
      <c r="E28" s="29">
        <f ca="1">OFFSET('Atelier 1'!$D$1,OFFSET($B28,-$C28+1,0),INDEX(E$4:E$7,$C28))</f>
        <v>0</v>
      </c>
      <c r="F28" s="57">
        <f t="shared" ca="1" si="0"/>
        <v>3</v>
      </c>
    </row>
    <row r="29" spans="1:6" ht="14.25">
      <c r="B29" s="23"/>
      <c r="C29" s="31">
        <v>4</v>
      </c>
      <c r="D29" s="29">
        <f ca="1">OFFSET('Atelier 1'!$D$1,OFFSET($B29,-$C29+1,0),INDEX(D$4:D$7,$C29))</f>
        <v>0</v>
      </c>
      <c r="E29" s="29">
        <f ca="1">OFFSET('Atelier 1'!$D$1,OFFSET($B29,-$C29+1,0),INDEX(E$4:E$7,$C29))</f>
        <v>0</v>
      </c>
      <c r="F29" s="57">
        <f t="shared" ca="1" si="0"/>
        <v>4</v>
      </c>
    </row>
    <row r="30" spans="1:6" ht="12.75">
      <c r="B30" s="22">
        <v>6</v>
      </c>
      <c r="C30" s="31">
        <v>1</v>
      </c>
    </row>
    <row r="31" spans="1:6" ht="12.75">
      <c r="B31" s="23"/>
      <c r="C31" s="31">
        <v>2</v>
      </c>
    </row>
    <row r="32" spans="1:6" ht="12.75">
      <c r="B32" s="23"/>
      <c r="C32" s="31">
        <v>3</v>
      </c>
    </row>
    <row r="33" spans="2:3" ht="12.75">
      <c r="B33" s="23"/>
      <c r="C33" s="31">
        <v>4</v>
      </c>
    </row>
    <row r="34" spans="2:3" ht="12.75">
      <c r="B34" s="22">
        <v>7</v>
      </c>
      <c r="C34" s="31">
        <v>1</v>
      </c>
    </row>
    <row r="35" spans="2:3" ht="12.75">
      <c r="B35" s="23"/>
      <c r="C35" s="31">
        <v>2</v>
      </c>
    </row>
    <row r="36" spans="2:3" ht="12.75">
      <c r="B36" s="23"/>
      <c r="C36" s="31">
        <v>3</v>
      </c>
    </row>
    <row r="37" spans="2:3" ht="12.75">
      <c r="B37" s="23"/>
      <c r="C37" s="31">
        <v>4</v>
      </c>
    </row>
    <row r="38" spans="2:3" ht="12.75">
      <c r="B38" s="22">
        <v>8</v>
      </c>
      <c r="C38" s="31">
        <v>1</v>
      </c>
    </row>
    <row r="39" spans="2:3" ht="12.75">
      <c r="B39" s="23"/>
      <c r="C39" s="31">
        <v>2</v>
      </c>
    </row>
    <row r="40" spans="2:3" ht="12.75">
      <c r="B40" s="23"/>
      <c r="C40" s="31">
        <v>3</v>
      </c>
    </row>
    <row r="41" spans="2:3" ht="12.75">
      <c r="B41" s="23"/>
      <c r="C41" s="31">
        <v>4</v>
      </c>
    </row>
    <row r="42" spans="2:3" ht="12.75">
      <c r="B42" s="22">
        <v>9</v>
      </c>
      <c r="C42" s="31">
        <v>1</v>
      </c>
    </row>
    <row r="43" spans="2:3" ht="12.75">
      <c r="B43" s="23"/>
      <c r="C43" s="31">
        <v>2</v>
      </c>
    </row>
    <row r="44" spans="2:3" ht="12.75">
      <c r="B44" s="23"/>
      <c r="C44" s="31">
        <v>3</v>
      </c>
    </row>
    <row r="45" spans="2:3" ht="12.75">
      <c r="B45" s="23"/>
      <c r="C45" s="31">
        <v>4</v>
      </c>
    </row>
    <row r="46" spans="2:3" ht="12.75">
      <c r="B46" s="22">
        <v>10</v>
      </c>
      <c r="C46" s="31">
        <v>1</v>
      </c>
    </row>
    <row r="47" spans="2:3" ht="12.75">
      <c r="B47" s="23"/>
      <c r="C47" s="31">
        <v>2</v>
      </c>
    </row>
    <row r="48" spans="2:3" ht="12.75">
      <c r="B48" s="23"/>
      <c r="C48" s="31">
        <v>3</v>
      </c>
    </row>
    <row r="49" spans="2:3" ht="12.75">
      <c r="B49" s="23"/>
      <c r="C49" s="31">
        <v>4</v>
      </c>
    </row>
    <row r="50" spans="2:3" ht="12.75">
      <c r="B50" s="22">
        <v>11</v>
      </c>
      <c r="C50" s="31">
        <v>1</v>
      </c>
    </row>
    <row r="51" spans="2:3" ht="12.75">
      <c r="B51" s="23"/>
      <c r="C51" s="31">
        <v>2</v>
      </c>
    </row>
    <row r="52" spans="2:3" ht="12.75">
      <c r="B52" s="23"/>
      <c r="C52" s="31">
        <v>3</v>
      </c>
    </row>
    <row r="53" spans="2:3" ht="12.75">
      <c r="B53" s="23"/>
      <c r="C53" s="31">
        <v>4</v>
      </c>
    </row>
    <row r="54" spans="2:3" ht="12.75">
      <c r="B54" s="22">
        <v>12</v>
      </c>
      <c r="C54" s="31">
        <v>1</v>
      </c>
    </row>
    <row r="55" spans="2:3" ht="12.75">
      <c r="B55" s="23"/>
      <c r="C55" s="31">
        <v>2</v>
      </c>
    </row>
    <row r="56" spans="2:3" ht="12.75">
      <c r="B56" s="23"/>
      <c r="C56" s="31">
        <v>3</v>
      </c>
    </row>
    <row r="57" spans="2:3" ht="12.75">
      <c r="B57" s="23"/>
      <c r="C57" s="31">
        <v>4</v>
      </c>
    </row>
    <row r="58" spans="2:3" ht="12.75">
      <c r="B58" s="22">
        <v>13</v>
      </c>
    </row>
    <row r="59" spans="2:3" ht="12.75">
      <c r="B59" s="23"/>
    </row>
    <row r="60" spans="2:3" ht="12.75">
      <c r="B60" s="23"/>
    </row>
    <row r="61" spans="2:3" ht="12.75">
      <c r="B61" s="23"/>
    </row>
    <row r="62" spans="2:3" ht="12.75">
      <c r="B62" s="22">
        <v>14</v>
      </c>
    </row>
    <row r="63" spans="2:3" ht="12.75">
      <c r="B63" s="23"/>
    </row>
    <row r="64" spans="2:3" ht="12.75">
      <c r="B64" s="23"/>
    </row>
    <row r="65" spans="2:2" ht="12.75">
      <c r="B65" s="23"/>
    </row>
    <row r="66" spans="2:2" ht="12.75">
      <c r="B66" s="22">
        <v>14</v>
      </c>
    </row>
    <row r="67" spans="2:2" ht="12.75">
      <c r="B67" s="23"/>
    </row>
    <row r="68" spans="2:2" ht="12.75">
      <c r="B68" s="23"/>
    </row>
    <row r="69" spans="2:2" ht="12.75">
      <c r="B69" s="23"/>
    </row>
    <row r="70" spans="2:2" ht="12.75">
      <c r="B70" s="22">
        <v>15</v>
      </c>
    </row>
    <row r="71" spans="2:2" ht="12.75">
      <c r="B71" s="23"/>
    </row>
    <row r="72" spans="2:2" ht="15.75" customHeight="1">
      <c r="B72" s="23"/>
    </row>
    <row r="73" spans="2:2" ht="15.75" customHeight="1">
      <c r="B73" s="23"/>
    </row>
    <row r="74" spans="2:2" ht="12.75">
      <c r="B74" s="22">
        <v>15</v>
      </c>
    </row>
    <row r="75" spans="2:2" ht="15.75" customHeight="1">
      <c r="B75" s="23"/>
    </row>
    <row r="76" spans="2:2" ht="15.75" customHeight="1">
      <c r="B76" s="23"/>
    </row>
    <row r="77" spans="2:2" ht="15.75" customHeight="1">
      <c r="B77" s="23"/>
    </row>
    <row r="78" spans="2:2" ht="12.75">
      <c r="B78" s="22">
        <v>16</v>
      </c>
    </row>
    <row r="79" spans="2:2" ht="15.75" customHeight="1">
      <c r="B79" s="23"/>
    </row>
    <row r="80" spans="2:2" ht="15.75" customHeight="1">
      <c r="B80" s="23"/>
    </row>
    <row r="81" spans="2:2" ht="15.75" customHeight="1">
      <c r="B81" s="23"/>
    </row>
    <row r="82" spans="2:2" ht="12.75">
      <c r="B82" s="22">
        <v>16</v>
      </c>
    </row>
    <row r="83" spans="2:2" ht="15.75" customHeight="1">
      <c r="B83" s="23"/>
    </row>
    <row r="84" spans="2:2" ht="15.75" customHeight="1">
      <c r="B84" s="23"/>
    </row>
    <row r="85" spans="2:2" ht="15.75" customHeight="1">
      <c r="B85" s="23"/>
    </row>
    <row r="86" spans="2:2" ht="12.75">
      <c r="B86" s="22">
        <v>17</v>
      </c>
    </row>
    <row r="87" spans="2:2" ht="15.75" customHeight="1">
      <c r="B87" s="23"/>
    </row>
    <row r="88" spans="2:2" ht="15.75" customHeight="1">
      <c r="B88" s="23"/>
    </row>
    <row r="89" spans="2:2" ht="15.75" customHeight="1">
      <c r="B89" s="23"/>
    </row>
    <row r="90" spans="2:2" ht="12.75">
      <c r="B90" s="22">
        <v>17</v>
      </c>
    </row>
    <row r="91" spans="2:2" ht="15.75" customHeight="1">
      <c r="B91" s="23"/>
    </row>
    <row r="92" spans="2:2" ht="15.75" customHeight="1">
      <c r="B92" s="23"/>
    </row>
    <row r="93" spans="2:2" ht="15.75" customHeight="1">
      <c r="B93" s="23"/>
    </row>
    <row r="94" spans="2:2" ht="12.75">
      <c r="B94" s="22">
        <v>18</v>
      </c>
    </row>
    <row r="95" spans="2:2" ht="15.75" customHeight="1">
      <c r="B95" s="23"/>
    </row>
    <row r="96" spans="2:2" ht="15.75" customHeight="1">
      <c r="B96" s="23"/>
    </row>
    <row r="97" spans="2:2" ht="15.75" customHeight="1">
      <c r="B97" s="23"/>
    </row>
    <row r="98" spans="2:2" ht="12.75">
      <c r="B98" s="22">
        <v>18</v>
      </c>
    </row>
    <row r="99" spans="2:2" ht="15.75" customHeight="1">
      <c r="B99" s="23"/>
    </row>
    <row r="100" spans="2:2" ht="15.75" customHeight="1">
      <c r="B100" s="23"/>
    </row>
    <row r="101" spans="2:2" ht="15.75" customHeight="1">
      <c r="B101" s="23"/>
    </row>
    <row r="102" spans="2:2" ht="12.75">
      <c r="B102" s="22">
        <v>19</v>
      </c>
    </row>
    <row r="103" spans="2:2" ht="15.75" customHeight="1">
      <c r="B103" s="23"/>
    </row>
    <row r="104" spans="2:2" ht="15.75" customHeight="1">
      <c r="B104" s="23"/>
    </row>
    <row r="105" spans="2:2" ht="15.75" customHeight="1">
      <c r="B105" s="23"/>
    </row>
    <row r="106" spans="2:2" ht="12.75">
      <c r="B106" s="22">
        <v>19</v>
      </c>
    </row>
    <row r="107" spans="2:2" ht="15.75" customHeight="1">
      <c r="B107" s="23"/>
    </row>
    <row r="108" spans="2:2" ht="15.75" customHeight="1">
      <c r="B108" s="23"/>
    </row>
    <row r="109" spans="2:2" ht="15.75" customHeight="1">
      <c r="B109" s="23"/>
    </row>
    <row r="110" spans="2:2" ht="12.75">
      <c r="B110" s="22">
        <v>20</v>
      </c>
    </row>
    <row r="111" spans="2:2" ht="15.75" customHeight="1">
      <c r="B111" s="23"/>
    </row>
    <row r="112" spans="2:2" ht="15.75" customHeight="1">
      <c r="B112" s="23"/>
    </row>
    <row r="113" spans="2:2" ht="15.75" customHeight="1">
      <c r="B113" s="23"/>
    </row>
    <row r="114" spans="2:2" ht="12.75">
      <c r="B114" s="22">
        <v>20</v>
      </c>
    </row>
    <row r="115" spans="2:2" ht="15.75" customHeight="1">
      <c r="B115" s="23"/>
    </row>
    <row r="116" spans="2:2" ht="15.75" customHeight="1">
      <c r="B116" s="23"/>
    </row>
    <row r="117" spans="2:2" ht="15.75" customHeight="1">
      <c r="B117" s="23"/>
    </row>
    <row r="118" spans="2:2" ht="12.75">
      <c r="B118" s="22">
        <v>21</v>
      </c>
    </row>
    <row r="119" spans="2:2" ht="15.75" customHeight="1">
      <c r="B119" s="23"/>
    </row>
    <row r="120" spans="2:2" ht="15.75" customHeight="1">
      <c r="B120" s="23"/>
    </row>
    <row r="121" spans="2:2" ht="15.75" customHeight="1">
      <c r="B121" s="23"/>
    </row>
    <row r="122" spans="2:2" ht="12.75">
      <c r="B122" s="22">
        <v>21</v>
      </c>
    </row>
    <row r="123" spans="2:2" ht="15.75" customHeight="1">
      <c r="B123" s="23"/>
    </row>
    <row r="124" spans="2:2" ht="15.75" customHeight="1">
      <c r="B124" s="23"/>
    </row>
    <row r="125" spans="2:2" ht="15.75" customHeight="1">
      <c r="B125" s="23"/>
    </row>
    <row r="126" spans="2:2" ht="12.75">
      <c r="B126" s="22">
        <v>22</v>
      </c>
    </row>
    <row r="127" spans="2:2" ht="15.75" customHeight="1">
      <c r="B127" s="23"/>
    </row>
    <row r="128" spans="2:2" ht="15.75" customHeight="1">
      <c r="B128" s="23"/>
    </row>
    <row r="129" spans="2:2" ht="15.75" customHeight="1">
      <c r="B129" s="23"/>
    </row>
    <row r="130" spans="2:2" ht="12.75">
      <c r="B130" s="22">
        <v>22</v>
      </c>
    </row>
    <row r="131" spans="2:2" ht="15.75" customHeight="1">
      <c r="B131" s="23"/>
    </row>
    <row r="132" spans="2:2" ht="15.75" customHeight="1">
      <c r="B132" s="23"/>
    </row>
    <row r="133" spans="2:2" ht="15.75" customHeight="1">
      <c r="B133" s="23"/>
    </row>
    <row r="134" spans="2:2" ht="12.75">
      <c r="B134" s="22">
        <v>23</v>
      </c>
    </row>
    <row r="135" spans="2:2" ht="15.75" customHeight="1">
      <c r="B135" s="23"/>
    </row>
    <row r="136" spans="2:2" ht="15.75" customHeight="1">
      <c r="B136" s="23"/>
    </row>
    <row r="137" spans="2:2" ht="15.75" customHeight="1">
      <c r="B137" s="23"/>
    </row>
    <row r="138" spans="2:2" ht="12.75">
      <c r="B138" s="22">
        <v>23</v>
      </c>
    </row>
    <row r="139" spans="2:2" ht="15.75" customHeight="1">
      <c r="B139" s="23"/>
    </row>
    <row r="140" spans="2:2" ht="15.75" customHeight="1">
      <c r="B140" s="23"/>
    </row>
    <row r="141" spans="2:2" ht="15.75" customHeight="1">
      <c r="B141" s="23"/>
    </row>
    <row r="142" spans="2:2" ht="12.75">
      <c r="B142" s="22">
        <v>24</v>
      </c>
    </row>
    <row r="143" spans="2:2" ht="15.75" customHeight="1">
      <c r="B143" s="23"/>
    </row>
    <row r="144" spans="2:2" ht="15.75" customHeight="1">
      <c r="B144" s="23"/>
    </row>
    <row r="145" spans="2:2" ht="15.75" customHeight="1">
      <c r="B145" s="23"/>
    </row>
    <row r="146" spans="2:2" ht="12.75">
      <c r="B146" s="22">
        <v>24</v>
      </c>
    </row>
    <row r="147" spans="2:2" ht="15.75" customHeight="1">
      <c r="B147" s="23"/>
    </row>
    <row r="148" spans="2:2" ht="15.75" customHeight="1">
      <c r="B148" s="23"/>
    </row>
    <row r="149" spans="2:2" ht="15.75" customHeight="1">
      <c r="B149" s="23"/>
    </row>
    <row r="150" spans="2:2" ht="12.75">
      <c r="B150" s="22">
        <v>25</v>
      </c>
    </row>
    <row r="151" spans="2:2" ht="15.75" customHeight="1">
      <c r="B151" s="23"/>
    </row>
    <row r="152" spans="2:2" ht="15.75" customHeight="1">
      <c r="B152" s="23"/>
    </row>
    <row r="153" spans="2:2" ht="15.75" customHeight="1">
      <c r="B153" s="23"/>
    </row>
    <row r="154" spans="2:2" ht="12.75">
      <c r="B154" s="22">
        <v>25</v>
      </c>
    </row>
    <row r="155" spans="2:2" ht="15.75" customHeight="1">
      <c r="B155" s="23"/>
    </row>
    <row r="156" spans="2:2" ht="15.75" customHeight="1">
      <c r="B156" s="23"/>
    </row>
    <row r="157" spans="2:2" ht="15.75" customHeight="1">
      <c r="B157" s="23"/>
    </row>
    <row r="158" spans="2:2" ht="12.75">
      <c r="B158" s="22">
        <v>26</v>
      </c>
    </row>
    <row r="159" spans="2:2" ht="15.75" customHeight="1">
      <c r="B159" s="23"/>
    </row>
    <row r="160" spans="2:2" ht="15.75" customHeight="1">
      <c r="B160" s="23"/>
    </row>
    <row r="161" spans="2:2" ht="15.75" customHeight="1">
      <c r="B161" s="23"/>
    </row>
    <row r="162" spans="2:2" ht="12.75">
      <c r="B162" s="22">
        <v>26</v>
      </c>
    </row>
    <row r="163" spans="2:2" ht="15.75" customHeight="1">
      <c r="B163" s="23"/>
    </row>
    <row r="164" spans="2:2" ht="15.75" customHeight="1">
      <c r="B164" s="23"/>
    </row>
    <row r="165" spans="2:2" ht="15.75" customHeight="1">
      <c r="B165" s="23"/>
    </row>
    <row r="166" spans="2:2" ht="12.75">
      <c r="B166" s="22">
        <v>27</v>
      </c>
    </row>
    <row r="167" spans="2:2" ht="15.75" customHeight="1">
      <c r="B167" s="23"/>
    </row>
    <row r="168" spans="2:2" ht="15.75" customHeight="1">
      <c r="B168" s="23"/>
    </row>
    <row r="169" spans="2:2" ht="15.75" customHeight="1">
      <c r="B169" s="23"/>
    </row>
    <row r="170" spans="2:2" ht="12.75">
      <c r="B170" s="22">
        <v>27</v>
      </c>
    </row>
    <row r="171" spans="2:2" ht="15.75" customHeight="1">
      <c r="B171" s="23"/>
    </row>
    <row r="172" spans="2:2" ht="15.75" customHeight="1">
      <c r="B172" s="23"/>
    </row>
    <row r="173" spans="2:2" ht="15.75" customHeight="1">
      <c r="B173" s="23"/>
    </row>
    <row r="174" spans="2:2" ht="12.75">
      <c r="B174" s="22">
        <v>28</v>
      </c>
    </row>
    <row r="175" spans="2:2" ht="15.75" customHeight="1">
      <c r="B175" s="23"/>
    </row>
    <row r="176" spans="2:2" ht="15.75" customHeight="1">
      <c r="B176" s="23"/>
    </row>
    <row r="177" spans="2:2" ht="15.75" customHeight="1">
      <c r="B177" s="23"/>
    </row>
    <row r="178" spans="2:2" ht="12.75">
      <c r="B178" s="22">
        <v>28</v>
      </c>
    </row>
    <row r="179" spans="2:2" ht="15.75" customHeight="1">
      <c r="B179" s="23"/>
    </row>
    <row r="180" spans="2:2" ht="15.75" customHeight="1">
      <c r="B180" s="23"/>
    </row>
    <row r="181" spans="2:2" ht="15.75" customHeight="1">
      <c r="B181" s="23"/>
    </row>
    <row r="182" spans="2:2" ht="12.75">
      <c r="B182" s="22">
        <v>29</v>
      </c>
    </row>
    <row r="183" spans="2:2" ht="15.75" customHeight="1">
      <c r="B183" s="23"/>
    </row>
    <row r="184" spans="2:2" ht="15.75" customHeight="1">
      <c r="B184" s="23"/>
    </row>
    <row r="185" spans="2:2" ht="15.75" customHeight="1">
      <c r="B185" s="23"/>
    </row>
    <row r="186" spans="2:2" ht="12.75">
      <c r="B186" s="22">
        <v>29</v>
      </c>
    </row>
    <row r="187" spans="2:2" ht="15.75" customHeight="1">
      <c r="B187" s="23"/>
    </row>
    <row r="188" spans="2:2" ht="15.75" customHeight="1">
      <c r="B188" s="23"/>
    </row>
    <row r="189" spans="2:2" ht="15.75" customHeight="1">
      <c r="B189" s="23"/>
    </row>
    <row r="190" spans="2:2" ht="12.75">
      <c r="B190" s="22">
        <v>30</v>
      </c>
    </row>
    <row r="191" spans="2:2" ht="15.75" customHeight="1">
      <c r="B191" s="23"/>
    </row>
    <row r="192" spans="2:2" ht="15.75" customHeight="1">
      <c r="B192" s="23"/>
    </row>
    <row r="193" spans="2:2" ht="15.75" customHeight="1">
      <c r="B193" s="23"/>
    </row>
    <row r="194" spans="2:2" ht="12.75">
      <c r="B194" s="22">
        <v>30</v>
      </c>
    </row>
    <row r="195" spans="2:2" ht="15.75" customHeight="1">
      <c r="B195" s="23"/>
    </row>
    <row r="196" spans="2:2" ht="15.75" customHeight="1">
      <c r="B196" s="23"/>
    </row>
    <row r="197" spans="2:2" ht="15.75" customHeight="1">
      <c r="B197" s="23"/>
    </row>
    <row r="198" spans="2:2" ht="12.75">
      <c r="B198" s="22">
        <v>31</v>
      </c>
    </row>
    <row r="199" spans="2:2" ht="15.75" customHeight="1">
      <c r="B199" s="23"/>
    </row>
    <row r="200" spans="2:2" ht="15.75" customHeight="1">
      <c r="B200" s="23"/>
    </row>
    <row r="201" spans="2:2" ht="15.75" customHeight="1">
      <c r="B201" s="23"/>
    </row>
    <row r="202" spans="2:2" ht="12.75">
      <c r="B202" s="22">
        <v>31</v>
      </c>
    </row>
    <row r="203" spans="2:2" ht="15.75" customHeight="1">
      <c r="B203" s="23"/>
    </row>
    <row r="204" spans="2:2" ht="15.75" customHeight="1">
      <c r="B204" s="23"/>
    </row>
    <row r="205" spans="2:2" ht="15.75" customHeight="1">
      <c r="B205" s="23"/>
    </row>
    <row r="206" spans="2:2" ht="12.75">
      <c r="B206" s="22">
        <v>32</v>
      </c>
    </row>
    <row r="207" spans="2:2" ht="15.75" customHeight="1">
      <c r="B207" s="23"/>
    </row>
    <row r="208" spans="2:2" ht="15.75" customHeight="1">
      <c r="B208" s="23"/>
    </row>
    <row r="209" spans="2:2" ht="15.75" customHeight="1">
      <c r="B209" s="23"/>
    </row>
    <row r="210" spans="2:2" ht="12.75">
      <c r="B210" s="22">
        <v>32</v>
      </c>
    </row>
    <row r="211" spans="2:2" ht="15.75" customHeight="1">
      <c r="B211" s="23"/>
    </row>
    <row r="212" spans="2:2" ht="15.75" customHeight="1">
      <c r="B212" s="23"/>
    </row>
    <row r="213" spans="2:2" ht="15.75" customHeight="1">
      <c r="B213" s="23"/>
    </row>
    <row r="214" spans="2:2" ht="15.75" customHeight="1">
      <c r="B214" s="23"/>
    </row>
    <row r="215" spans="2:2" ht="15.75" customHeight="1">
      <c r="B215" s="23"/>
    </row>
    <row r="216" spans="2:2" ht="15.75" customHeight="1">
      <c r="B216" s="23"/>
    </row>
    <row r="217" spans="2:2" ht="15.75" customHeight="1">
      <c r="B217" s="23"/>
    </row>
  </sheetData>
  <mergeCells count="52">
    <mergeCell ref="B10:B13"/>
    <mergeCell ref="B14:B17"/>
    <mergeCell ref="B18:B21"/>
    <mergeCell ref="B22:B25"/>
    <mergeCell ref="B26:B29"/>
    <mergeCell ref="B30:B33"/>
    <mergeCell ref="B34:B37"/>
    <mergeCell ref="B38:B41"/>
    <mergeCell ref="B42:B45"/>
    <mergeCell ref="B46:B49"/>
    <mergeCell ref="B50:B53"/>
    <mergeCell ref="B54:B57"/>
    <mergeCell ref="B58:B61"/>
    <mergeCell ref="B62:B65"/>
    <mergeCell ref="B66:B69"/>
    <mergeCell ref="B70:B73"/>
    <mergeCell ref="B74:B77"/>
    <mergeCell ref="B78:B81"/>
    <mergeCell ref="B82:B85"/>
    <mergeCell ref="B86:B89"/>
    <mergeCell ref="B90:B93"/>
    <mergeCell ref="B94:B97"/>
    <mergeCell ref="B98:B101"/>
    <mergeCell ref="B102:B105"/>
    <mergeCell ref="B106:B109"/>
    <mergeCell ref="B110:B113"/>
    <mergeCell ref="B114:B117"/>
    <mergeCell ref="B118:B121"/>
    <mergeCell ref="B122:B125"/>
    <mergeCell ref="B126:B129"/>
    <mergeCell ref="B130:B133"/>
    <mergeCell ref="B134:B137"/>
    <mergeCell ref="B138:B141"/>
    <mergeCell ref="B142:B145"/>
    <mergeCell ref="B146:B149"/>
    <mergeCell ref="B150:B153"/>
    <mergeCell ref="B154:B157"/>
    <mergeCell ref="B158:B161"/>
    <mergeCell ref="B162:B165"/>
    <mergeCell ref="B166:B169"/>
    <mergeCell ref="B170:B173"/>
    <mergeCell ref="B174:B177"/>
    <mergeCell ref="B206:B209"/>
    <mergeCell ref="B210:B213"/>
    <mergeCell ref="B214:B217"/>
    <mergeCell ref="B178:B181"/>
    <mergeCell ref="B182:B185"/>
    <mergeCell ref="B186:B189"/>
    <mergeCell ref="B190:B193"/>
    <mergeCell ref="B194:B197"/>
    <mergeCell ref="B198:B201"/>
    <mergeCell ref="B202:B20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outlinePr summaryBelow="0" summaryRight="0"/>
  </sheetPr>
  <dimension ref="A1:B2"/>
  <sheetViews>
    <sheetView workbookViewId="0"/>
  </sheetViews>
  <sheetFormatPr baseColWidth="10" defaultColWidth="14.42578125" defaultRowHeight="15.75" customHeight="1"/>
  <sheetData>
    <row r="1" spans="1:2" ht="15.75" customHeight="1">
      <c r="A1" s="6" t="s">
        <v>18</v>
      </c>
      <c r="B1" s="6" t="s">
        <v>19</v>
      </c>
    </row>
    <row r="2" spans="1:2" ht="15.75" customHeight="1">
      <c r="B2" s="8">
        <v>43967.316634583331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Atelier 1</vt:lpstr>
      <vt:lpstr>MEF</vt:lpstr>
      <vt:lpstr>App Metadata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ermus</cp:lastModifiedBy>
  <dcterms:created xsi:type="dcterms:W3CDTF">2020-05-16T10:25:36Z</dcterms:created>
  <dcterms:modified xsi:type="dcterms:W3CDTF">2020-05-16T13:23:22Z</dcterms:modified>
</cp:coreProperties>
</file>