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X:\X_Biblio\_XGenBib\Excel\ExcelChamp\"/>
    </mc:Choice>
  </mc:AlternateContent>
  <xr:revisionPtr revIDLastSave="0" documentId="8_{77F1E111-1887-419A-ABEF-071D514A9EAF}" xr6:coauthVersionLast="45" xr6:coauthVersionMax="45" xr10:uidLastSave="{00000000-0000-0000-0000-000000000000}"/>
  <bookViews>
    <workbookView xWindow="-18375" yWindow="285" windowWidth="16080" windowHeight="12360" xr2:uid="{00000000-000D-0000-FFFF-FFFF00000000}"/>
  </bookViews>
  <sheets>
    <sheet name="Pb &amp; Sol" sheetId="1" r:id="rId1"/>
  </sheets>
  <definedNames>
    <definedName name="mySepar">'Pb &amp; Sol'!$K$52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56" i="1" l="1"/>
  <c r="D53" i="1"/>
  <c r="G52" i="1"/>
  <c r="K53" i="1"/>
  <c r="K55" i="1"/>
  <c r="D44" i="1"/>
  <c r="G44" i="1" s="1"/>
  <c r="D30" i="1"/>
  <c r="F30" i="1" s="1"/>
  <c r="G30" i="1" s="1"/>
  <c r="D29" i="1"/>
  <c r="F29" i="1" s="1"/>
  <c r="G29" i="1" s="1"/>
  <c r="D32" i="1"/>
  <c r="F32" i="1" s="1"/>
  <c r="G32" i="1" s="1"/>
  <c r="D34" i="1"/>
  <c r="F34" i="1" s="1"/>
  <c r="G34" i="1" s="1"/>
  <c r="D31" i="1"/>
  <c r="F31" i="1" s="1"/>
  <c r="G31" i="1" s="1"/>
  <c r="D33" i="1"/>
  <c r="F33" i="1" s="1"/>
  <c r="G33" i="1" s="1"/>
  <c r="D28" i="1"/>
  <c r="F28" i="1" s="1"/>
  <c r="G28" i="1" s="1"/>
  <c r="D48" i="1"/>
  <c r="D27" i="1"/>
  <c r="G48" i="1" s="1"/>
  <c r="G53" i="1" l="1"/>
  <c r="D54" i="1"/>
  <c r="F27" i="1"/>
  <c r="G27" i="1" s="1"/>
  <c r="G54" i="1" l="1"/>
  <c r="D55" i="1"/>
  <c r="D56" i="1" s="1"/>
  <c r="G56" i="1" s="1"/>
  <c r="G55" i="1" l="1"/>
</calcChain>
</file>

<file path=xl/sharedStrings.xml><?xml version="1.0" encoding="utf-8"?>
<sst xmlns="http://schemas.openxmlformats.org/spreadsheetml/2006/main" count="74" uniqueCount="58">
  <si>
    <t>06756732xx,ABC,(OPW), 07685643ll, 05566787yy</t>
  </si>
  <si>
    <t>06756732xx  07685643ll 05566787yy</t>
  </si>
  <si>
    <t>A</t>
  </si>
  <si>
    <t>B</t>
  </si>
  <si>
    <t>Code ANSI</t>
  </si>
  <si>
    <t>Caractère (entre [])</t>
  </si>
  <si>
    <t>Source</t>
  </si>
  <si>
    <t>Renvoi à la ligne auto</t>
  </si>
  <si>
    <t>Renvoi off</t>
  </si>
  <si>
    <t>Problème posé</t>
  </si>
  <si>
    <t xml:space="preserve">Je souhaite extraire tous les numéros de téléphones présents dans une cellule (A), </t>
  </si>
  <si>
    <t>vers une autre cellule en les rangeant en une colonne (B):</t>
  </si>
  <si>
    <t>Analyse des données sources</t>
  </si>
  <si>
    <t>Solutions</t>
  </si>
  <si>
    <t>,</t>
  </si>
  <si>
    <t>Séparateur</t>
  </si>
  <si>
    <t>Analyse de la cible</t>
  </si>
  <si>
    <t>Que sont les items ABC et (OPW) ?</t>
  </si>
  <si>
    <t>Hypothèse 2 : ce sont des valeurs autres, insérées entre les numéros de A</t>
  </si>
  <si>
    <t>Si c'est vraiment le cas, ça va être plus compliqué. Il faudra une specification plus complète</t>
  </si>
  <si>
    <t>Hypothèse 1 (retenue) : L'exemple fourni est erroné, B ne contient que les numéros présents dans A</t>
  </si>
  <si>
    <r>
      <t>06756732xx,</t>
    </r>
    <r>
      <rPr>
        <sz val="11"/>
        <color rgb="FFFF0000"/>
        <rFont val="Calibri"/>
        <family val="2"/>
      </rPr>
      <t>ABC,(OPW),</t>
    </r>
    <r>
      <rPr>
        <sz val="11"/>
        <color theme="1"/>
        <rFont val="Calibri"/>
        <family val="2"/>
        <scheme val="minor"/>
      </rPr>
      <t xml:space="preserve"> 07685643ll, 05566787yy</t>
    </r>
  </si>
  <si>
    <t>NB : Au passage, je déconseille fortement les cellules fusionnées, sauf contrainte forte.</t>
  </si>
  <si>
    <t>Essayer d'abord l'alignement horizontal "Centré sur plusieurs colonnes", préférable s'il  peut suffire.</t>
  </si>
  <si>
    <t>06756732xx  07685643ll 05566787yy ABC (OPW) 07899873zz  05656565ww</t>
  </si>
  <si>
    <t>N'mpote quoi pour illustrer</t>
  </si>
  <si>
    <t>cells fusionnées</t>
  </si>
  <si>
    <t>cells centrées plusieurs colonnes</t>
  </si>
  <si>
    <t>Renvoi</t>
  </si>
  <si>
    <t>Auto</t>
  </si>
  <si>
    <t>Off</t>
  </si>
  <si>
    <t>Alignement</t>
  </si>
  <si>
    <t>Sépar virgule (idem énoncé du pb)</t>
  </si>
  <si>
    <t>Séparateur virgule + espace &gt; pas de num sur 2 lignes</t>
  </si>
  <si>
    <t>cells alignées Standard</t>
  </si>
  <si>
    <t xml:space="preserve"> &gt; </t>
  </si>
  <si>
    <t>Option, Effet</t>
  </si>
  <si>
    <t>Separ " &gt; ", lisibilité</t>
  </si>
  <si>
    <t>Sépar Cars 13+10 = saut de ligne (CR+LF), Responsive avec largeur cellule</t>
  </si>
  <si>
    <t>Axe de solutions : En mode formules, pas de macro ou fonction VBA</t>
  </si>
  <si>
    <t>Attention : Dans Excel, ce qu'on voit à l'écran peut être différent de la donnée réelle de la cellule</t>
  </si>
  <si>
    <t xml:space="preserve">C'est notamment vrai pour : formats de cellules (dates, montants arrondis, couleurs texte/fond), </t>
  </si>
  <si>
    <t>Dans notre cas :</t>
  </si>
  <si>
    <t>- les n° sont séparés par 1 ou 2 espaces (code car. = 32)</t>
  </si>
  <si>
    <t>- on en voit 1 par ligne du fait du retour à la ligne dans la cellule A</t>
  </si>
  <si>
    <t>- on les voit sur 1 ligne dans la cellule B, car celle-ci est suffisamment large</t>
  </si>
  <si>
    <t xml:space="preserve">Renvoi off
</t>
  </si>
  <si>
    <t>renvoi à la ligne, fusions de cellules, mise en forme conditionnelle, barres de données, faux espace…</t>
  </si>
  <si>
    <t>Position</t>
  </si>
  <si>
    <t>S2. Mieux, remplacer les espaces par des virgules, en gérant le simple ou double espace &gt; Liste cible propre</t>
  </si>
  <si>
    <t>S1. Trivial, simplement supprimer le renvoi à la ligne automatique (voir formules en colonne F) &gt; Immédiat</t>
  </si>
  <si>
    <t>S3. Elégant, remplacer les espaces par un séparateur variable &gt; Plus de possibilités, facile à régler, évolutif</t>
  </si>
  <si>
    <t>S0.a Revoir le contenu effectif de la source (doubles espaces ou pas, CrLf)</t>
  </si>
  <si>
    <t>S0.b Revoir les propriétés Renvoi auto, Fusion/Alignement des cellules A et B</t>
  </si>
  <si>
    <t>Tips EMX - 2020-02-20</t>
  </si>
  <si>
    <t>Quleques formules pour connaître les caratères séparateurs des numéros la source :</t>
  </si>
  <si>
    <t>Un problème bien posé est à moité résolu !</t>
  </si>
  <si>
    <t>Avis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</si>
</sst>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</font>
    <font>
      <i/>
      <sz val="11"/>
      <color theme="1"/>
      <name val="Calibri"/>
      <family val="2"/>
      <scheme val="minor"/>
    </font>
    <font>
      <i/>
      <sz val="11"/>
      <color rgb="FFC00000"/>
      <name val="Calibri"/>
      <family val="2"/>
      <scheme val="minor"/>
    </font>
    <font>
      <i/>
      <sz val="11"/>
      <color rgb="FF00B05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0" xfId="0" applyAlignment="1">
      <alignment vertical="top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horizontal="center" vertical="top" wrapText="1"/>
    </xf>
    <xf numFmtId="0" fontId="0" fillId="2" borderId="0" xfId="0" applyFill="1" applyAlignment="1">
      <alignment vertical="top"/>
    </xf>
    <xf numFmtId="0" fontId="0" fillId="2" borderId="0" xfId="0" applyFill="1" applyAlignment="1">
      <alignment horizontal="center" vertical="top"/>
    </xf>
    <xf numFmtId="0" fontId="0" fillId="2" borderId="1" xfId="0" applyFill="1" applyBorder="1" applyAlignment="1">
      <alignment vertical="top" wrapText="1"/>
    </xf>
    <xf numFmtId="0" fontId="0" fillId="3" borderId="0" xfId="0" applyFill="1" applyAlignment="1">
      <alignment horizontal="center" vertical="top"/>
    </xf>
    <xf numFmtId="0" fontId="0" fillId="2" borderId="1" xfId="0" applyFill="1" applyBorder="1" applyAlignment="1">
      <alignment vertical="top"/>
    </xf>
    <xf numFmtId="0" fontId="0" fillId="0" borderId="3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3" xfId="0" applyBorder="1" applyAlignment="1">
      <alignment horizontal="center" vertical="top" wrapText="1"/>
    </xf>
    <xf numFmtId="0" fontId="0" fillId="0" borderId="4" xfId="0" applyBorder="1" applyAlignment="1">
      <alignment horizontal="center" vertical="top" wrapText="1"/>
    </xf>
    <xf numFmtId="0" fontId="3" fillId="0" borderId="0" xfId="0" applyFont="1" applyAlignment="1">
      <alignment vertical="top"/>
    </xf>
    <xf numFmtId="0" fontId="1" fillId="0" borderId="0" xfId="0" applyFont="1" applyAlignment="1">
      <alignment vertical="top"/>
    </xf>
    <xf numFmtId="0" fontId="0" fillId="0" borderId="0" xfId="0" applyFont="1" applyAlignment="1">
      <alignment vertical="top"/>
    </xf>
    <xf numFmtId="0" fontId="0" fillId="0" borderId="3" xfId="0" applyBorder="1" applyAlignment="1">
      <alignment horizontal="centerContinuous" vertical="top" wrapText="1"/>
    </xf>
    <xf numFmtId="0" fontId="0" fillId="0" borderId="4" xfId="0" applyBorder="1" applyAlignment="1">
      <alignment horizontal="centerContinuous" vertical="top" wrapText="1"/>
    </xf>
    <xf numFmtId="0" fontId="4" fillId="0" borderId="0" xfId="0" applyFont="1" applyAlignment="1">
      <alignment vertical="top" wrapText="1"/>
    </xf>
    <xf numFmtId="0" fontId="5" fillId="0" borderId="0" xfId="0" applyFont="1" applyAlignment="1">
      <alignment vertical="top" wrapText="1"/>
    </xf>
    <xf numFmtId="0" fontId="0" fillId="0" borderId="3" xfId="0" applyBorder="1" applyAlignment="1">
      <alignment horizontal="left" vertical="top"/>
    </xf>
    <xf numFmtId="0" fontId="0" fillId="4" borderId="5" xfId="0" applyFill="1" applyBorder="1" applyAlignment="1">
      <alignment horizontal="left" vertical="top" wrapText="1" indent="1"/>
    </xf>
    <xf numFmtId="0" fontId="0" fillId="0" borderId="3" xfId="0" applyBorder="1" applyAlignment="1">
      <alignment vertical="top"/>
    </xf>
    <xf numFmtId="0" fontId="0" fillId="0" borderId="7" xfId="0" applyBorder="1" applyAlignment="1">
      <alignment horizontal="center" vertical="top"/>
    </xf>
    <xf numFmtId="0" fontId="0" fillId="0" borderId="7" xfId="0" applyBorder="1" applyAlignment="1">
      <alignment horizontal="center" vertical="top" wrapText="1"/>
    </xf>
    <xf numFmtId="0" fontId="0" fillId="0" borderId="4" xfId="0" applyBorder="1"/>
    <xf numFmtId="0" fontId="0" fillId="0" borderId="7" xfId="0" applyBorder="1" applyAlignment="1">
      <alignment horizontal="centerContinuous" vertical="top" wrapText="1"/>
    </xf>
    <xf numFmtId="0" fontId="0" fillId="3" borderId="1" xfId="0" applyFill="1" applyBorder="1" applyAlignment="1">
      <alignment horizontal="left" vertical="top" wrapText="1" indent="1"/>
    </xf>
    <xf numFmtId="0" fontId="0" fillId="3" borderId="2" xfId="0" applyFill="1" applyBorder="1" applyAlignment="1">
      <alignment horizontal="left" vertical="top" wrapText="1" indent="1"/>
    </xf>
    <xf numFmtId="0" fontId="0" fillId="4" borderId="8" xfId="0" applyFill="1" applyBorder="1" applyAlignment="1">
      <alignment horizontal="left" vertical="top" indent="1"/>
    </xf>
    <xf numFmtId="0" fontId="0" fillId="2" borderId="8" xfId="0" applyFill="1" applyBorder="1" applyAlignment="1">
      <alignment vertical="top"/>
    </xf>
    <xf numFmtId="0" fontId="0" fillId="0" borderId="0" xfId="0" applyAlignment="1">
      <alignment horizontal="left"/>
    </xf>
    <xf numFmtId="0" fontId="0" fillId="2" borderId="8" xfId="0" applyFill="1" applyBorder="1" applyAlignment="1">
      <alignment horizontal="left" vertical="top" indent="1"/>
    </xf>
    <xf numFmtId="0" fontId="0" fillId="4" borderId="9" xfId="0" applyFill="1" applyBorder="1" applyAlignment="1">
      <alignment horizontal="left" vertical="top" wrapText="1" indent="1"/>
    </xf>
    <xf numFmtId="0" fontId="6" fillId="0" borderId="0" xfId="0" applyFont="1" applyAlignment="1">
      <alignment vertical="top"/>
    </xf>
    <xf numFmtId="0" fontId="0" fillId="0" borderId="0" xfId="0" quotePrefix="1" applyAlignment="1">
      <alignment vertical="top"/>
    </xf>
    <xf numFmtId="0" fontId="7" fillId="2" borderId="0" xfId="0" applyFont="1" applyFill="1" applyAlignment="1">
      <alignment horizontal="center" vertical="top"/>
    </xf>
    <xf numFmtId="0" fontId="1" fillId="3" borderId="0" xfId="0" applyFont="1" applyFill="1" applyAlignment="1">
      <alignment horizontal="center" vertical="top"/>
    </xf>
    <xf numFmtId="0" fontId="0" fillId="4" borderId="6" xfId="0" applyFill="1" applyBorder="1" applyAlignment="1">
      <alignment horizontal="right" vertical="top" wrapText="1"/>
    </xf>
    <xf numFmtId="0" fontId="0" fillId="4" borderId="6" xfId="0" applyFill="1" applyBorder="1" applyAlignment="1">
      <alignment horizontal="right" vertical="top"/>
    </xf>
    <xf numFmtId="0" fontId="8" fillId="5" borderId="0" xfId="0" applyFont="1" applyFill="1" applyAlignment="1">
      <alignment vertical="top"/>
    </xf>
    <xf numFmtId="0" fontId="0" fillId="5" borderId="0" xfId="0" applyFill="1" applyAlignment="1">
      <alignment vertical="top"/>
    </xf>
    <xf numFmtId="0" fontId="0" fillId="5" borderId="0" xfId="0" applyFill="1" applyAlignment="1">
      <alignment horizontal="left"/>
    </xf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F62A640D-BE5B-4F7F-A85A-CBE48475D2EE}">
      <tableStyleElement type="wholeTable" dxfId="1"/>
      <tableStyleElement type="headerRow" dxfId="0"/>
    </tableStyle>
  </tableStyles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N59"/>
  <sheetViews>
    <sheetView tabSelected="1" topLeftCell="A54" zoomScale="85" zoomScaleNormal="85" workbookViewId="0">
      <selection activeCell="B61" sqref="B61"/>
    </sheetView>
  </sheetViews>
  <sheetFormatPr baseColWidth="10" defaultRowHeight="15" x14ac:dyDescent="0.25"/>
  <cols>
    <col min="1" max="1" width="3" style="3" customWidth="1"/>
    <col min="2" max="2" width="5" style="3" customWidth="1"/>
    <col min="3" max="3" width="14.28515625" style="3" customWidth="1"/>
    <col min="4" max="4" width="16.7109375" style="3" customWidth="1"/>
    <col min="5" max="6" width="15.5703125" style="3" customWidth="1"/>
    <col min="7" max="7" width="17.28515625" style="3" customWidth="1"/>
    <col min="8" max="8" width="24.7109375" style="3" customWidth="1"/>
    <col min="9" max="9" width="11.85546875" style="3" customWidth="1"/>
    <col min="10" max="10" width="6.28515625" style="3" customWidth="1"/>
    <col min="11" max="11" width="13.85546875" style="3" customWidth="1"/>
    <col min="12" max="12" width="15.85546875" style="33" customWidth="1"/>
    <col min="13" max="16384" width="11.42578125" style="3"/>
  </cols>
  <sheetData>
    <row r="2" spans="2:14" ht="15.75" x14ac:dyDescent="0.25">
      <c r="B2" s="42" t="s">
        <v>54</v>
      </c>
      <c r="C2" s="42"/>
      <c r="D2" s="43"/>
      <c r="E2" s="43"/>
      <c r="F2" s="43"/>
      <c r="G2" s="43"/>
      <c r="H2" s="43"/>
      <c r="I2" s="43"/>
      <c r="J2" s="43"/>
      <c r="K2" s="43"/>
      <c r="L2" s="44"/>
      <c r="M2" s="43"/>
      <c r="N2" s="43"/>
    </row>
    <row r="4" spans="2:14" x14ac:dyDescent="0.25">
      <c r="B4" s="16" t="s">
        <v>9</v>
      </c>
      <c r="C4" s="16"/>
    </row>
    <row r="5" spans="2:14" x14ac:dyDescent="0.25">
      <c r="C5" s="3" t="s">
        <v>10</v>
      </c>
      <c r="K5" s="33"/>
      <c r="L5" s="3"/>
    </row>
    <row r="6" spans="2:14" x14ac:dyDescent="0.25">
      <c r="C6" s="3" t="s">
        <v>11</v>
      </c>
      <c r="K6" s="33"/>
      <c r="L6" s="3"/>
    </row>
    <row r="7" spans="2:14" x14ac:dyDescent="0.25">
      <c r="D7" s="1" t="s">
        <v>2</v>
      </c>
      <c r="E7" s="1"/>
      <c r="F7" s="1"/>
      <c r="G7" s="2" t="s">
        <v>3</v>
      </c>
      <c r="H7" s="2"/>
      <c r="I7" s="2"/>
    </row>
    <row r="8" spans="2:14" ht="45" x14ac:dyDescent="0.25">
      <c r="D8" s="4" t="s">
        <v>1</v>
      </c>
      <c r="E8" s="1"/>
      <c r="F8" s="1"/>
      <c r="G8" s="5" t="s">
        <v>0</v>
      </c>
      <c r="H8" s="5"/>
      <c r="I8" s="5"/>
    </row>
    <row r="10" spans="2:14" x14ac:dyDescent="0.25">
      <c r="B10" s="16" t="s">
        <v>16</v>
      </c>
      <c r="C10" s="16"/>
    </row>
    <row r="11" spans="2:14" x14ac:dyDescent="0.25">
      <c r="C11" s="3" t="s">
        <v>17</v>
      </c>
      <c r="G11" s="5" t="s">
        <v>21</v>
      </c>
      <c r="H11" s="5"/>
      <c r="I11" s="5"/>
    </row>
    <row r="12" spans="2:14" x14ac:dyDescent="0.25">
      <c r="C12" s="17" t="s">
        <v>20</v>
      </c>
      <c r="D12" s="17"/>
    </row>
    <row r="13" spans="2:14" x14ac:dyDescent="0.25">
      <c r="C13" s="15" t="s">
        <v>18</v>
      </c>
      <c r="D13" s="15"/>
    </row>
    <row r="14" spans="2:14" x14ac:dyDescent="0.25">
      <c r="C14" s="15" t="s">
        <v>19</v>
      </c>
      <c r="D14" s="15"/>
    </row>
    <row r="15" spans="2:14" x14ac:dyDescent="0.25">
      <c r="C15" s="17" t="s">
        <v>39</v>
      </c>
      <c r="D15" s="17"/>
    </row>
    <row r="17" spans="2:7" x14ac:dyDescent="0.25">
      <c r="B17" s="16" t="s">
        <v>12</v>
      </c>
      <c r="C17" s="16"/>
    </row>
    <row r="18" spans="2:7" x14ac:dyDescent="0.25">
      <c r="C18" s="15" t="s">
        <v>40</v>
      </c>
    </row>
    <row r="19" spans="2:7" x14ac:dyDescent="0.25">
      <c r="C19" s="15" t="s">
        <v>41</v>
      </c>
    </row>
    <row r="20" spans="2:7" x14ac:dyDescent="0.25">
      <c r="C20" s="15" t="s">
        <v>47</v>
      </c>
    </row>
    <row r="21" spans="2:7" x14ac:dyDescent="0.25">
      <c r="C21" s="17" t="s">
        <v>42</v>
      </c>
    </row>
    <row r="22" spans="2:7" x14ac:dyDescent="0.25">
      <c r="C22" s="37" t="s">
        <v>43</v>
      </c>
    </row>
    <row r="23" spans="2:7" x14ac:dyDescent="0.25">
      <c r="C23" s="37" t="s">
        <v>44</v>
      </c>
    </row>
    <row r="24" spans="2:7" x14ac:dyDescent="0.25">
      <c r="C24" s="37" t="s">
        <v>45</v>
      </c>
    </row>
    <row r="25" spans="2:7" x14ac:dyDescent="0.25">
      <c r="C25" s="37" t="s">
        <v>55</v>
      </c>
    </row>
    <row r="26" spans="2:7" x14ac:dyDescent="0.25">
      <c r="D26" s="6" t="s">
        <v>6</v>
      </c>
      <c r="E26" s="7" t="s">
        <v>48</v>
      </c>
      <c r="F26" s="7" t="s">
        <v>4</v>
      </c>
      <c r="G26" s="6" t="s">
        <v>5</v>
      </c>
    </row>
    <row r="27" spans="2:7" ht="45" x14ac:dyDescent="0.25">
      <c r="C27" s="40" t="s">
        <v>7</v>
      </c>
      <c r="D27" s="8" t="str">
        <f>D$8</f>
        <v>06756732xx  07685643ll 05566787yy</v>
      </c>
      <c r="E27" s="9">
        <v>11</v>
      </c>
      <c r="F27" s="7">
        <f>CODE(MID(D27,E27,1))</f>
        <v>32</v>
      </c>
      <c r="G27" s="6" t="str">
        <f>"["&amp; CHAR(F27) &amp; "]"</f>
        <v>[ ]</v>
      </c>
    </row>
    <row r="28" spans="2:7" ht="30" x14ac:dyDescent="0.25">
      <c r="C28" s="40" t="s">
        <v>46</v>
      </c>
      <c r="D28" s="10" t="str">
        <f>D$8</f>
        <v>06756732xx  07685643ll 05566787yy</v>
      </c>
      <c r="E28" s="9">
        <v>10</v>
      </c>
      <c r="F28" s="7">
        <f>CODE(MID(D28,E28,1))</f>
        <v>120</v>
      </c>
      <c r="G28" s="6" t="str">
        <f>"["&amp; CHAR(F28) &amp; "]"</f>
        <v>[x]</v>
      </c>
    </row>
    <row r="29" spans="2:7" ht="30" x14ac:dyDescent="0.25">
      <c r="C29" s="40" t="s">
        <v>46</v>
      </c>
      <c r="D29" s="10" t="str">
        <f t="shared" ref="D29:D30" si="0">D$8</f>
        <v>06756732xx  07685643ll 05566787yy</v>
      </c>
      <c r="E29" s="39">
        <v>11</v>
      </c>
      <c r="F29" s="38">
        <f t="shared" ref="F29:F30" si="1">CODE(MID(D29,E29,1))</f>
        <v>32</v>
      </c>
      <c r="G29" s="6" t="str">
        <f t="shared" ref="G29:G30" si="2">"["&amp; CHAR(F29) &amp; "]"</f>
        <v>[ ]</v>
      </c>
    </row>
    <row r="30" spans="2:7" x14ac:dyDescent="0.25">
      <c r="C30" s="41" t="s">
        <v>8</v>
      </c>
      <c r="D30" s="10" t="str">
        <f t="shared" si="0"/>
        <v>06756732xx  07685643ll 05566787yy</v>
      </c>
      <c r="E30" s="39">
        <v>12</v>
      </c>
      <c r="F30" s="38">
        <f t="shared" si="1"/>
        <v>32</v>
      </c>
      <c r="G30" s="6" t="str">
        <f t="shared" si="2"/>
        <v>[ ]</v>
      </c>
    </row>
    <row r="31" spans="2:7" x14ac:dyDescent="0.25">
      <c r="C31" s="41" t="s">
        <v>8</v>
      </c>
      <c r="D31" s="10" t="str">
        <f>D$8</f>
        <v>06756732xx  07685643ll 05566787yy</v>
      </c>
      <c r="E31" s="9">
        <v>13</v>
      </c>
      <c r="F31" s="7">
        <f>CODE(MID(D31,E31,1))</f>
        <v>48</v>
      </c>
      <c r="G31" s="6" t="str">
        <f>"["&amp; CHAR(F31) &amp; "]"</f>
        <v>[0]</v>
      </c>
    </row>
    <row r="32" spans="2:7" x14ac:dyDescent="0.25">
      <c r="C32" s="41" t="s">
        <v>8</v>
      </c>
      <c r="D32" s="10" t="str">
        <f>D$8</f>
        <v>06756732xx  07685643ll 05566787yy</v>
      </c>
      <c r="E32" s="9">
        <v>22</v>
      </c>
      <c r="F32" s="7">
        <f>CODE(MID(D32,E32,1))</f>
        <v>108</v>
      </c>
      <c r="G32" s="6" t="str">
        <f>"["&amp; CHAR(F32) &amp; "]"</f>
        <v>[l]</v>
      </c>
    </row>
    <row r="33" spans="2:12" x14ac:dyDescent="0.25">
      <c r="C33" s="41" t="s">
        <v>8</v>
      </c>
      <c r="D33" s="10" t="str">
        <f>D$8</f>
        <v>06756732xx  07685643ll 05566787yy</v>
      </c>
      <c r="E33" s="39">
        <v>23</v>
      </c>
      <c r="F33" s="38">
        <f>CODE(MID(D33,E33,1))</f>
        <v>32</v>
      </c>
      <c r="G33" s="6" t="str">
        <f>"["&amp; CHAR(F33) &amp; "]"</f>
        <v>[ ]</v>
      </c>
    </row>
    <row r="34" spans="2:12" x14ac:dyDescent="0.25">
      <c r="C34" s="41" t="s">
        <v>8</v>
      </c>
      <c r="D34" s="10" t="str">
        <f>D$8</f>
        <v>06756732xx  07685643ll 05566787yy</v>
      </c>
      <c r="E34" s="9">
        <v>24</v>
      </c>
      <c r="F34" s="7">
        <f>CODE(MID(D34,E34,1))</f>
        <v>48</v>
      </c>
      <c r="G34" s="6" t="str">
        <f>"["&amp; CHAR(F34) &amp; "]"</f>
        <v>[0]</v>
      </c>
    </row>
    <row r="35" spans="2:12" x14ac:dyDescent="0.25">
      <c r="C35" s="15" t="s">
        <v>22</v>
      </c>
      <c r="K35" s="33"/>
      <c r="L35" s="3"/>
    </row>
    <row r="36" spans="2:12" x14ac:dyDescent="0.25">
      <c r="C36" s="15" t="s">
        <v>23</v>
      </c>
      <c r="K36" s="33"/>
      <c r="L36" s="3"/>
    </row>
    <row r="38" spans="2:12" x14ac:dyDescent="0.25">
      <c r="B38" s="16" t="s">
        <v>13</v>
      </c>
      <c r="C38" s="16"/>
    </row>
    <row r="39" spans="2:12" x14ac:dyDescent="0.25">
      <c r="B39" s="16"/>
      <c r="C39" s="3" t="s">
        <v>52</v>
      </c>
      <c r="K39" s="33"/>
      <c r="L39" s="3"/>
    </row>
    <row r="40" spans="2:12" x14ac:dyDescent="0.25">
      <c r="B40" s="16"/>
      <c r="C40" s="3" t="s">
        <v>53</v>
      </c>
      <c r="K40" s="33"/>
      <c r="L40" s="3"/>
    </row>
    <row r="41" spans="2:12" x14ac:dyDescent="0.25">
      <c r="B41" s="16"/>
      <c r="K41" s="33"/>
      <c r="L41" s="3"/>
    </row>
    <row r="42" spans="2:12" x14ac:dyDescent="0.25">
      <c r="C42" s="3" t="s">
        <v>50</v>
      </c>
      <c r="K42" s="33"/>
      <c r="L42" s="3"/>
    </row>
    <row r="43" spans="2:12" x14ac:dyDescent="0.25">
      <c r="D43" s="1" t="s">
        <v>2</v>
      </c>
      <c r="E43" s="1"/>
      <c r="F43" s="1"/>
      <c r="G43" s="2" t="s">
        <v>3</v>
      </c>
      <c r="H43" s="2"/>
      <c r="I43" s="2"/>
    </row>
    <row r="44" spans="2:12" ht="45" x14ac:dyDescent="0.25">
      <c r="D44" s="4" t="str">
        <f>D$8</f>
        <v>06756732xx  07685643ll 05566787yy</v>
      </c>
      <c r="E44" s="1"/>
      <c r="F44" s="1"/>
      <c r="G44" s="5" t="str">
        <f>D44</f>
        <v>06756732xx  07685643ll 05566787yy</v>
      </c>
      <c r="H44" s="5"/>
      <c r="I44" s="5"/>
    </row>
    <row r="46" spans="2:12" x14ac:dyDescent="0.25">
      <c r="C46" s="3" t="s">
        <v>49</v>
      </c>
      <c r="K46" s="33"/>
      <c r="L46" s="3"/>
    </row>
    <row r="47" spans="2:12" x14ac:dyDescent="0.25">
      <c r="D47" s="1" t="s">
        <v>2</v>
      </c>
      <c r="E47" s="1"/>
      <c r="F47" s="1"/>
      <c r="G47" s="2" t="s">
        <v>3</v>
      </c>
      <c r="H47" s="2"/>
      <c r="I47" s="2"/>
    </row>
    <row r="48" spans="2:12" ht="45" x14ac:dyDescent="0.25">
      <c r="D48" s="4" t="str">
        <f>D$8</f>
        <v>06756732xx  07685643ll 05566787yy</v>
      </c>
      <c r="E48" s="1"/>
      <c r="F48" s="1"/>
      <c r="G48" s="5" t="str">
        <f>SUBSTITUTE(SUBSTITUTE(D27,"  "," ")," ",",")</f>
        <v>06756732xx,07685643ll,05566787yy</v>
      </c>
      <c r="H48" s="5"/>
      <c r="I48" s="5"/>
    </row>
    <row r="50" spans="2:14" x14ac:dyDescent="0.25">
      <c r="C50" s="3" t="s">
        <v>51</v>
      </c>
      <c r="K50" s="33"/>
      <c r="L50" s="3"/>
    </row>
    <row r="51" spans="2:14" x14ac:dyDescent="0.25">
      <c r="D51" s="1" t="s">
        <v>2</v>
      </c>
      <c r="E51" s="1"/>
      <c r="F51" s="24"/>
      <c r="G51" s="11" t="s">
        <v>3</v>
      </c>
      <c r="H51" s="25"/>
      <c r="I51" s="12"/>
      <c r="K51" s="31" t="s">
        <v>15</v>
      </c>
      <c r="L51" s="34" t="s">
        <v>36</v>
      </c>
      <c r="M51" s="32" t="s">
        <v>28</v>
      </c>
      <c r="N51" s="32" t="s">
        <v>31</v>
      </c>
    </row>
    <row r="52" spans="2:14" ht="90" x14ac:dyDescent="0.25">
      <c r="D52" s="4" t="s">
        <v>24</v>
      </c>
      <c r="E52" s="1"/>
      <c r="F52" s="1"/>
      <c r="G52" s="13" t="str">
        <f>SUBSTITUTE(SUBSTITUTE(D52,"  "," ")," ",K52)</f>
        <v>06756732xx,07685643ll,05566787yy,ABC,(OPW),07899873zz,05656565ww</v>
      </c>
      <c r="H52" s="26"/>
      <c r="I52" s="14"/>
      <c r="K52" s="30" t="s">
        <v>14</v>
      </c>
      <c r="L52" s="35" t="s">
        <v>32</v>
      </c>
      <c r="M52" s="3" t="s">
        <v>29</v>
      </c>
      <c r="N52" s="20" t="s">
        <v>26</v>
      </c>
    </row>
    <row r="53" spans="2:14" ht="90" x14ac:dyDescent="0.25">
      <c r="D53" s="4" t="str">
        <f>D52</f>
        <v>06756732xx  07685643ll 05566787yy ABC (OPW) 07899873zz  05656565ww</v>
      </c>
      <c r="E53" s="1"/>
      <c r="F53" s="1"/>
      <c r="G53" s="13" t="str">
        <f>SUBSTITUTE(SUBSTITUTE(D53,"  "," ")," ",K53)</f>
        <v>06756732xx, 07685643ll, 05566787yy, ABC, (OPW), 07899873zz, 05656565ww</v>
      </c>
      <c r="H53" s="26"/>
      <c r="I53" s="14"/>
      <c r="K53" s="29" t="str">
        <f>","&amp;" "</f>
        <v xml:space="preserve">, </v>
      </c>
      <c r="L53" s="23" t="s">
        <v>33</v>
      </c>
      <c r="M53" s="3" t="s">
        <v>29</v>
      </c>
      <c r="N53" s="20" t="s">
        <v>26</v>
      </c>
    </row>
    <row r="54" spans="2:14" ht="90" x14ac:dyDescent="0.25">
      <c r="D54" s="4" t="str">
        <f t="shared" ref="D54:D55" si="3">D53</f>
        <v>06756732xx  07685643ll 05566787yy ABC (OPW) 07899873zz  05656565ww</v>
      </c>
      <c r="E54" s="1"/>
      <c r="F54" s="1"/>
      <c r="G54" s="22" t="str">
        <f>SUBSTITUTE(SUBSTITUTE(D54,"  "," ")," ",K54)</f>
        <v>06756732xx &gt; 07685643ll &gt; 05566787yy &gt; ABC &gt; (OPW) &gt; 07899873zz &gt; 05656565ww</v>
      </c>
      <c r="H54" s="19"/>
      <c r="I54"/>
      <c r="K54" s="29" t="s">
        <v>35</v>
      </c>
      <c r="L54" s="23" t="s">
        <v>37</v>
      </c>
      <c r="M54" s="36" t="s">
        <v>30</v>
      </c>
      <c r="N54" s="21" t="s">
        <v>34</v>
      </c>
    </row>
    <row r="55" spans="2:14" ht="105" x14ac:dyDescent="0.25">
      <c r="D55" s="4" t="str">
        <f t="shared" si="3"/>
        <v>06756732xx  07685643ll 05566787yy ABC (OPW) 07899873zz  05656565ww</v>
      </c>
      <c r="E55" s="1"/>
      <c r="F55" s="1"/>
      <c r="G55" s="18" t="str">
        <f>SUBSTITUTE(SUBSTITUTE(D55,"  "," ")," ",K55)</f>
        <v>06756732xx_x000D_
07685643ll_x000D_
05566787yy_x000D_
ABC_x000D_
(OPW)_x000D_
07899873zz_x000D_
05656565ww</v>
      </c>
      <c r="H55" s="28"/>
      <c r="I55" s="19"/>
      <c r="K55" s="29" t="str">
        <f>""&amp;CHAR(13)&amp;CHAR(10)&amp;""</f>
        <v xml:space="preserve">_x000D_
</v>
      </c>
      <c r="L55" s="23" t="s">
        <v>38</v>
      </c>
      <c r="M55" s="3" t="s">
        <v>29</v>
      </c>
      <c r="N55" s="21" t="s">
        <v>27</v>
      </c>
    </row>
    <row r="56" spans="2:14" ht="108" customHeight="1" x14ac:dyDescent="0.25">
      <c r="D56" s="4" t="str">
        <f>D55</f>
        <v>06756732xx  07685643ll 05566787yy ABC (OPW) 07899873zz  05656565ww</v>
      </c>
      <c r="E56" s="1"/>
      <c r="F56" s="1"/>
      <c r="G56" s="18" t="str">
        <f>SUBSTITUTE(SUBSTITUTE(D56,"  "," ")," ",K56)</f>
        <v>06756732xx &lt; num tel _x000D_
07685643ll &lt; num tel _x000D_
05566787yy &lt; num tel _x000D_
ABC &lt; num tel _x000D_
(OPW) &lt; num tel _x000D_
07899873zz &lt; num tel _x000D_
05656565ww</v>
      </c>
      <c r="H56" s="28"/>
      <c r="I56" s="27"/>
      <c r="K56" s="29" t="str">
        <f>" &lt; num tel "&amp;CHAR(13)&amp;CHAR(10) &amp; ""</f>
        <v xml:space="preserve"> &lt; num tel _x000D_
</v>
      </c>
      <c r="L56" s="23" t="s">
        <v>25</v>
      </c>
      <c r="M56" s="3" t="s">
        <v>29</v>
      </c>
      <c r="N56" s="21" t="s">
        <v>27</v>
      </c>
    </row>
    <row r="58" spans="2:14" x14ac:dyDescent="0.25">
      <c r="B58" s="16" t="s">
        <v>57</v>
      </c>
    </row>
    <row r="59" spans="2:14" x14ac:dyDescent="0.25">
      <c r="C59" s="15" t="s">
        <v>56</v>
      </c>
    </row>
  </sheetData>
  <mergeCells count="10">
    <mergeCell ref="G11:I11"/>
    <mergeCell ref="G51:I51"/>
    <mergeCell ref="G52:I52"/>
    <mergeCell ref="G53:I53"/>
    <mergeCell ref="G43:I43"/>
    <mergeCell ref="G8:I8"/>
    <mergeCell ref="G7:I7"/>
    <mergeCell ref="G48:I48"/>
    <mergeCell ref="G47:I47"/>
    <mergeCell ref="G44:I4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Pb &amp; Sol</vt:lpstr>
      <vt:lpstr>mySepar</vt:lpstr>
    </vt:vector>
  </TitlesOfParts>
  <Company>SFR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M'GHARI, Khatir (ext.)</dc:creator>
  <cp:lastModifiedBy>ermus</cp:lastModifiedBy>
  <dcterms:created xsi:type="dcterms:W3CDTF">2020-02-20T15:11:39Z</dcterms:created>
  <dcterms:modified xsi:type="dcterms:W3CDTF">2020-02-20T20:06:04Z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2af01fe8-b311-4077-a433-9e1bc0ed6234</vt:lpwstr>
  </property>
</Properties>
</file>