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X_Biblio\_XGenBib\Excel\ExcelChamp\"/>
    </mc:Choice>
  </mc:AlternateContent>
  <xr:revisionPtr revIDLastSave="0" documentId="8_{D081B7E0-E94E-4B5A-A53A-F288F424C191}" xr6:coauthVersionLast="45" xr6:coauthVersionMax="45" xr10:uidLastSave="{00000000-0000-0000-0000-000000000000}"/>
  <bookViews>
    <workbookView xWindow="-19320" yWindow="-120" windowWidth="19440" windowHeight="15150" activeTab="1" xr2:uid="{3FDBCCD9-2054-CE4F-A1F8-DFE99F2F638B}"/>
  </bookViews>
  <sheets>
    <sheet name="Feuil1 (base)" sheetId="1" r:id="rId1"/>
    <sheet name="Feuil2 Pb" sheetId="2" r:id="rId2"/>
    <sheet name="Feuil2 Sol1" sheetId="4" r:id="rId3"/>
    <sheet name="Feuil2 Sol2" sheetId="5" r:id="rId4"/>
  </sheets>
  <calcPr calcId="191029"/>
  <pivotCaches>
    <pivotCache cacheId="2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5" l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4" i="5"/>
  <c r="D4" i="5" s="1"/>
  <c r="C6" i="2"/>
  <c r="F4" i="5" l="1"/>
  <c r="H4" i="5" s="1" a="1"/>
  <c r="H4" i="5" s="1"/>
  <c r="D5" i="5"/>
  <c r="C5" i="2"/>
  <c r="D5" i="2"/>
  <c r="E5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D4" i="2"/>
  <c r="E4" i="2"/>
  <c r="C4" i="2"/>
  <c r="J4" i="5" l="1" a="1"/>
  <c r="J4" i="5" s="1"/>
  <c r="I4" i="5" a="1"/>
  <c r="I4" i="5" s="1"/>
  <c r="F5" i="5"/>
  <c r="H5" i="5" s="1" a="1"/>
  <c r="H5" i="5" s="1"/>
  <c r="D6" i="5"/>
  <c r="J5" i="5" l="1" a="1"/>
  <c r="J5" i="5" s="1"/>
  <c r="I5" i="5" a="1"/>
  <c r="I5" i="5" s="1"/>
  <c r="D7" i="5"/>
  <c r="F6" i="5" l="1"/>
  <c r="H6" i="5" s="1" a="1"/>
  <c r="H6" i="5" s="1"/>
  <c r="D8" i="5"/>
  <c r="I6" i="5" l="1" a="1"/>
  <c r="I6" i="5" s="1"/>
  <c r="J6" i="5" a="1"/>
  <c r="J6" i="5" s="1"/>
  <c r="D9" i="5"/>
  <c r="D10" i="5" l="1"/>
  <c r="D11" i="5" l="1"/>
  <c r="D12" i="5" l="1"/>
  <c r="D13" i="5" l="1"/>
  <c r="D14" i="5" l="1"/>
  <c r="D15" i="5" l="1"/>
  <c r="D16" i="5" l="1"/>
  <c r="D17" i="5" l="1"/>
  <c r="D18" i="5" l="1"/>
  <c r="D19" i="5" l="1"/>
  <c r="D20" i="5" l="1"/>
  <c r="D21" i="5" l="1"/>
  <c r="D22" i="5" l="1"/>
  <c r="D23" i="5" l="1"/>
  <c r="D24" i="5" l="1"/>
  <c r="D25" i="5" l="1"/>
  <c r="D26" i="5" l="1"/>
  <c r="D27" i="5" l="1"/>
  <c r="D28" i="5" l="1"/>
  <c r="F18" i="5" l="1"/>
  <c r="H18" i="5" s="1" a="1"/>
  <c r="H18" i="5" s="1"/>
  <c r="F19" i="5"/>
  <c r="H19" i="5" s="1" a="1"/>
  <c r="H19" i="5" s="1"/>
  <c r="F10" i="5"/>
  <c r="H10" i="5" s="1" a="1"/>
  <c r="H10" i="5" s="1"/>
  <c r="F14" i="5"/>
  <c r="H14" i="5" s="1" a="1"/>
  <c r="H14" i="5" s="1"/>
  <c r="F26" i="5"/>
  <c r="H26" i="5" s="1" a="1"/>
  <c r="H26" i="5" s="1"/>
  <c r="F9" i="5"/>
  <c r="H9" i="5" s="1" a="1"/>
  <c r="H9" i="5" s="1"/>
  <c r="F23" i="5"/>
  <c r="H23" i="5" s="1" a="1"/>
  <c r="H23" i="5" s="1"/>
  <c r="F17" i="5"/>
  <c r="H17" i="5" s="1" a="1"/>
  <c r="H17" i="5" s="1"/>
  <c r="F15" i="5"/>
  <c r="H15" i="5" s="1" a="1"/>
  <c r="H15" i="5" s="1"/>
  <c r="F22" i="5"/>
  <c r="H22" i="5" s="1" a="1"/>
  <c r="H22" i="5" s="1"/>
  <c r="F7" i="5"/>
  <c r="H7" i="5" s="1" a="1"/>
  <c r="H7" i="5" s="1"/>
  <c r="F25" i="5"/>
  <c r="H25" i="5" s="1" a="1"/>
  <c r="H25" i="5" s="1"/>
  <c r="F21" i="5"/>
  <c r="H21" i="5" s="1" a="1"/>
  <c r="H21" i="5" s="1"/>
  <c r="F16" i="5"/>
  <c r="H16" i="5" s="1" a="1"/>
  <c r="H16" i="5" s="1"/>
  <c r="F11" i="5"/>
  <c r="H11" i="5" s="1" a="1"/>
  <c r="H11" i="5" s="1"/>
  <c r="F20" i="5"/>
  <c r="H20" i="5" s="1" a="1"/>
  <c r="H20" i="5" s="1"/>
  <c r="F13" i="5"/>
  <c r="H13" i="5" s="1" a="1"/>
  <c r="H13" i="5" s="1"/>
  <c r="F28" i="5"/>
  <c r="H28" i="5" s="1" a="1"/>
  <c r="H28" i="5" s="1"/>
  <c r="F27" i="5"/>
  <c r="H27" i="5" s="1" a="1"/>
  <c r="H27" i="5" s="1"/>
  <c r="F12" i="5"/>
  <c r="H12" i="5" s="1" a="1"/>
  <c r="H12" i="5" s="1"/>
  <c r="F24" i="5"/>
  <c r="H24" i="5" s="1" a="1"/>
  <c r="H24" i="5" s="1"/>
  <c r="F8" i="5"/>
  <c r="H8" i="5" s="1" a="1"/>
  <c r="H8" i="5" s="1"/>
  <c r="J20" i="5" l="1" a="1"/>
  <c r="J20" i="5" s="1"/>
  <c r="I20" i="5" a="1"/>
  <c r="I20" i="5" s="1"/>
  <c r="J25" i="5" a="1"/>
  <c r="J25" i="5" s="1"/>
  <c r="I25" i="5" a="1"/>
  <c r="I25" i="5" s="1"/>
  <c r="J17" i="5" a="1"/>
  <c r="J17" i="5" s="1"/>
  <c r="I17" i="5" a="1"/>
  <c r="I17" i="5" s="1"/>
  <c r="I14" i="5" a="1"/>
  <c r="I14" i="5" s="1"/>
  <c r="J14" i="5" a="1"/>
  <c r="J14" i="5" s="1"/>
  <c r="I27" i="5" a="1"/>
  <c r="I27" i="5" s="1"/>
  <c r="J27" i="5" a="1"/>
  <c r="J27" i="5" s="1"/>
  <c r="J11" i="5" a="1"/>
  <c r="J11" i="5" s="1"/>
  <c r="I11" i="5" a="1"/>
  <c r="I11" i="5" s="1"/>
  <c r="J7" i="5" a="1"/>
  <c r="J7" i="5" s="1"/>
  <c r="I7" i="5" a="1"/>
  <c r="I7" i="5" s="1"/>
  <c r="I23" i="5" a="1"/>
  <c r="I23" i="5" s="1"/>
  <c r="J23" i="5" a="1"/>
  <c r="J23" i="5" s="1"/>
  <c r="I10" i="5" a="1"/>
  <c r="I10" i="5" s="1"/>
  <c r="J10" i="5" a="1"/>
  <c r="J10" i="5" s="1"/>
  <c r="I12" i="5" a="1"/>
  <c r="I12" i="5" s="1"/>
  <c r="J12" i="5" a="1"/>
  <c r="J12" i="5" s="1"/>
  <c r="I8" i="5" a="1"/>
  <c r="I8" i="5" s="1"/>
  <c r="J8" i="5" a="1"/>
  <c r="J8" i="5" s="1"/>
  <c r="I28" i="5" a="1"/>
  <c r="I28" i="5" s="1"/>
  <c r="J28" i="5" a="1"/>
  <c r="J28" i="5" s="1"/>
  <c r="I16" i="5" a="1"/>
  <c r="I16" i="5" s="1"/>
  <c r="J16" i="5" a="1"/>
  <c r="J16" i="5" s="1"/>
  <c r="J22" i="5" a="1"/>
  <c r="J22" i="5" s="1"/>
  <c r="I22" i="5" a="1"/>
  <c r="I22" i="5" s="1"/>
  <c r="I9" i="5" a="1"/>
  <c r="I9" i="5" s="1"/>
  <c r="J9" i="5" a="1"/>
  <c r="J9" i="5" s="1"/>
  <c r="J19" i="5" a="1"/>
  <c r="J19" i="5" s="1"/>
  <c r="I19" i="5" a="1"/>
  <c r="I19" i="5" s="1"/>
  <c r="J24" i="5" a="1"/>
  <c r="J24" i="5" s="1"/>
  <c r="I24" i="5" a="1"/>
  <c r="I24" i="5" s="1"/>
  <c r="I13" i="5" a="1"/>
  <c r="I13" i="5" s="1"/>
  <c r="J13" i="5" a="1"/>
  <c r="J13" i="5" s="1"/>
  <c r="J21" i="5" a="1"/>
  <c r="J21" i="5" s="1"/>
  <c r="I21" i="5" a="1"/>
  <c r="I21" i="5" s="1"/>
  <c r="I15" i="5" a="1"/>
  <c r="I15" i="5" s="1"/>
  <c r="J15" i="5" a="1"/>
  <c r="J15" i="5" s="1"/>
  <c r="J26" i="5" a="1"/>
  <c r="J26" i="5" s="1"/>
  <c r="I26" i="5" a="1"/>
  <c r="I26" i="5" s="1"/>
  <c r="J18" i="5" a="1"/>
  <c r="J18" i="5" s="1"/>
  <c r="I18" i="5" a="1"/>
  <c r="I18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<sst xmlns="http://schemas.openxmlformats.org/spreadsheetml/2006/main" count="90" uniqueCount="35">
  <si>
    <t>liste des courses</t>
  </si>
  <si>
    <t>tomates</t>
  </si>
  <si>
    <t>Asperges</t>
  </si>
  <si>
    <t>Aubergines</t>
  </si>
  <si>
    <t>carottes</t>
  </si>
  <si>
    <t>champignons</t>
  </si>
  <si>
    <t>glace</t>
  </si>
  <si>
    <t>abricots</t>
  </si>
  <si>
    <t>bouillon</t>
  </si>
  <si>
    <t>œufs</t>
  </si>
  <si>
    <t>kg</t>
  </si>
  <si>
    <t>pièce</t>
  </si>
  <si>
    <t>grammes</t>
  </si>
  <si>
    <t>cubes</t>
  </si>
  <si>
    <t>pièces</t>
  </si>
  <si>
    <t>Feuille 1</t>
  </si>
  <si>
    <t>feuille 2</t>
  </si>
  <si>
    <t>et que si on itroduit un produit dans le tableau de la feuille 1, la ligne s'affiche automatiquement ?</t>
  </si>
  <si>
    <t>serait-il possible que les lignes de cette feuille de la ligne 4 à 20 soient toujours masqueées par default</t>
  </si>
  <si>
    <t>Qté</t>
  </si>
  <si>
    <t>Unité</t>
  </si>
  <si>
    <t>Produit</t>
  </si>
  <si>
    <t>Nécessite Alt+F5 pour rafraîchir</t>
  </si>
  <si>
    <t>a</t>
  </si>
  <si>
    <t>m</t>
  </si>
  <si>
    <t>Cette liste ne reprend que les items de Feuil1 dont le produit n'est pas vide</t>
  </si>
  <si>
    <t>iUtile</t>
  </si>
  <si>
    <t>iFeuil1</t>
  </si>
  <si>
    <t>iValo</t>
  </si>
  <si>
    <t>Colonnes de travail/préparation</t>
  </si>
  <si>
    <t>[+]</t>
  </si>
  <si>
    <t>Replier/Déplier avec le bouton [-]/[+]</t>
  </si>
  <si>
    <t>Compréhension : N'afficher que les lignes ayant un nom de produit valorisé</t>
  </si>
  <si>
    <t>Tableau dynamique sur Feuil1 - Tri alphabétique automatique</t>
  </si>
  <si>
    <t>Pas de tri, Ordre de départ respecté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</si>
</sst>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/>
    <xf numFmtId="0" fontId="1" fillId="3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0" xfId="0" applyAlignment="1">
      <alignment horizontal="left"/>
    </xf>
    <xf numFmtId="0" fontId="0" fillId="6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6" borderId="0" xfId="0" applyFont="1" applyFill="1"/>
    <xf numFmtId="0" fontId="0" fillId="0" borderId="0" xfId="0" applyFill="1"/>
    <xf numFmtId="0" fontId="0" fillId="5" borderId="0" xfId="0" applyFill="1" applyAlignment="1">
      <alignment horizontal="right" indent="1"/>
    </xf>
    <xf numFmtId="0" fontId="0" fillId="0" borderId="1" xfId="0" applyFont="1" applyBorder="1"/>
    <xf numFmtId="0" fontId="0" fillId="0" borderId="1" xfId="0" applyFont="1" applyBorder="1" applyAlignment="1">
      <alignment horizontal="right" indent="1"/>
    </xf>
    <xf numFmtId="0" fontId="1" fillId="0" borderId="1" xfId="0" applyFont="1" applyBorder="1"/>
    <xf numFmtId="0" fontId="0" fillId="0" borderId="1" xfId="0" applyBorder="1" applyAlignment="1">
      <alignment horizontal="right" indent="1"/>
    </xf>
    <xf numFmtId="0" fontId="2" fillId="0" borderId="0" xfId="0" applyFont="1" applyFill="1"/>
    <xf numFmtId="0" fontId="2" fillId="0" borderId="0" xfId="0" applyFont="1" applyFill="1" applyBorder="1"/>
    <xf numFmtId="0" fontId="0" fillId="5" borderId="1" xfId="0" applyFill="1" applyBorder="1" applyAlignment="1">
      <alignment horizontal="left"/>
    </xf>
    <xf numFmtId="0" fontId="0" fillId="8" borderId="0" xfId="0" applyFill="1" applyAlignment="1">
      <alignment horizontal="left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Alignment="1">
      <alignment horizontal="center" vertical="top"/>
    </xf>
    <xf numFmtId="0" fontId="0" fillId="9" borderId="0" xfId="0" applyFill="1"/>
  </cellXfs>
  <cellStyles count="1">
    <cellStyle name="Normal" xfId="0" builtinId="0"/>
  </cellStyles>
  <dxfs count="6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indent="1"/>
    </dxf>
    <dxf>
      <alignment horizontal="left" relativeIndent="1"/>
    </dxf>
    <dxf>
      <alignment horizontal="right" indent="1"/>
    </dxf>
    <dxf>
      <alignment horizontal="right" indent="1"/>
    </dxf>
    <dxf>
      <alignment horizontal="right" indent="1"/>
    </dxf>
    <dxf>
      <alignment horizontal="right" indent="1"/>
    </dxf>
    <dxf>
      <alignment horizontal="right" indent="1"/>
    </dxf>
    <dxf>
      <alignment horizontal="right" indent="1"/>
    </dxf>
    <dxf>
      <alignment horizontal="right" indent="1"/>
    </dxf>
    <dxf>
      <alignment horizontal="right" indent="1"/>
    </dxf>
    <dxf>
      <alignment horizontal="left" relativeIndent="1"/>
    </dxf>
    <dxf>
      <alignment horizontal="left" relativeIndent="1"/>
    </dxf>
    <dxf>
      <alignment horizontal="left" relativeIndent="1"/>
    </dxf>
    <dxf>
      <alignment horizontal="left" relativeIndent="1"/>
    </dxf>
    <dxf>
      <alignment horizontal="left" relativeIndent="1"/>
    </dxf>
    <dxf>
      <alignment horizontal="left" relativeIndent="1"/>
    </dxf>
    <dxf>
      <alignment horizontal="left" relativeIndent="1"/>
    </dxf>
    <dxf>
      <alignment horizontal="left" relativeIndent="1"/>
    </dxf>
    <dxf>
      <fill>
        <patternFill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60E1D4F8-1BDF-4AFC-A817-8DF4B687D756}">
      <tableStyleElement type="wholeTable" dxfId="60"/>
      <tableStyleElement type="headerRow" dxfId="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mus" refreshedDate="43882.052154513891" createdVersion="6" refreshedVersion="6" minRefreshableVersion="3" recordCount="25" xr:uid="{8F2B793F-F2A4-4140-8E90-7848DDDAA782}">
  <cacheSource type="worksheet">
    <worksheetSource ref="C3:E28" sheet="Feuil1 (base)"/>
  </cacheSource>
  <cacheFields count="3">
    <cacheField name="Produit" numFmtId="0">
      <sharedItems containsBlank="1" count="10">
        <s v="tomates"/>
        <s v="Asperges"/>
        <m/>
        <s v="Aubergines"/>
        <s v="carottes"/>
        <s v="champignons"/>
        <s v="glace"/>
        <s v="abricots"/>
        <s v="bouillon"/>
        <s v="œufs"/>
      </sharedItems>
    </cacheField>
    <cacheField name="Qté" numFmtId="0">
      <sharedItems containsString="0" containsBlank="1" containsNumber="1" containsInteger="1" minValue="2" maxValue="5000" count="8">
        <n v="5"/>
        <n v="4"/>
        <m/>
        <n v="3"/>
        <n v="6"/>
        <n v="2"/>
        <n v="5000"/>
        <n v="45"/>
      </sharedItems>
    </cacheField>
    <cacheField name="Unité" numFmtId="0">
      <sharedItems containsBlank="1" count="6">
        <s v="kg"/>
        <m/>
        <s v="pièce"/>
        <s v="grammes"/>
        <s v="cubes"/>
        <s v="pièc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x v="0"/>
  </r>
  <r>
    <x v="1"/>
    <x v="1"/>
    <x v="0"/>
  </r>
  <r>
    <x v="2"/>
    <x v="2"/>
    <x v="1"/>
  </r>
  <r>
    <x v="3"/>
    <x v="3"/>
    <x v="0"/>
  </r>
  <r>
    <x v="2"/>
    <x v="2"/>
    <x v="1"/>
  </r>
  <r>
    <x v="2"/>
    <x v="2"/>
    <x v="1"/>
  </r>
  <r>
    <x v="4"/>
    <x v="1"/>
    <x v="0"/>
  </r>
  <r>
    <x v="2"/>
    <x v="2"/>
    <x v="1"/>
  </r>
  <r>
    <x v="5"/>
    <x v="4"/>
    <x v="0"/>
  </r>
  <r>
    <x v="2"/>
    <x v="2"/>
    <x v="1"/>
  </r>
  <r>
    <x v="6"/>
    <x v="5"/>
    <x v="2"/>
  </r>
  <r>
    <x v="7"/>
    <x v="6"/>
    <x v="3"/>
  </r>
  <r>
    <x v="2"/>
    <x v="2"/>
    <x v="1"/>
  </r>
  <r>
    <x v="2"/>
    <x v="2"/>
    <x v="1"/>
  </r>
  <r>
    <x v="2"/>
    <x v="2"/>
    <x v="1"/>
  </r>
  <r>
    <x v="8"/>
    <x v="3"/>
    <x v="4"/>
  </r>
  <r>
    <x v="9"/>
    <x v="7"/>
    <x v="5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5CB55E-590E-4F55-B383-8A129EDCFD77}" name="Tableau croisé dynamique3" cacheId="25" applyNumberFormats="0" applyBorderFormats="0" applyFontFormats="0" applyPatternFormats="0" applyAlignmentFormats="0" applyWidthHeightFormats="1" dataCaption="Valeurs" updatedVersion="6" minRefreshableVersion="3" showDrill="0" enableDrill="0" rowGrandTotals="0" colGrandTotals="0" itemPrintTitles="1" createdVersion="6" indent="0" compact="0" compactData="0" gridDropZones="1" multipleFieldFilters="0">
  <location ref="C6:K16" firstHeaderRow="2" firstDataRow="2" firstDataCol="3"/>
  <pivotFields count="3">
    <pivotField axis="axisRow" compact="0" outline="0" showAll="0" defaultSubtotal="0">
      <items count="10">
        <item x="7"/>
        <item x="1"/>
        <item x="3"/>
        <item x="8"/>
        <item x="4"/>
        <item x="5"/>
        <item x="6"/>
        <item x="9"/>
        <item x="0"/>
        <item h="1" x="2"/>
      </items>
    </pivotField>
    <pivotField axis="axisRow" compact="0" outline="0" showAll="0" defaultSubtotal="0">
      <items count="8">
        <item x="5"/>
        <item x="3"/>
        <item x="1"/>
        <item x="0"/>
        <item x="4"/>
        <item x="7"/>
        <item x="6"/>
        <item x="2"/>
      </items>
    </pivotField>
    <pivotField axis="axisRow" compact="0" outline="0" showAll="0" defaultSubtotal="0">
      <items count="6">
        <item x="4"/>
        <item x="3"/>
        <item x="0"/>
        <item x="2"/>
        <item x="5"/>
        <item x="1"/>
      </items>
    </pivotField>
  </pivotFields>
  <rowFields count="3">
    <field x="0"/>
    <field x="1"/>
    <field x="2"/>
  </rowFields>
  <rowItems count="9">
    <i>
      <x/>
      <x v="6"/>
      <x v="1"/>
    </i>
    <i>
      <x v="1"/>
      <x v="2"/>
      <x v="2"/>
    </i>
    <i>
      <x v="2"/>
      <x v="1"/>
      <x v="2"/>
    </i>
    <i>
      <x v="3"/>
      <x v="1"/>
      <x/>
    </i>
    <i>
      <x v="4"/>
      <x v="2"/>
      <x v="2"/>
    </i>
    <i>
      <x v="5"/>
      <x v="4"/>
      <x v="2"/>
    </i>
    <i>
      <x v="6"/>
      <x/>
      <x v="3"/>
    </i>
    <i>
      <x v="7"/>
      <x v="5"/>
      <x v="4"/>
    </i>
    <i>
      <x v="8"/>
      <x v="3"/>
      <x v="2"/>
    </i>
  </rowItems>
  <colItems count="1">
    <i/>
  </colItems>
  <formats count="59">
    <format dxfId="58">
      <pivotArea dataOnly="0" labelOnly="1" outline="0" fieldPosition="0">
        <references count="1">
          <reference field="0" count="0"/>
        </references>
      </pivotArea>
    </format>
    <format dxfId="57">
      <pivotArea dataOnly="0" labelOnly="1" outline="0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5"/>
          </reference>
          <reference field="1" count="1">
            <x v="4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7"/>
          </reference>
          <reference field="1" count="1">
            <x v="5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49">
      <pivotArea field="0" type="button" dataOnly="0" labelOnly="1" outline="0" axis="axisRow" fieldPosition="0"/>
    </format>
    <format dxfId="48">
      <pivotArea field="1" type="button" dataOnly="0" labelOnly="1" outline="0" axis="axisRow" fieldPosition="1"/>
    </format>
    <format dxfId="47">
      <pivotArea field="2" type="button" dataOnly="0" labelOnly="1" outline="0" axis="axisRow" fieldPosition="2"/>
    </format>
    <format dxfId="46">
      <pivotArea type="origin" dataOnly="0" labelOnly="1" outline="0" fieldPosition="0"/>
    </format>
    <format dxfId="45">
      <pivotArea type="topRight" dataOnly="0" labelOnly="1" outline="0" fieldPosition="0"/>
    </format>
    <format dxfId="44">
      <pivotArea dataOnly="0" labelOnly="1" outline="0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5"/>
          </reference>
          <reference field="1" count="1">
            <x v="4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7"/>
          </reference>
          <reference field="1" count="1">
            <x v="5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5"/>
          </reference>
          <reference field="1" count="1">
            <x v="4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7"/>
          </reference>
          <reference field="1" count="1">
            <x v="5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28">
      <pivotArea field="1" type="button" dataOnly="0" labelOnly="1" outline="0" axis="axisRow" fieldPosition="1"/>
    </format>
    <format dxfId="27">
      <pivotArea field="1" type="button" dataOnly="0" labelOnly="1" outline="0" axis="axisRow" fieldPosition="1"/>
    </format>
    <format dxfId="2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1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"/>
          </reference>
          <reference field="2" count="1">
            <x v="2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"/>
          </reference>
          <reference field="2" count="1">
            <x v="4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3"/>
          </reference>
          <reference field="2" count="1">
            <x v="2"/>
          </reference>
        </references>
      </pivotArea>
    </format>
    <format dxfId="17">
      <pivotArea dataOnly="0" labelOnly="1" outline="0" fieldPosition="0">
        <references count="1">
          <reference field="0" count="0"/>
        </references>
      </pivotArea>
    </format>
    <format dxfId="16">
      <pivotArea dataOnly="0" labelOnly="1" outline="0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5"/>
          </reference>
          <reference field="1" count="1">
            <x v="4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7"/>
          </reference>
          <reference field="1" count="1">
            <x v="5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1"/>
          </reference>
        </references>
      </pivotArea>
    </format>
    <format dxfId="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"/>
          </reference>
          <reference field="2" count="1">
            <x v="2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"/>
          </reference>
          <reference field="2" count="1">
            <x v="4"/>
          </reference>
        </references>
      </pivotArea>
    </format>
    <format dxfId="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3"/>
          </reference>
          <reference field="2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982F-3A8F-DB4E-A629-F76A07595712}">
  <dimension ref="C2:G28"/>
  <sheetViews>
    <sheetView workbookViewId="0">
      <selection activeCell="G14" sqref="G14"/>
    </sheetView>
  </sheetViews>
  <sheetFormatPr baseColWidth="10" defaultRowHeight="15.75" x14ac:dyDescent="0.25"/>
  <cols>
    <col min="3" max="3" width="16" customWidth="1"/>
    <col min="4" max="5" width="10.875" style="4"/>
  </cols>
  <sheetData>
    <row r="2" spans="3:7" x14ac:dyDescent="0.25">
      <c r="C2" s="9" t="s">
        <v>0</v>
      </c>
      <c r="D2" s="11"/>
      <c r="E2" s="11"/>
    </row>
    <row r="3" spans="3:7" x14ac:dyDescent="0.25">
      <c r="C3" s="12" t="s">
        <v>21</v>
      </c>
      <c r="D3" s="13" t="s">
        <v>19</v>
      </c>
      <c r="E3" s="13" t="s">
        <v>20</v>
      </c>
    </row>
    <row r="4" spans="3:7" x14ac:dyDescent="0.25">
      <c r="C4" s="1" t="s">
        <v>1</v>
      </c>
      <c r="D4" s="5">
        <v>5</v>
      </c>
      <c r="E4" s="5" t="s">
        <v>10</v>
      </c>
      <c r="G4" s="2" t="s">
        <v>15</v>
      </c>
    </row>
    <row r="5" spans="3:7" x14ac:dyDescent="0.25">
      <c r="C5" s="1" t="s">
        <v>2</v>
      </c>
      <c r="D5" s="5">
        <v>4</v>
      </c>
      <c r="E5" s="5" t="s">
        <v>10</v>
      </c>
    </row>
    <row r="6" spans="3:7" x14ac:dyDescent="0.25">
      <c r="C6" s="1"/>
      <c r="D6" s="5"/>
      <c r="E6" s="5"/>
    </row>
    <row r="7" spans="3:7" x14ac:dyDescent="0.25">
      <c r="C7" s="1" t="s">
        <v>3</v>
      </c>
      <c r="D7" s="5">
        <v>3</v>
      </c>
      <c r="E7" s="5" t="s">
        <v>10</v>
      </c>
    </row>
    <row r="8" spans="3:7" x14ac:dyDescent="0.25">
      <c r="C8" s="1"/>
      <c r="D8" s="5"/>
      <c r="E8" s="5"/>
    </row>
    <row r="9" spans="3:7" x14ac:dyDescent="0.25">
      <c r="C9" s="1"/>
      <c r="D9" s="5"/>
      <c r="E9" s="5"/>
    </row>
    <row r="10" spans="3:7" x14ac:dyDescent="0.25">
      <c r="C10" s="1" t="s">
        <v>4</v>
      </c>
      <c r="D10" s="5">
        <v>4</v>
      </c>
      <c r="E10" s="5" t="s">
        <v>10</v>
      </c>
    </row>
    <row r="11" spans="3:7" x14ac:dyDescent="0.25">
      <c r="C11" s="1"/>
      <c r="D11" s="5"/>
      <c r="E11" s="5"/>
    </row>
    <row r="12" spans="3:7" x14ac:dyDescent="0.25">
      <c r="C12" s="1" t="s">
        <v>5</v>
      </c>
      <c r="D12" s="5">
        <v>6</v>
      </c>
      <c r="E12" s="5" t="s">
        <v>10</v>
      </c>
    </row>
    <row r="13" spans="3:7" x14ac:dyDescent="0.25">
      <c r="C13" s="1"/>
      <c r="D13" s="5"/>
      <c r="E13" s="5"/>
    </row>
    <row r="14" spans="3:7" x14ac:dyDescent="0.25">
      <c r="C14" s="1" t="s">
        <v>6</v>
      </c>
      <c r="D14" s="5">
        <v>2</v>
      </c>
      <c r="E14" s="5" t="s">
        <v>11</v>
      </c>
    </row>
    <row r="15" spans="3:7" x14ac:dyDescent="0.25">
      <c r="C15" s="1" t="s">
        <v>7</v>
      </c>
      <c r="D15" s="5">
        <v>5000</v>
      </c>
      <c r="E15" s="5" t="s">
        <v>12</v>
      </c>
    </row>
    <row r="16" spans="3:7" x14ac:dyDescent="0.25">
      <c r="C16" s="1"/>
      <c r="D16" s="5"/>
      <c r="E16" s="5"/>
    </row>
    <row r="17" spans="3:5" x14ac:dyDescent="0.25">
      <c r="C17" s="1"/>
      <c r="D17" s="5"/>
      <c r="E17" s="5"/>
    </row>
    <row r="18" spans="3:5" x14ac:dyDescent="0.25">
      <c r="C18" s="1"/>
      <c r="D18" s="5"/>
      <c r="E18" s="5"/>
    </row>
    <row r="19" spans="3:5" x14ac:dyDescent="0.25">
      <c r="C19" s="1" t="s">
        <v>8</v>
      </c>
      <c r="D19" s="5">
        <v>3</v>
      </c>
      <c r="E19" s="5" t="s">
        <v>13</v>
      </c>
    </row>
    <row r="20" spans="3:5" x14ac:dyDescent="0.25">
      <c r="C20" s="1" t="s">
        <v>9</v>
      </c>
      <c r="D20" s="5">
        <v>45</v>
      </c>
      <c r="E20" s="5" t="s">
        <v>14</v>
      </c>
    </row>
    <row r="21" spans="3:5" x14ac:dyDescent="0.25">
      <c r="C21" s="1"/>
      <c r="D21" s="5"/>
      <c r="E21" s="5"/>
    </row>
    <row r="22" spans="3:5" x14ac:dyDescent="0.25">
      <c r="C22" s="1"/>
      <c r="D22" s="5"/>
      <c r="E22" s="5"/>
    </row>
    <row r="23" spans="3:5" x14ac:dyDescent="0.25">
      <c r="C23" s="1"/>
      <c r="D23" s="5"/>
      <c r="E23" s="5"/>
    </row>
    <row r="24" spans="3:5" x14ac:dyDescent="0.25">
      <c r="C24" s="1"/>
      <c r="D24" s="5"/>
      <c r="E24" s="5"/>
    </row>
    <row r="25" spans="3:5" x14ac:dyDescent="0.25">
      <c r="C25" s="1"/>
      <c r="D25" s="5"/>
      <c r="E25" s="5"/>
    </row>
    <row r="26" spans="3:5" x14ac:dyDescent="0.25">
      <c r="C26" s="1"/>
      <c r="D26" s="5"/>
      <c r="E26" s="5"/>
    </row>
    <row r="27" spans="3:5" x14ac:dyDescent="0.25">
      <c r="C27" s="1"/>
      <c r="D27" s="5"/>
      <c r="E27" s="5"/>
    </row>
    <row r="28" spans="3:5" x14ac:dyDescent="0.25">
      <c r="C28" s="1"/>
      <c r="D28" s="5"/>
      <c r="E2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32DDC-8E58-9047-9D49-A0BE4602F377}">
  <sheetPr>
    <outlinePr summaryBelow="0" summaryRight="0"/>
  </sheetPr>
  <dimension ref="B2:J39"/>
  <sheetViews>
    <sheetView showZeros="0" tabSelected="1" workbookViewId="0">
      <selection activeCell="H19" sqref="H19"/>
    </sheetView>
  </sheetViews>
  <sheetFormatPr baseColWidth="10" defaultRowHeight="15.75" outlineLevelRow="1" x14ac:dyDescent="0.25"/>
  <cols>
    <col min="2" max="2" width="5" style="22" customWidth="1"/>
    <col min="3" max="3" width="13.125" customWidth="1"/>
    <col min="4" max="5" width="10.875" style="4"/>
  </cols>
  <sheetData>
    <row r="2" spans="2:7" x14ac:dyDescent="0.25">
      <c r="C2" s="9" t="s">
        <v>0</v>
      </c>
      <c r="D2" s="9"/>
      <c r="E2" s="9"/>
    </row>
    <row r="3" spans="2:7" x14ac:dyDescent="0.25">
      <c r="C3" s="8" t="s">
        <v>21</v>
      </c>
      <c r="D3" s="14" t="s">
        <v>19</v>
      </c>
      <c r="E3" s="14" t="s">
        <v>20</v>
      </c>
    </row>
    <row r="4" spans="2:7" x14ac:dyDescent="0.25">
      <c r="B4" s="22" t="s">
        <v>23</v>
      </c>
      <c r="C4" s="1" t="str">
        <f>'Feuil1 (base)'!C4</f>
        <v>tomates</v>
      </c>
      <c r="D4" s="5">
        <f>'Feuil1 (base)'!D4</f>
        <v>5</v>
      </c>
      <c r="E4" s="5" t="str">
        <f>'Feuil1 (base)'!E4</f>
        <v>kg</v>
      </c>
      <c r="G4" s="3" t="s">
        <v>16</v>
      </c>
    </row>
    <row r="5" spans="2:7" collapsed="1" x14ac:dyDescent="0.25">
      <c r="B5" s="22" t="s">
        <v>23</v>
      </c>
      <c r="C5" s="1" t="str">
        <f>'Feuil1 (base)'!C5</f>
        <v>Asperges</v>
      </c>
      <c r="D5" s="5">
        <f>'Feuil1 (base)'!D5</f>
        <v>4</v>
      </c>
      <c r="E5" s="5" t="str">
        <f>'Feuil1 (base)'!E5</f>
        <v>kg</v>
      </c>
    </row>
    <row r="6" spans="2:7" hidden="1" outlineLevel="1" x14ac:dyDescent="0.25">
      <c r="B6" s="22" t="s">
        <v>24</v>
      </c>
      <c r="C6" s="1">
        <f>'Feuil1 (base)'!C6</f>
        <v>0</v>
      </c>
      <c r="D6" s="5">
        <f>'Feuil1 (base)'!D6</f>
        <v>0</v>
      </c>
      <c r="E6" s="5">
        <f>'Feuil1 (base)'!E6</f>
        <v>0</v>
      </c>
    </row>
    <row r="7" spans="2:7" collapsed="1" x14ac:dyDescent="0.25">
      <c r="B7" s="22" t="s">
        <v>23</v>
      </c>
      <c r="C7" s="1" t="str">
        <f>'Feuil1 (base)'!C7</f>
        <v>Aubergines</v>
      </c>
      <c r="D7" s="5">
        <f>'Feuil1 (base)'!D7</f>
        <v>3</v>
      </c>
      <c r="E7" s="5" t="str">
        <f>'Feuil1 (base)'!E7</f>
        <v>kg</v>
      </c>
    </row>
    <row r="8" spans="2:7" hidden="1" outlineLevel="1" x14ac:dyDescent="0.25">
      <c r="B8" s="23" t="s">
        <v>24</v>
      </c>
      <c r="C8" s="1">
        <f>'Feuil1 (base)'!C8</f>
        <v>0</v>
      </c>
      <c r="D8" s="5">
        <f>'Feuil1 (base)'!D8</f>
        <v>0</v>
      </c>
      <c r="E8" s="5">
        <f>'Feuil1 (base)'!E8</f>
        <v>0</v>
      </c>
    </row>
    <row r="9" spans="2:7" hidden="1" outlineLevel="1" x14ac:dyDescent="0.25">
      <c r="B9" s="23" t="s">
        <v>24</v>
      </c>
      <c r="C9" s="1">
        <f>'Feuil1 (base)'!C9</f>
        <v>0</v>
      </c>
      <c r="D9" s="5">
        <f>'Feuil1 (base)'!D9</f>
        <v>0</v>
      </c>
      <c r="E9" s="5">
        <f>'Feuil1 (base)'!E9</f>
        <v>0</v>
      </c>
    </row>
    <row r="10" spans="2:7" collapsed="1" x14ac:dyDescent="0.25">
      <c r="B10" s="22" t="s">
        <v>23</v>
      </c>
      <c r="C10" s="1" t="str">
        <f>'Feuil1 (base)'!C10</f>
        <v>carottes</v>
      </c>
      <c r="D10" s="5">
        <f>'Feuil1 (base)'!D10</f>
        <v>4</v>
      </c>
      <c r="E10" s="5" t="str">
        <f>'Feuil1 (base)'!E10</f>
        <v>kg</v>
      </c>
    </row>
    <row r="11" spans="2:7" hidden="1" outlineLevel="1" x14ac:dyDescent="0.25">
      <c r="B11" s="22" t="s">
        <v>24</v>
      </c>
      <c r="C11" s="1">
        <f>'Feuil1 (base)'!C11</f>
        <v>0</v>
      </c>
      <c r="D11" s="5">
        <f>'Feuil1 (base)'!D11</f>
        <v>0</v>
      </c>
      <c r="E11" s="5">
        <f>'Feuil1 (base)'!E11</f>
        <v>0</v>
      </c>
    </row>
    <row r="12" spans="2:7" collapsed="1" x14ac:dyDescent="0.25">
      <c r="B12" s="22" t="s">
        <v>23</v>
      </c>
      <c r="C12" s="1" t="str">
        <f>'Feuil1 (base)'!C12</f>
        <v>champignons</v>
      </c>
      <c r="D12" s="5">
        <f>'Feuil1 (base)'!D12</f>
        <v>6</v>
      </c>
      <c r="E12" s="5" t="str">
        <f>'Feuil1 (base)'!E12</f>
        <v>kg</v>
      </c>
    </row>
    <row r="13" spans="2:7" hidden="1" outlineLevel="1" x14ac:dyDescent="0.25">
      <c r="B13" s="22" t="s">
        <v>24</v>
      </c>
      <c r="C13" s="1">
        <f>'Feuil1 (base)'!C13</f>
        <v>0</v>
      </c>
      <c r="D13" s="5">
        <f>'Feuil1 (base)'!D13</f>
        <v>0</v>
      </c>
      <c r="E13" s="5">
        <f>'Feuil1 (base)'!E13</f>
        <v>0</v>
      </c>
    </row>
    <row r="14" spans="2:7" x14ac:dyDescent="0.25">
      <c r="B14" s="22" t="s">
        <v>23</v>
      </c>
      <c r="C14" s="1" t="str">
        <f>'Feuil1 (base)'!C14</f>
        <v>glace</v>
      </c>
      <c r="D14" s="5">
        <f>'Feuil1 (base)'!D14</f>
        <v>2</v>
      </c>
      <c r="E14" s="5" t="str">
        <f>'Feuil1 (base)'!E14</f>
        <v>pièce</v>
      </c>
    </row>
    <row r="15" spans="2:7" collapsed="1" x14ac:dyDescent="0.25">
      <c r="B15" s="22" t="s">
        <v>23</v>
      </c>
      <c r="C15" s="1" t="str">
        <f>'Feuil1 (base)'!C15</f>
        <v>abricots</v>
      </c>
      <c r="D15" s="5">
        <f>'Feuil1 (base)'!D15</f>
        <v>5000</v>
      </c>
      <c r="E15" s="5" t="str">
        <f>'Feuil1 (base)'!E15</f>
        <v>grammes</v>
      </c>
    </row>
    <row r="16" spans="2:7" hidden="1" outlineLevel="1" x14ac:dyDescent="0.25">
      <c r="B16" s="22" t="s">
        <v>24</v>
      </c>
      <c r="C16" s="1">
        <f>'Feuil1 (base)'!C16</f>
        <v>0</v>
      </c>
      <c r="D16" s="5">
        <f>'Feuil1 (base)'!D16</f>
        <v>0</v>
      </c>
      <c r="E16" s="5">
        <f>'Feuil1 (base)'!E16</f>
        <v>0</v>
      </c>
    </row>
    <row r="17" spans="2:5" hidden="1" outlineLevel="1" x14ac:dyDescent="0.25">
      <c r="B17" s="22" t="s">
        <v>24</v>
      </c>
      <c r="C17" s="1">
        <f>'Feuil1 (base)'!C17</f>
        <v>0</v>
      </c>
      <c r="D17" s="5">
        <f>'Feuil1 (base)'!D17</f>
        <v>0</v>
      </c>
      <c r="E17" s="5">
        <f>'Feuil1 (base)'!E17</f>
        <v>0</v>
      </c>
    </row>
    <row r="18" spans="2:5" hidden="1" outlineLevel="1" x14ac:dyDescent="0.25">
      <c r="B18" s="22" t="s">
        <v>24</v>
      </c>
      <c r="C18" s="1">
        <f>'Feuil1 (base)'!C18</f>
        <v>0</v>
      </c>
      <c r="D18" s="5">
        <f>'Feuil1 (base)'!D18</f>
        <v>0</v>
      </c>
      <c r="E18" s="5">
        <f>'Feuil1 (base)'!E18</f>
        <v>0</v>
      </c>
    </row>
    <row r="19" spans="2:5" x14ac:dyDescent="0.25">
      <c r="B19" s="22" t="s">
        <v>23</v>
      </c>
      <c r="C19" s="1" t="str">
        <f>'Feuil1 (base)'!C19</f>
        <v>bouillon</v>
      </c>
      <c r="D19" s="5">
        <f>'Feuil1 (base)'!D19</f>
        <v>3</v>
      </c>
      <c r="E19" s="5" t="str">
        <f>'Feuil1 (base)'!E19</f>
        <v>cubes</v>
      </c>
    </row>
    <row r="20" spans="2:5" collapsed="1" x14ac:dyDescent="0.25">
      <c r="B20" s="22" t="s">
        <v>23</v>
      </c>
      <c r="C20" s="1" t="str">
        <f>'Feuil1 (base)'!C20</f>
        <v>œufs</v>
      </c>
      <c r="D20" s="5">
        <f>'Feuil1 (base)'!D20</f>
        <v>45</v>
      </c>
      <c r="E20" s="5" t="str">
        <f>'Feuil1 (base)'!E20</f>
        <v>pièces</v>
      </c>
    </row>
    <row r="21" spans="2:5" hidden="1" outlineLevel="1" x14ac:dyDescent="0.25">
      <c r="B21" s="22" t="s">
        <v>24</v>
      </c>
      <c r="C21" s="1">
        <f>'Feuil1 (base)'!C21</f>
        <v>0</v>
      </c>
      <c r="D21" s="5">
        <f>'Feuil1 (base)'!D21</f>
        <v>0</v>
      </c>
      <c r="E21" s="5">
        <f>'Feuil1 (base)'!E21</f>
        <v>0</v>
      </c>
    </row>
    <row r="22" spans="2:5" hidden="1" outlineLevel="1" x14ac:dyDescent="0.25">
      <c r="B22" s="22" t="s">
        <v>24</v>
      </c>
      <c r="C22" s="1">
        <f>'Feuil1 (base)'!C22</f>
        <v>0</v>
      </c>
      <c r="D22" s="5">
        <f>'Feuil1 (base)'!D22</f>
        <v>0</v>
      </c>
      <c r="E22" s="5">
        <f>'Feuil1 (base)'!E22</f>
        <v>0</v>
      </c>
    </row>
    <row r="23" spans="2:5" hidden="1" outlineLevel="1" x14ac:dyDescent="0.25">
      <c r="B23" s="22" t="s">
        <v>24</v>
      </c>
      <c r="C23" s="1">
        <f>'Feuil1 (base)'!C23</f>
        <v>0</v>
      </c>
      <c r="D23" s="5">
        <f>'Feuil1 (base)'!D23</f>
        <v>0</v>
      </c>
      <c r="E23" s="5">
        <f>'Feuil1 (base)'!E23</f>
        <v>0</v>
      </c>
    </row>
    <row r="24" spans="2:5" hidden="1" outlineLevel="1" x14ac:dyDescent="0.25">
      <c r="B24" s="22" t="s">
        <v>24</v>
      </c>
      <c r="C24" s="1">
        <f>'Feuil1 (base)'!C24</f>
        <v>0</v>
      </c>
      <c r="D24" s="5">
        <f>'Feuil1 (base)'!D24</f>
        <v>0</v>
      </c>
      <c r="E24" s="5">
        <f>'Feuil1 (base)'!E24</f>
        <v>0</v>
      </c>
    </row>
    <row r="25" spans="2:5" hidden="1" outlineLevel="1" x14ac:dyDescent="0.25">
      <c r="B25" s="22" t="s">
        <v>24</v>
      </c>
      <c r="C25" s="1">
        <f>'Feuil1 (base)'!C25</f>
        <v>0</v>
      </c>
      <c r="D25" s="5">
        <f>'Feuil1 (base)'!D25</f>
        <v>0</v>
      </c>
      <c r="E25" s="5">
        <f>'Feuil1 (base)'!E25</f>
        <v>0</v>
      </c>
    </row>
    <row r="26" spans="2:5" hidden="1" outlineLevel="1" x14ac:dyDescent="0.25">
      <c r="B26" s="22" t="s">
        <v>24</v>
      </c>
      <c r="C26" s="1">
        <f>'Feuil1 (base)'!C26</f>
        <v>0</v>
      </c>
      <c r="D26" s="5">
        <f>'Feuil1 (base)'!D26</f>
        <v>0</v>
      </c>
      <c r="E26" s="5">
        <f>'Feuil1 (base)'!E26</f>
        <v>0</v>
      </c>
    </row>
    <row r="27" spans="2:5" hidden="1" outlineLevel="1" x14ac:dyDescent="0.25">
      <c r="C27" s="1">
        <f>'Feuil1 (base)'!C27</f>
        <v>0</v>
      </c>
      <c r="D27" s="5">
        <f>'Feuil1 (base)'!D27</f>
        <v>0</v>
      </c>
      <c r="E27" s="5">
        <f>'Feuil1 (base)'!E27</f>
        <v>0</v>
      </c>
    </row>
    <row r="28" spans="2:5" hidden="1" outlineLevel="1" x14ac:dyDescent="0.25">
      <c r="C28" s="1">
        <f>'Feuil1 (base)'!C28</f>
        <v>0</v>
      </c>
      <c r="D28" s="5">
        <f>'Feuil1 (base)'!D28</f>
        <v>0</v>
      </c>
      <c r="E28" s="5">
        <f>'Feuil1 (base)'!E28</f>
        <v>0</v>
      </c>
    </row>
    <row r="35" spans="3:10" x14ac:dyDescent="0.25">
      <c r="C35" s="6" t="s">
        <v>18</v>
      </c>
      <c r="D35" s="7"/>
      <c r="E35" s="7"/>
      <c r="F35" s="6"/>
      <c r="G35" s="6"/>
      <c r="H35" s="6"/>
      <c r="I35" s="6"/>
      <c r="J35" s="6"/>
    </row>
    <row r="36" spans="3:10" x14ac:dyDescent="0.25">
      <c r="C36" s="6" t="s">
        <v>17</v>
      </c>
      <c r="D36" s="7"/>
      <c r="E36" s="7"/>
      <c r="F36" s="6"/>
      <c r="G36" s="6"/>
      <c r="H36" s="6"/>
      <c r="I36" s="6"/>
      <c r="J36" s="6"/>
    </row>
    <row r="39" spans="3:10" x14ac:dyDescent="0.25">
      <c r="C39" s="29" t="s">
        <v>32</v>
      </c>
      <c r="D39" s="27"/>
      <c r="E39" s="27"/>
      <c r="F39" s="29"/>
      <c r="G39" s="29"/>
      <c r="H39" s="29"/>
      <c r="I39" s="29"/>
      <c r="J39" s="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10AF-EAEE-4E3F-B7BA-93C7A33150FD}">
  <sheetPr>
    <outlinePr summaryBelow="0" summaryRight="0"/>
  </sheetPr>
  <dimension ref="C2:K16"/>
  <sheetViews>
    <sheetView zoomScale="115" zoomScaleNormal="115" workbookViewId="0">
      <selection activeCell="N19" sqref="N19"/>
    </sheetView>
  </sheetViews>
  <sheetFormatPr baseColWidth="10" defaultRowHeight="15.75" outlineLevelRow="1" outlineLevelCol="1" x14ac:dyDescent="0.25"/>
  <cols>
    <col min="1" max="2" width="7.875" customWidth="1"/>
    <col min="3" max="3" width="15.875" customWidth="1"/>
    <col min="4" max="4" width="8.125" customWidth="1"/>
    <col min="5" max="5" width="11.5" customWidth="1" collapsed="1"/>
    <col min="6" max="11" width="11" hidden="1" customWidth="1" outlineLevel="1"/>
  </cols>
  <sheetData>
    <row r="2" spans="3:11" x14ac:dyDescent="0.25">
      <c r="C2" t="s">
        <v>33</v>
      </c>
    </row>
    <row r="3" spans="3:11" x14ac:dyDescent="0.25">
      <c r="C3" t="s">
        <v>22</v>
      </c>
    </row>
    <row r="5" spans="3:11" collapsed="1" x14ac:dyDescent="0.25">
      <c r="C5" s="9" t="s">
        <v>0</v>
      </c>
      <c r="D5" s="15"/>
      <c r="E5" s="15"/>
      <c r="F5" s="16"/>
      <c r="G5" s="16"/>
      <c r="H5" s="16"/>
      <c r="I5" s="16"/>
      <c r="J5" s="16"/>
      <c r="K5" s="16"/>
    </row>
    <row r="6" spans="3:11" hidden="1" outlineLevel="1" x14ac:dyDescent="0.25">
      <c r="C6" s="9"/>
      <c r="D6" s="9"/>
      <c r="E6" s="9"/>
      <c r="F6" s="16"/>
      <c r="G6" s="16"/>
      <c r="H6" s="16"/>
      <c r="I6" s="16"/>
      <c r="J6" s="16"/>
      <c r="K6" s="16"/>
    </row>
    <row r="7" spans="3:11" x14ac:dyDescent="0.25">
      <c r="C7" s="8" t="s">
        <v>21</v>
      </c>
      <c r="D7" s="17" t="s">
        <v>19</v>
      </c>
      <c r="E7" s="8" t="s">
        <v>20</v>
      </c>
      <c r="F7" s="16"/>
      <c r="G7" s="16"/>
      <c r="H7" s="16"/>
      <c r="I7" s="16"/>
      <c r="J7" s="16"/>
      <c r="K7" s="16"/>
    </row>
    <row r="8" spans="3:11" x14ac:dyDescent="0.25">
      <c r="C8" s="18" t="s">
        <v>7</v>
      </c>
      <c r="D8" s="19">
        <v>5000</v>
      </c>
      <c r="E8" s="20" t="s">
        <v>12</v>
      </c>
    </row>
    <row r="9" spans="3:11" x14ac:dyDescent="0.25">
      <c r="C9" s="18" t="s">
        <v>2</v>
      </c>
      <c r="D9" s="19">
        <v>4</v>
      </c>
      <c r="E9" s="20" t="s">
        <v>10</v>
      </c>
    </row>
    <row r="10" spans="3:11" x14ac:dyDescent="0.25">
      <c r="C10" s="18" t="s">
        <v>3</v>
      </c>
      <c r="D10" s="19">
        <v>3</v>
      </c>
      <c r="E10" s="20" t="s">
        <v>10</v>
      </c>
    </row>
    <row r="11" spans="3:11" x14ac:dyDescent="0.25">
      <c r="C11" s="18" t="s">
        <v>8</v>
      </c>
      <c r="D11" s="21">
        <v>3</v>
      </c>
      <c r="E11" s="20" t="s">
        <v>13</v>
      </c>
    </row>
    <row r="12" spans="3:11" x14ac:dyDescent="0.25">
      <c r="C12" s="18" t="s">
        <v>4</v>
      </c>
      <c r="D12" s="19">
        <v>4</v>
      </c>
      <c r="E12" s="20" t="s">
        <v>10</v>
      </c>
    </row>
    <row r="13" spans="3:11" x14ac:dyDescent="0.25">
      <c r="C13" s="18" t="s">
        <v>5</v>
      </c>
      <c r="D13" s="19">
        <v>6</v>
      </c>
      <c r="E13" s="20" t="s">
        <v>10</v>
      </c>
    </row>
    <row r="14" spans="3:11" x14ac:dyDescent="0.25">
      <c r="C14" s="18" t="s">
        <v>6</v>
      </c>
      <c r="D14" s="19">
        <v>2</v>
      </c>
      <c r="E14" s="20" t="s">
        <v>11</v>
      </c>
    </row>
    <row r="15" spans="3:11" x14ac:dyDescent="0.25">
      <c r="C15" s="18" t="s">
        <v>9</v>
      </c>
      <c r="D15" s="19">
        <v>45</v>
      </c>
      <c r="E15" s="20" t="s">
        <v>14</v>
      </c>
    </row>
    <row r="16" spans="3:11" x14ac:dyDescent="0.25">
      <c r="C16" s="18" t="s">
        <v>1</v>
      </c>
      <c r="D16" s="19">
        <v>5</v>
      </c>
      <c r="E16" s="20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F4BA-B1F1-423A-AA12-6CB1C7F94460}">
  <sheetPr>
    <outlinePr summaryBelow="0" summaryRight="0"/>
  </sheetPr>
  <dimension ref="A1:L28"/>
  <sheetViews>
    <sheetView topLeftCell="B1" zoomScaleNormal="100" workbookViewId="0">
      <selection activeCell="L23" sqref="L23"/>
    </sheetView>
  </sheetViews>
  <sheetFormatPr baseColWidth="10" defaultRowHeight="15.75" outlineLevelCol="1" x14ac:dyDescent="0.25"/>
  <cols>
    <col min="1" max="1" width="10.75" customWidth="1"/>
    <col min="2" max="2" width="10.75" customWidth="1" outlineLevel="1"/>
    <col min="3" max="3" width="13.375" style="10" customWidth="1" outlineLevel="1"/>
    <col min="4" max="4" width="7.375" style="4" customWidth="1" outlineLevel="1"/>
    <col min="5" max="5" width="7" style="4" customWidth="1" outlineLevel="1"/>
    <col min="6" max="6" width="7.875" style="4" customWidth="1" outlineLevel="1"/>
    <col min="7" max="7" width="10.375" customWidth="1"/>
    <col min="8" max="8" width="13.125" customWidth="1"/>
    <col min="9" max="10" width="11" style="4"/>
    <col min="11" max="11" width="5" customWidth="1"/>
  </cols>
  <sheetData>
    <row r="1" spans="1:12" x14ac:dyDescent="0.25">
      <c r="A1" s="28" t="s">
        <v>30</v>
      </c>
      <c r="B1" t="s">
        <v>29</v>
      </c>
    </row>
    <row r="2" spans="1:12" x14ac:dyDescent="0.25">
      <c r="B2" t="s">
        <v>31</v>
      </c>
      <c r="H2" s="9" t="s">
        <v>0</v>
      </c>
      <c r="I2" s="11"/>
      <c r="J2" s="11"/>
    </row>
    <row r="3" spans="1:12" x14ac:dyDescent="0.25">
      <c r="B3" s="16"/>
      <c r="C3" s="25" t="str">
        <f>'Feuil1 (base)'!C3&amp;""</f>
        <v>Produit</v>
      </c>
      <c r="D3" s="26" t="s">
        <v>28</v>
      </c>
      <c r="E3" s="26" t="s">
        <v>27</v>
      </c>
      <c r="F3" s="26" t="s">
        <v>26</v>
      </c>
      <c r="H3" s="12" t="s">
        <v>21</v>
      </c>
      <c r="I3" s="13" t="s">
        <v>19</v>
      </c>
      <c r="J3" s="13" t="s">
        <v>20</v>
      </c>
      <c r="L3" t="s">
        <v>25</v>
      </c>
    </row>
    <row r="4" spans="1:12" x14ac:dyDescent="0.25">
      <c r="B4" s="16"/>
      <c r="C4" s="24" t="str">
        <f>'Feuil1 (base)'!C4&amp;""</f>
        <v>tomates</v>
      </c>
      <c r="D4" s="27">
        <f>SUM(D3,C4&lt;&gt;"")</f>
        <v>1</v>
      </c>
      <c r="E4" s="27">
        <f>ROW()-ROW($C$3)</f>
        <v>1</v>
      </c>
      <c r="F4" s="14">
        <f>IFERROR(VLOOKUP($E4,$D$4:$E$28,2,0),"")</f>
        <v>1</v>
      </c>
      <c r="H4" s="1" t="str" cm="1">
        <f t="array" aca="1" ref="H4" ca="1">IFERROR(PROPER(OFFSET('Feuil1 (base)'!C$3,$F4,0)),"")</f>
        <v>Tomates</v>
      </c>
      <c r="I4" s="5" cm="1">
        <f t="array" aca="1" ref="I4" ca="1">IFERROR(OFFSET('Feuil1 (base)'!D$3,$F4,0),"")</f>
        <v>5</v>
      </c>
      <c r="J4" s="1" t="str" cm="1">
        <f t="array" aca="1" ref="J4" ca="1">IFERROR(OFFSET('Feuil1 (base)'!E$3,$F4,0),"")</f>
        <v>kg</v>
      </c>
      <c r="L4" t="s">
        <v>34</v>
      </c>
    </row>
    <row r="5" spans="1:12" x14ac:dyDescent="0.25">
      <c r="B5" s="16"/>
      <c r="C5" s="24" t="str">
        <f>'Feuil1 (base)'!C5&amp;""</f>
        <v>Asperges</v>
      </c>
      <c r="D5" s="27">
        <f>SUM(D4,C5&lt;&gt;"")</f>
        <v>2</v>
      </c>
      <c r="E5" s="27">
        <f t="shared" ref="E5:E28" si="0">ROW()-ROW($C$3)</f>
        <v>2</v>
      </c>
      <c r="F5" s="14">
        <f>IFERROR(VLOOKUP($E5,$D$4:$E$28,2,0),"")</f>
        <v>2</v>
      </c>
      <c r="H5" s="1" t="str" cm="1">
        <f t="array" aca="1" ref="H5" ca="1">IFERROR(PROPER(OFFSET('Feuil1 (base)'!C$3,$F5,0)),"")</f>
        <v>Asperges</v>
      </c>
      <c r="I5" s="5" cm="1">
        <f t="array" aca="1" ref="I5" ca="1">IFERROR(OFFSET('Feuil1 (base)'!D$3,$F5,0),"")</f>
        <v>4</v>
      </c>
      <c r="J5" s="1" t="str" cm="1">
        <f t="array" aca="1" ref="J5" ca="1">IFERROR(OFFSET('Feuil1 (base)'!E$3,$F5,0),"")</f>
        <v>kg</v>
      </c>
    </row>
    <row r="6" spans="1:12" x14ac:dyDescent="0.25">
      <c r="B6" s="16"/>
      <c r="C6" s="24" t="str">
        <f>'Feuil1 (base)'!C6&amp;""</f>
        <v/>
      </c>
      <c r="D6" s="27">
        <f>SUM(D5,C6&lt;&gt;"")</f>
        <v>2</v>
      </c>
      <c r="E6" s="27">
        <f t="shared" si="0"/>
        <v>3</v>
      </c>
      <c r="F6" s="14">
        <f>IFERROR(VLOOKUP($E6,$D$4:$E$28,2,0),"")</f>
        <v>4</v>
      </c>
      <c r="H6" s="1" t="str" cm="1">
        <f t="array" aca="1" ref="H6" ca="1">IFERROR(PROPER(OFFSET('Feuil1 (base)'!C$3,$F6,0)),"")</f>
        <v>Aubergines</v>
      </c>
      <c r="I6" s="5" cm="1">
        <f t="array" aca="1" ref="I6" ca="1">IFERROR(OFFSET('Feuil1 (base)'!D$3,$F6,0),"")</f>
        <v>3</v>
      </c>
      <c r="J6" s="1" t="str" cm="1">
        <f t="array" aca="1" ref="J6" ca="1">IFERROR(OFFSET('Feuil1 (base)'!E$3,$F6,0),"")</f>
        <v>kg</v>
      </c>
    </row>
    <row r="7" spans="1:12" x14ac:dyDescent="0.25">
      <c r="B7" s="16"/>
      <c r="C7" s="24" t="str">
        <f>'Feuil1 (base)'!C7&amp;""</f>
        <v>Aubergines</v>
      </c>
      <c r="D7" s="27">
        <f>SUM(D6,C7&lt;&gt;"")</f>
        <v>3</v>
      </c>
      <c r="E7" s="27">
        <f t="shared" si="0"/>
        <v>4</v>
      </c>
      <c r="F7" s="14">
        <f>IFERROR(VLOOKUP($E7,$D$4:$E$28,2,0),"")</f>
        <v>7</v>
      </c>
      <c r="H7" s="1" t="str" cm="1">
        <f t="array" aca="1" ref="H7" ca="1">IFERROR(PROPER(OFFSET('Feuil1 (base)'!C$3,$F7,0)),"")</f>
        <v>Carottes</v>
      </c>
      <c r="I7" s="5" cm="1">
        <f t="array" aca="1" ref="I7" ca="1">IFERROR(OFFSET('Feuil1 (base)'!D$3,$F7,0),"")</f>
        <v>4</v>
      </c>
      <c r="J7" s="1" t="str" cm="1">
        <f t="array" aca="1" ref="J7" ca="1">IFERROR(OFFSET('Feuil1 (base)'!E$3,$F7,0),"")</f>
        <v>kg</v>
      </c>
    </row>
    <row r="8" spans="1:12" x14ac:dyDescent="0.25">
      <c r="B8" s="16"/>
      <c r="C8" s="24" t="str">
        <f>'Feuil1 (base)'!C8&amp;""</f>
        <v/>
      </c>
      <c r="D8" s="27">
        <f>SUM(D7,C8&lt;&gt;"")</f>
        <v>3</v>
      </c>
      <c r="E8" s="27">
        <f t="shared" si="0"/>
        <v>5</v>
      </c>
      <c r="F8" s="14">
        <f>IFERROR(VLOOKUP($E8,$D$4:$E$28,2,0),"")</f>
        <v>9</v>
      </c>
      <c r="H8" s="1" t="str" cm="1">
        <f t="array" aca="1" ref="H8" ca="1">IFERROR(PROPER(OFFSET('Feuil1 (base)'!C$3,$F8,0)),"")</f>
        <v>Champignons</v>
      </c>
      <c r="I8" s="5" cm="1">
        <f t="array" aca="1" ref="I8" ca="1">IFERROR(OFFSET('Feuil1 (base)'!D$3,$F8,0),"")</f>
        <v>6</v>
      </c>
      <c r="J8" s="1" t="str" cm="1">
        <f t="array" aca="1" ref="J8" ca="1">IFERROR(OFFSET('Feuil1 (base)'!E$3,$F8,0),"")</f>
        <v>kg</v>
      </c>
    </row>
    <row r="9" spans="1:12" x14ac:dyDescent="0.25">
      <c r="B9" s="16"/>
      <c r="C9" s="24" t="str">
        <f>'Feuil1 (base)'!C9&amp;""</f>
        <v/>
      </c>
      <c r="D9" s="27">
        <f>SUM(D8,C9&lt;&gt;"")</f>
        <v>3</v>
      </c>
      <c r="E9" s="27">
        <f t="shared" si="0"/>
        <v>6</v>
      </c>
      <c r="F9" s="14">
        <f>IFERROR(VLOOKUP($E9,$D$4:$E$28,2,0),"")</f>
        <v>11</v>
      </c>
      <c r="H9" s="1" t="str" cm="1">
        <f t="array" aca="1" ref="H9" ca="1">IFERROR(PROPER(OFFSET('Feuil1 (base)'!C$3,$F9,0)),"")</f>
        <v>Glace</v>
      </c>
      <c r="I9" s="5" cm="1">
        <f t="array" aca="1" ref="I9" ca="1">IFERROR(OFFSET('Feuil1 (base)'!D$3,$F9,0),"")</f>
        <v>2</v>
      </c>
      <c r="J9" s="1" t="str" cm="1">
        <f t="array" aca="1" ref="J9" ca="1">IFERROR(OFFSET('Feuil1 (base)'!E$3,$F9,0),"")</f>
        <v>pièce</v>
      </c>
    </row>
    <row r="10" spans="1:12" x14ac:dyDescent="0.25">
      <c r="B10" s="16"/>
      <c r="C10" s="24" t="str">
        <f>'Feuil1 (base)'!C10&amp;""</f>
        <v>carottes</v>
      </c>
      <c r="D10" s="27">
        <f>SUM(D9,C10&lt;&gt;"")</f>
        <v>4</v>
      </c>
      <c r="E10" s="27">
        <f t="shared" si="0"/>
        <v>7</v>
      </c>
      <c r="F10" s="14">
        <f>IFERROR(VLOOKUP($E10,$D$4:$E$28,2,0),"")</f>
        <v>12</v>
      </c>
      <c r="H10" s="1" t="str" cm="1">
        <f t="array" aca="1" ref="H10" ca="1">IFERROR(PROPER(OFFSET('Feuil1 (base)'!C$3,$F10,0)),"")</f>
        <v>Abricots</v>
      </c>
      <c r="I10" s="5" cm="1">
        <f t="array" aca="1" ref="I10" ca="1">IFERROR(OFFSET('Feuil1 (base)'!D$3,$F10,0),"")</f>
        <v>5000</v>
      </c>
      <c r="J10" s="1" t="str" cm="1">
        <f t="array" aca="1" ref="J10" ca="1">IFERROR(OFFSET('Feuil1 (base)'!E$3,$F10,0),"")</f>
        <v>grammes</v>
      </c>
    </row>
    <row r="11" spans="1:12" x14ac:dyDescent="0.25">
      <c r="B11" s="16"/>
      <c r="C11" s="24" t="str">
        <f>'Feuil1 (base)'!C11&amp;""</f>
        <v/>
      </c>
      <c r="D11" s="27">
        <f>SUM(D10,C11&lt;&gt;"")</f>
        <v>4</v>
      </c>
      <c r="E11" s="27">
        <f t="shared" si="0"/>
        <v>8</v>
      </c>
      <c r="F11" s="14">
        <f>IFERROR(VLOOKUP($E11,$D$4:$E$28,2,0),"")</f>
        <v>16</v>
      </c>
      <c r="H11" s="1" t="str" cm="1">
        <f t="array" aca="1" ref="H11" ca="1">IFERROR(PROPER(OFFSET('Feuil1 (base)'!C$3,$F11,0)),"")</f>
        <v>Bouillon</v>
      </c>
      <c r="I11" s="5" cm="1">
        <f t="array" aca="1" ref="I11" ca="1">IFERROR(OFFSET('Feuil1 (base)'!D$3,$F11,0),"")</f>
        <v>3</v>
      </c>
      <c r="J11" s="1" t="str" cm="1">
        <f t="array" aca="1" ref="J11" ca="1">IFERROR(OFFSET('Feuil1 (base)'!E$3,$F11,0),"")</f>
        <v>cubes</v>
      </c>
    </row>
    <row r="12" spans="1:12" x14ac:dyDescent="0.25">
      <c r="B12" s="16"/>
      <c r="C12" s="24" t="str">
        <f>'Feuil1 (base)'!C12&amp;""</f>
        <v>champignons</v>
      </c>
      <c r="D12" s="27">
        <f>SUM(D11,C12&lt;&gt;"")</f>
        <v>5</v>
      </c>
      <c r="E12" s="27">
        <f t="shared" si="0"/>
        <v>9</v>
      </c>
      <c r="F12" s="14">
        <f>IFERROR(VLOOKUP($E12,$D$4:$E$28,2,0),"")</f>
        <v>17</v>
      </c>
      <c r="H12" s="1" t="str" cm="1">
        <f t="array" aca="1" ref="H12" ca="1">IFERROR(PROPER(OFFSET('Feuil1 (base)'!C$3,$F12,0)),"")</f>
        <v>Œufs</v>
      </c>
      <c r="I12" s="5" cm="1">
        <f t="array" aca="1" ref="I12" ca="1">IFERROR(OFFSET('Feuil1 (base)'!D$3,$F12,0),"")</f>
        <v>45</v>
      </c>
      <c r="J12" s="1" t="str" cm="1">
        <f t="array" aca="1" ref="J12" ca="1">IFERROR(OFFSET('Feuil1 (base)'!E$3,$F12,0),"")</f>
        <v>pièces</v>
      </c>
    </row>
    <row r="13" spans="1:12" x14ac:dyDescent="0.25">
      <c r="B13" s="16"/>
      <c r="C13" s="24" t="str">
        <f>'Feuil1 (base)'!C13&amp;""</f>
        <v/>
      </c>
      <c r="D13" s="27">
        <f>SUM(D12,C13&lt;&gt;"")</f>
        <v>5</v>
      </c>
      <c r="E13" s="27">
        <f t="shared" si="0"/>
        <v>10</v>
      </c>
      <c r="F13" s="14" t="str">
        <f>IFERROR(VLOOKUP($E13,$D$4:$E$28,2,0),"")</f>
        <v/>
      </c>
      <c r="H13" s="1" t="str" cm="1">
        <f t="array" aca="1" ref="H13" ca="1">IFERROR(PROPER(OFFSET('Feuil1 (base)'!C$3,$F13,0)),"")</f>
        <v/>
      </c>
      <c r="I13" s="5" t="str" cm="1">
        <f t="array" aca="1" ref="I13" ca="1">IFERROR(OFFSET('Feuil1 (base)'!D$3,$F13,0),"")</f>
        <v/>
      </c>
      <c r="J13" s="1" t="str" cm="1">
        <f t="array" aca="1" ref="J13" ca="1">IFERROR(OFFSET('Feuil1 (base)'!E$3,$F13,0),"")</f>
        <v/>
      </c>
    </row>
    <row r="14" spans="1:12" x14ac:dyDescent="0.25">
      <c r="B14" s="16"/>
      <c r="C14" s="24" t="str">
        <f>'Feuil1 (base)'!C14&amp;""</f>
        <v>glace</v>
      </c>
      <c r="D14" s="27">
        <f>SUM(D13,C14&lt;&gt;"")</f>
        <v>6</v>
      </c>
      <c r="E14" s="27">
        <f t="shared" si="0"/>
        <v>11</v>
      </c>
      <c r="F14" s="14" t="str">
        <f>IFERROR(VLOOKUP($E14,$D$4:$E$28,2,0),"")</f>
        <v/>
      </c>
      <c r="H14" s="1" t="str" cm="1">
        <f t="array" aca="1" ref="H14" ca="1">IFERROR(PROPER(OFFSET('Feuil1 (base)'!C$3,$F14,0)),"")</f>
        <v/>
      </c>
      <c r="I14" s="5" t="str" cm="1">
        <f t="array" aca="1" ref="I14" ca="1">IFERROR(OFFSET('Feuil1 (base)'!D$3,$F14,0),"")</f>
        <v/>
      </c>
      <c r="J14" s="1" t="str" cm="1">
        <f t="array" aca="1" ref="J14" ca="1">IFERROR(OFFSET('Feuil1 (base)'!E$3,$F14,0),"")</f>
        <v/>
      </c>
    </row>
    <row r="15" spans="1:12" x14ac:dyDescent="0.25">
      <c r="B15" s="16"/>
      <c r="C15" s="24" t="str">
        <f>'Feuil1 (base)'!C15&amp;""</f>
        <v>abricots</v>
      </c>
      <c r="D15" s="27">
        <f>SUM(D14,C15&lt;&gt;"")</f>
        <v>7</v>
      </c>
      <c r="E15" s="27">
        <f t="shared" si="0"/>
        <v>12</v>
      </c>
      <c r="F15" s="14" t="str">
        <f>IFERROR(VLOOKUP($E15,$D$4:$E$28,2,0),"")</f>
        <v/>
      </c>
      <c r="H15" s="1" t="str" cm="1">
        <f t="array" aca="1" ref="H15" ca="1">IFERROR(PROPER(OFFSET('Feuil1 (base)'!C$3,$F15,0)),"")</f>
        <v/>
      </c>
      <c r="I15" s="5" t="str" cm="1">
        <f t="array" aca="1" ref="I15" ca="1">IFERROR(OFFSET('Feuil1 (base)'!D$3,$F15,0),"")</f>
        <v/>
      </c>
      <c r="J15" s="1" t="str" cm="1">
        <f t="array" aca="1" ref="J15" ca="1">IFERROR(OFFSET('Feuil1 (base)'!E$3,$F15,0),"")</f>
        <v/>
      </c>
    </row>
    <row r="16" spans="1:12" x14ac:dyDescent="0.25">
      <c r="B16" s="16"/>
      <c r="C16" s="24" t="str">
        <f>'Feuil1 (base)'!C16&amp;""</f>
        <v/>
      </c>
      <c r="D16" s="27">
        <f>SUM(D15,C16&lt;&gt;"")</f>
        <v>7</v>
      </c>
      <c r="E16" s="27">
        <f t="shared" si="0"/>
        <v>13</v>
      </c>
      <c r="F16" s="14" t="str">
        <f>IFERROR(VLOOKUP($E16,$D$4:$E$28,2,0),"")</f>
        <v/>
      </c>
      <c r="H16" s="1" t="str" cm="1">
        <f t="array" aca="1" ref="H16" ca="1">IFERROR(PROPER(OFFSET('Feuil1 (base)'!C$3,$F16,0)),"")</f>
        <v/>
      </c>
      <c r="I16" s="5" t="str" cm="1">
        <f t="array" aca="1" ref="I16" ca="1">IFERROR(OFFSET('Feuil1 (base)'!D$3,$F16,0),"")</f>
        <v/>
      </c>
      <c r="J16" s="1" t="str" cm="1">
        <f t="array" aca="1" ref="J16" ca="1">IFERROR(OFFSET('Feuil1 (base)'!E$3,$F16,0),"")</f>
        <v/>
      </c>
    </row>
    <row r="17" spans="2:10" x14ac:dyDescent="0.25">
      <c r="B17" s="16"/>
      <c r="C17" s="24" t="str">
        <f>'Feuil1 (base)'!C17&amp;""</f>
        <v/>
      </c>
      <c r="D17" s="27">
        <f>SUM(D16,C17&lt;&gt;"")</f>
        <v>7</v>
      </c>
      <c r="E17" s="27">
        <f t="shared" si="0"/>
        <v>14</v>
      </c>
      <c r="F17" s="14" t="str">
        <f>IFERROR(VLOOKUP($E17,$D$4:$E$28,2,0),"")</f>
        <v/>
      </c>
      <c r="H17" s="1" t="str" cm="1">
        <f t="array" aca="1" ref="H17" ca="1">IFERROR(PROPER(OFFSET('Feuil1 (base)'!C$3,$F17,0)),"")</f>
        <v/>
      </c>
      <c r="I17" s="5" t="str" cm="1">
        <f t="array" aca="1" ref="I17" ca="1">IFERROR(OFFSET('Feuil1 (base)'!D$3,$F17,0),"")</f>
        <v/>
      </c>
      <c r="J17" s="1" t="str" cm="1">
        <f t="array" aca="1" ref="J17" ca="1">IFERROR(OFFSET('Feuil1 (base)'!E$3,$F17,0),"")</f>
        <v/>
      </c>
    </row>
    <row r="18" spans="2:10" x14ac:dyDescent="0.25">
      <c r="B18" s="16"/>
      <c r="C18" s="24" t="str">
        <f>'Feuil1 (base)'!C18&amp;""</f>
        <v/>
      </c>
      <c r="D18" s="27">
        <f>SUM(D17,C18&lt;&gt;"")</f>
        <v>7</v>
      </c>
      <c r="E18" s="27">
        <f t="shared" si="0"/>
        <v>15</v>
      </c>
      <c r="F18" s="14" t="str">
        <f>IFERROR(VLOOKUP($E18,$D$4:$E$28,2,0),"")</f>
        <v/>
      </c>
      <c r="H18" s="1" t="str" cm="1">
        <f t="array" aca="1" ref="H18" ca="1">IFERROR(PROPER(OFFSET('Feuil1 (base)'!C$3,$F18,0)),"")</f>
        <v/>
      </c>
      <c r="I18" s="5" t="str" cm="1">
        <f t="array" aca="1" ref="I18" ca="1">IFERROR(OFFSET('Feuil1 (base)'!D$3,$F18,0),"")</f>
        <v/>
      </c>
      <c r="J18" s="1" t="str" cm="1">
        <f t="array" aca="1" ref="J18" ca="1">IFERROR(OFFSET('Feuil1 (base)'!E$3,$F18,0),"")</f>
        <v/>
      </c>
    </row>
    <row r="19" spans="2:10" x14ac:dyDescent="0.25">
      <c r="B19" s="16"/>
      <c r="C19" s="24" t="str">
        <f>'Feuil1 (base)'!C19&amp;""</f>
        <v>bouillon</v>
      </c>
      <c r="D19" s="27">
        <f>SUM(D18,C19&lt;&gt;"")</f>
        <v>8</v>
      </c>
      <c r="E19" s="27">
        <f t="shared" si="0"/>
        <v>16</v>
      </c>
      <c r="F19" s="14" t="str">
        <f>IFERROR(VLOOKUP($E19,$D$4:$E$28,2,0),"")</f>
        <v/>
      </c>
      <c r="H19" s="1" t="str" cm="1">
        <f t="array" aca="1" ref="H19" ca="1">IFERROR(PROPER(OFFSET('Feuil1 (base)'!C$3,$F19,0)),"")</f>
        <v/>
      </c>
      <c r="I19" s="5" t="str" cm="1">
        <f t="array" aca="1" ref="I19" ca="1">IFERROR(OFFSET('Feuil1 (base)'!D$3,$F19,0),"")</f>
        <v/>
      </c>
      <c r="J19" s="1" t="str" cm="1">
        <f t="array" aca="1" ref="J19" ca="1">IFERROR(OFFSET('Feuil1 (base)'!E$3,$F19,0),"")</f>
        <v/>
      </c>
    </row>
    <row r="20" spans="2:10" x14ac:dyDescent="0.25">
      <c r="B20" s="16"/>
      <c r="C20" s="24" t="str">
        <f>'Feuil1 (base)'!C20&amp;""</f>
        <v>œufs</v>
      </c>
      <c r="D20" s="27">
        <f>SUM(D19,C20&lt;&gt;"")</f>
        <v>9</v>
      </c>
      <c r="E20" s="27">
        <f t="shared" si="0"/>
        <v>17</v>
      </c>
      <c r="F20" s="14" t="str">
        <f>IFERROR(VLOOKUP($E20,$D$4:$E$28,2,0),"")</f>
        <v/>
      </c>
      <c r="H20" s="1" t="str" cm="1">
        <f t="array" aca="1" ref="H20" ca="1">IFERROR(PROPER(OFFSET('Feuil1 (base)'!C$3,$F20,0)),"")</f>
        <v/>
      </c>
      <c r="I20" s="5" t="str" cm="1">
        <f t="array" aca="1" ref="I20" ca="1">IFERROR(OFFSET('Feuil1 (base)'!D$3,$F20,0),"")</f>
        <v/>
      </c>
      <c r="J20" s="1" t="str" cm="1">
        <f t="array" aca="1" ref="J20" ca="1">IFERROR(OFFSET('Feuil1 (base)'!E$3,$F20,0),"")</f>
        <v/>
      </c>
    </row>
    <row r="21" spans="2:10" x14ac:dyDescent="0.25">
      <c r="B21" s="16"/>
      <c r="C21" s="24" t="str">
        <f>'Feuil1 (base)'!C21&amp;""</f>
        <v/>
      </c>
      <c r="D21" s="27">
        <f>SUM(D20,C21&lt;&gt;"")</f>
        <v>9</v>
      </c>
      <c r="E21" s="27">
        <f t="shared" si="0"/>
        <v>18</v>
      </c>
      <c r="F21" s="14" t="str">
        <f>IFERROR(VLOOKUP($E21,$D$4:$E$28,2,0),"")</f>
        <v/>
      </c>
      <c r="H21" s="1" t="str" cm="1">
        <f t="array" aca="1" ref="H21" ca="1">IFERROR(PROPER(OFFSET('Feuil1 (base)'!C$3,$F21,0)),"")</f>
        <v/>
      </c>
      <c r="I21" s="5" t="str" cm="1">
        <f t="array" aca="1" ref="I21" ca="1">IFERROR(OFFSET('Feuil1 (base)'!D$3,$F21,0),"")</f>
        <v/>
      </c>
      <c r="J21" s="1" t="str" cm="1">
        <f t="array" aca="1" ref="J21" ca="1">IFERROR(OFFSET('Feuil1 (base)'!E$3,$F21,0),"")</f>
        <v/>
      </c>
    </row>
    <row r="22" spans="2:10" x14ac:dyDescent="0.25">
      <c r="B22" s="16"/>
      <c r="C22" s="24" t="str">
        <f>'Feuil1 (base)'!C22&amp;""</f>
        <v/>
      </c>
      <c r="D22" s="27">
        <f>SUM(D21,C22&lt;&gt;"")</f>
        <v>9</v>
      </c>
      <c r="E22" s="27">
        <f t="shared" si="0"/>
        <v>19</v>
      </c>
      <c r="F22" s="14" t="str">
        <f>IFERROR(VLOOKUP($E22,$D$4:$E$28,2,0),"")</f>
        <v/>
      </c>
      <c r="H22" s="1" t="str" cm="1">
        <f t="array" aca="1" ref="H22" ca="1">IFERROR(PROPER(OFFSET('Feuil1 (base)'!C$3,$F22,0)),"")</f>
        <v/>
      </c>
      <c r="I22" s="5" t="str" cm="1">
        <f t="array" aca="1" ref="I22" ca="1">IFERROR(OFFSET('Feuil1 (base)'!D$3,$F22,0),"")</f>
        <v/>
      </c>
      <c r="J22" s="1" t="str" cm="1">
        <f t="array" aca="1" ref="J22" ca="1">IFERROR(OFFSET('Feuil1 (base)'!E$3,$F22,0),"")</f>
        <v/>
      </c>
    </row>
    <row r="23" spans="2:10" x14ac:dyDescent="0.25">
      <c r="B23" s="16"/>
      <c r="C23" s="24" t="str">
        <f>'Feuil1 (base)'!C23&amp;""</f>
        <v/>
      </c>
      <c r="D23" s="27">
        <f>SUM(D22,C23&lt;&gt;"")</f>
        <v>9</v>
      </c>
      <c r="E23" s="27">
        <f t="shared" si="0"/>
        <v>20</v>
      </c>
      <c r="F23" s="14" t="str">
        <f>IFERROR(VLOOKUP($E23,$D$4:$E$28,2,0),"")</f>
        <v/>
      </c>
      <c r="H23" s="1" t="str" cm="1">
        <f t="array" aca="1" ref="H23" ca="1">IFERROR(PROPER(OFFSET('Feuil1 (base)'!C$3,$F23,0)),"")</f>
        <v/>
      </c>
      <c r="I23" s="5" t="str" cm="1">
        <f t="array" aca="1" ref="I23" ca="1">IFERROR(OFFSET('Feuil1 (base)'!D$3,$F23,0),"")</f>
        <v/>
      </c>
      <c r="J23" s="1" t="str" cm="1">
        <f t="array" aca="1" ref="J23" ca="1">IFERROR(OFFSET('Feuil1 (base)'!E$3,$F23,0),"")</f>
        <v/>
      </c>
    </row>
    <row r="24" spans="2:10" x14ac:dyDescent="0.25">
      <c r="B24" s="16"/>
      <c r="C24" s="24" t="str">
        <f>'Feuil1 (base)'!C24&amp;""</f>
        <v/>
      </c>
      <c r="D24" s="27">
        <f>SUM(D23,C24&lt;&gt;"")</f>
        <v>9</v>
      </c>
      <c r="E24" s="27">
        <f t="shared" si="0"/>
        <v>21</v>
      </c>
      <c r="F24" s="14" t="str">
        <f>IFERROR(VLOOKUP($E24,$D$4:$E$28,2,0),"")</f>
        <v/>
      </c>
      <c r="H24" s="1" t="str" cm="1">
        <f t="array" aca="1" ref="H24" ca="1">IFERROR(PROPER(OFFSET('Feuil1 (base)'!C$3,$F24,0)),"")</f>
        <v/>
      </c>
      <c r="I24" s="5" t="str" cm="1">
        <f t="array" aca="1" ref="I24" ca="1">IFERROR(OFFSET('Feuil1 (base)'!D$3,$F24,0),"")</f>
        <v/>
      </c>
      <c r="J24" s="1" t="str" cm="1">
        <f t="array" aca="1" ref="J24" ca="1">IFERROR(OFFSET('Feuil1 (base)'!E$3,$F24,0),"")</f>
        <v/>
      </c>
    </row>
    <row r="25" spans="2:10" x14ac:dyDescent="0.25">
      <c r="B25" s="16"/>
      <c r="C25" s="24" t="str">
        <f>'Feuil1 (base)'!C25&amp;""</f>
        <v/>
      </c>
      <c r="D25" s="27">
        <f>SUM(D24,C25&lt;&gt;"")</f>
        <v>9</v>
      </c>
      <c r="E25" s="27">
        <f t="shared" si="0"/>
        <v>22</v>
      </c>
      <c r="F25" s="14" t="str">
        <f>IFERROR(VLOOKUP($E25,$D$4:$E$28,2,0),"")</f>
        <v/>
      </c>
      <c r="H25" s="1" t="str" cm="1">
        <f t="array" aca="1" ref="H25" ca="1">IFERROR(PROPER(OFFSET('Feuil1 (base)'!C$3,$F25,0)),"")</f>
        <v/>
      </c>
      <c r="I25" s="5" t="str" cm="1">
        <f t="array" aca="1" ref="I25" ca="1">IFERROR(OFFSET('Feuil1 (base)'!D$3,$F25,0),"")</f>
        <v/>
      </c>
      <c r="J25" s="1" t="str" cm="1">
        <f t="array" aca="1" ref="J25" ca="1">IFERROR(OFFSET('Feuil1 (base)'!E$3,$F25,0),"")</f>
        <v/>
      </c>
    </row>
    <row r="26" spans="2:10" x14ac:dyDescent="0.25">
      <c r="B26" s="16"/>
      <c r="C26" s="24" t="str">
        <f>'Feuil1 (base)'!C26&amp;""</f>
        <v/>
      </c>
      <c r="D26" s="27">
        <f>SUM(D25,C26&lt;&gt;"")</f>
        <v>9</v>
      </c>
      <c r="E26" s="27">
        <f t="shared" si="0"/>
        <v>23</v>
      </c>
      <c r="F26" s="14" t="str">
        <f>IFERROR(VLOOKUP($E26,$D$4:$E$28,2,0),"")</f>
        <v/>
      </c>
      <c r="H26" s="1" t="str" cm="1">
        <f t="array" aca="1" ref="H26" ca="1">IFERROR(PROPER(OFFSET('Feuil1 (base)'!C$3,$F26,0)),"")</f>
        <v/>
      </c>
      <c r="I26" s="5" t="str" cm="1">
        <f t="array" aca="1" ref="I26" ca="1">IFERROR(OFFSET('Feuil1 (base)'!D$3,$F26,0),"")</f>
        <v/>
      </c>
      <c r="J26" s="1" t="str" cm="1">
        <f t="array" aca="1" ref="J26" ca="1">IFERROR(OFFSET('Feuil1 (base)'!E$3,$F26,0),"")</f>
        <v/>
      </c>
    </row>
    <row r="27" spans="2:10" x14ac:dyDescent="0.25">
      <c r="B27" s="16"/>
      <c r="C27" s="24" t="str">
        <f>'Feuil1 (base)'!C27&amp;""</f>
        <v/>
      </c>
      <c r="D27" s="27">
        <f>SUM(D26,C27&lt;&gt;"")</f>
        <v>9</v>
      </c>
      <c r="E27" s="27">
        <f t="shared" si="0"/>
        <v>24</v>
      </c>
      <c r="F27" s="14" t="str">
        <f>IFERROR(VLOOKUP($E27,$D$4:$E$28,2,0),"")</f>
        <v/>
      </c>
      <c r="H27" s="1" t="str" cm="1">
        <f t="array" aca="1" ref="H27" ca="1">IFERROR(PROPER(OFFSET('Feuil1 (base)'!C$3,$F27,0)),"")</f>
        <v/>
      </c>
      <c r="I27" s="5" t="str" cm="1">
        <f t="array" aca="1" ref="I27" ca="1">IFERROR(OFFSET('Feuil1 (base)'!D$3,$F27,0),"")</f>
        <v/>
      </c>
      <c r="J27" s="1" t="str" cm="1">
        <f t="array" aca="1" ref="J27" ca="1">IFERROR(OFFSET('Feuil1 (base)'!E$3,$F27,0),"")</f>
        <v/>
      </c>
    </row>
    <row r="28" spans="2:10" x14ac:dyDescent="0.25">
      <c r="B28" s="16"/>
      <c r="C28" s="24" t="str">
        <f>'Feuil1 (base)'!C28&amp;""</f>
        <v/>
      </c>
      <c r="D28" s="27">
        <f>SUM(D27,C28&lt;&gt;"")</f>
        <v>9</v>
      </c>
      <c r="E28" s="27">
        <f t="shared" si="0"/>
        <v>25</v>
      </c>
      <c r="F28" s="14" t="str">
        <f>IFERROR(VLOOKUP($E28,$D$4:$E$28,2,0),"")</f>
        <v/>
      </c>
      <c r="H28" s="1" t="str" cm="1">
        <f t="array" aca="1" ref="H28" ca="1">IFERROR(PROPER(OFFSET('Feuil1 (base)'!C$3,$F28,0)),"")</f>
        <v/>
      </c>
      <c r="I28" s="5" t="str" cm="1">
        <f t="array" aca="1" ref="I28" ca="1">IFERROR(OFFSET('Feuil1 (base)'!D$3,$F28,0),"")</f>
        <v/>
      </c>
      <c r="J28" s="1" t="str" cm="1">
        <f t="array" aca="1" ref="J28" ca="1">IFERROR(OFFSET('Feuil1 (base)'!E$3,$F28,0),"")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(base)</vt:lpstr>
      <vt:lpstr>Feuil2 Pb</vt:lpstr>
      <vt:lpstr>Feuil2 Sol1</vt:lpstr>
      <vt:lpstr>Feuil2 Sol2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ermus</cp:lastModifiedBy>
  <dcterms:created xsi:type="dcterms:W3CDTF">2020-02-20T22:15:04Z</dcterms:created>
  <dcterms:modified xsi:type="dcterms:W3CDTF">2020-02-21T00:57:33Z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9309a524-64bf-4322-b531-11ab5679076a</vt:lpwstr>
  </property>
</Properties>
</file>