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72838\Perso\17_Script\"/>
    </mc:Choice>
  </mc:AlternateContent>
  <bookViews>
    <workbookView xWindow="0" yWindow="0" windowWidth="20490" windowHeight="6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L4" i="1"/>
  <c r="K4" i="1"/>
  <c r="J4" i="1"/>
  <c r="L3" i="1"/>
  <c r="K3" i="1"/>
  <c r="J3" i="1"/>
  <c r="K2" i="1"/>
</calcChain>
</file>

<file path=xl/sharedStrings.xml><?xml version="1.0" encoding="utf-8"?>
<sst xmlns="http://schemas.openxmlformats.org/spreadsheetml/2006/main" count="42" uniqueCount="30">
  <si>
    <t xml:space="preserve"> connection</t>
  </si>
  <si>
    <t xml:space="preserve"> ipSUP</t>
  </si>
  <si>
    <t xml:space="preserve"> login</t>
  </si>
  <si>
    <t xml:space="preserve"> marque</t>
  </si>
  <si>
    <t xml:space="preserve"> modele</t>
  </si>
  <si>
    <t xml:space="preserve"> modeleVersionFirmware</t>
  </si>
  <si>
    <t xml:space="preserve"> numeroSerie</t>
  </si>
  <si>
    <t>Port de signalisation</t>
  </si>
  <si>
    <t xml:space="preserve"> sipEndpoint</t>
  </si>
  <si>
    <t>ok</t>
  </si>
  <si>
    <t>Port</t>
  </si>
  <si>
    <t>NORT-LINK-RM5</t>
  </si>
  <si>
    <t>ITS_AFO</t>
  </si>
  <si>
    <t>***</t>
  </si>
  <si>
    <t>10.11.56.89</t>
  </si>
  <si>
    <t>10.11.56.86</t>
  </si>
  <si>
    <t>10.11.56.83</t>
  </si>
  <si>
    <t>TMS_01-R1.9.10-a/r7689</t>
  </si>
  <si>
    <t>DS-000900010077-1917-0006</t>
  </si>
  <si>
    <t>DS-000900010078-1917-0006</t>
  </si>
  <si>
    <t>DS-000900010075-1917-0006</t>
  </si>
  <si>
    <t xml:space="preserve">A extraire </t>
  </si>
  <si>
    <t xml:space="preserve"> Taso</t>
  </si>
  <si>
    <t>ssssssssssss</t>
  </si>
  <si>
    <t>SDA ( à extraire de la colonne sipEnpoint et c'est les 11 chiffres après sip:+) et mettre en colonne</t>
  </si>
  <si>
    <t>Adresse IP du téléphone ( à extraire de la colonne sipEnpoint et c'est les 11 chiffres après @) et mettre en colonne ( il y a trois information liée modèle</t>
  </si>
  <si>
    <t>Modèle  à extraire de la colonne sipEndpoint (Aduiocode, TTS_310, TTS_410, Yazo, SPOM,….)</t>
  </si>
  <si>
    <t>{AOR:+99536477777 Contact:sip:+99536477777@10.91.94.25:2030transport=UDP User-agent:Audissasses GFGFB SNA:00922FB716B3 Ver:4.5.7_build_93 Socket:udp:10.91.94.1:2030 }{AOR:+99536474444 Contact:sip:+99536474444@10.91.94.93 User-agent:PolitaseTTS-TTS_411-UA/5.6.0.17325 Socket:udp:10.91.94.1:2030 }{AOR:+99536477856 Contact:sip:+99536477856@10.91.94.60 User-agent:PolitaseTTS-TTS_411-UA/5.6.0.17325 Socket:udp:10.91.94.1:2030 }{AOR:+99536477857 Contact:sip:+99536477857@10.91.94.72 User-agent:PolitaseTTS-TTS_411-UA/5.6.0.17325 Socket:udp:10.91.94.1:2030 }{AOR:+99536477854 Contact:sip:+99536477854@10.91.94.223 User-agent:PolitaseTTS-TTS_601-UA/5.6.0.20574 Socket:udp:10.91.94.1:2030 }{AOR:+99536477855 Contact:sip:+99536477855@10.91.94.54 User-agent:PolitaseTTS-TTS_601-UA/5.6.0.20574 Socket:udp:10.91.94.1:2030 }{AOR:+99536477859 Contact:sip:+99536477859@10.91.95.220 User-agent:PolitaseTTS-TTS_411-UA/5.6.0.17325 Socket:udp:10.91.94.1:2030 }{AOR:+99536477858 Contact:sip:+99536477858@10.91.94.118 User-agent:PolitaseTTS-TTS_411-UA/5.6.0.17325 Socket:udp:10.91.94.1:2030 }</t>
  </si>
  <si>
    <t>{AOR:+99469379999 Contact:sip:+99469379999@10.91.95.66:2030 User-agent:yazo S62P 25.81.193.23 Socket:udp:10.91.94.1:2030 }{AOR:+99469375555 Contact:sip:+99469375555@10.91.94.38 User-agent:PolitaseTTS-TTS_310-UA/4.1.7.1428 Socket:udp:10.91.94.1:2030 }{AOR:+99469373333 Contact:sip:+99469373333@10.91.94.47:2030 User-agent:yazo S62P 25.81.193.23 Socket:udp:10.91.94.1:2030 }{AOR:+99469378888 Contact:sip:+99469378888@10.91.94.115:2030 User-agent:yazo S62P 25.81.193.23 Socket:udp:10.91.94.1:2030 }</t>
  </si>
  <si>
    <t>{AOR:+99472546666 Contact:sip:+99472546666@10.91.95.42 User-agent:PolitaseTTS-TTS_310-UA/4.1.7.1428 Socket:udp:10.91.94.1:2030 }{AOR:+99472547090 Contact:sip:+99472547090@10.91.95.33 User-agent:PolitaseTTS-TTS_310-UA/4.1.7.1428 Socket:udp:10.91.94.1:2030 }{AOR:+99487622222 Contact:sip:+99487622222@10.91.95.135:2030 User-agent:yazo S62P 25.81.193.23 Socket:udp:10.91.94.1:2030 }{AOR:+99487629522 Contact:sip:+99487629522@10.91.95.233:2030 User-agent:yazo S62P 25.81.193.23 Socket:udp:10.91.94.1:2030 }{AOR:+99487622324 Contact:sip:+99487622324@10.91.94.74:2030 User-agent:yazo S62P 25.81.193.23 Socket:udp:10.91.94.1:2030 }{AOR:+99487629521 Contact:sip:+99487629521@10.91.95.137:2030 User-agent:yazo S62P 25.81.193.23 Socket:udp:10.91.94.1:2030 }{AOR:+99472548346 Contact:sip:+99472548346@10.91.94.50 User-agent:PolitaseTTS-TTS_310-UA/4.1.7.1428 Socket:udp:10.91.94.1:2030 }{AOR:+99472548347 Contact:sip:+99472548347@10.91.95.94 User-agent:PolitaseTTS-TTS_411-UA/5.6.0.17325 Socket:udp:10.91.94.1:2030 }{AOR:+99472548344 Contact:sip:+99472548344@10.91.95.132 User-agent:PolitaseTTS-TTS_310-UA/4.1.7.1428 Socket:udp:10.91.94.1:2030 }{AOR:+99472548342 Contact:sip:+99472548342@10.91.95.3 User-agent:PolitaseTTS-TTS_310-UA/4.1.7.1428 Socket:udp:10.91.94.1:2030 }{AOR:+99472548343 Contact:sip:+99472548343@10.91.94.82 User-agent:PolitaseTTS-TTS_310-UA/4.1.7.1428 Socket:udp:10.91.94.1:2030 }{AOR:+99472548340 Contact:sip:+99472548340@10.91.95.41 User-agent:PolitaseTTS-TTS_310-UA/4.1.7.1428 Socket:udp:10.91.94.1:2030 }{AOR:+99472548341 Contact:sip:+99472548341@10.91.94.2 User-agent:PolitaseTTS-TTS_310-UA/4.1.7.1428 Socket:udp:10.91.94.1:2030 }{AOR:+99472548348 Contact:sip:+99472548348@10.91.94.245 User-agent:PolitaseTTS-TTS_310-UA/4.1.7.1428 Socket:udp:10.91.94.1:2030 }{AOR:+99478470309 Contact:sip:+99478470309@10.91.95.239 User-agent:PolitaseTTS-TTS_600-UA/5.6.0.17325 Socket:udp:10.91.94.1:2030 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</si>
</sst>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4"/>
  <sheetViews>
    <sheetView tabSelected="1" workbookViewId="0">
      <selection activeCell="E7" sqref="E7"/>
    </sheetView>
  </sheetViews>
  <sheetFormatPr baseColWidth="10" defaultRowHeight="15" x14ac:dyDescent="0.25"/>
  <cols>
    <col min="2" max="2" width="15.42578125" customWidth="1"/>
    <col min="5" max="5" width="19.28515625" customWidth="1"/>
    <col min="6" max="6" width="23.85546875" customWidth="1"/>
    <col min="7" max="7" width="31.5703125" customWidth="1"/>
    <col min="8" max="9" width="20" customWidth="1"/>
    <col min="10" max="10" width="43.28515625" customWidth="1"/>
    <col min="11" max="11" width="31.42578125" customWidth="1"/>
    <col min="12" max="12" width="32.5703125" customWidth="1"/>
  </cols>
  <sheetData>
    <row r="1" spans="1:97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10</v>
      </c>
      <c r="I1" s="2" t="s">
        <v>7</v>
      </c>
      <c r="J1" s="2" t="s">
        <v>26</v>
      </c>
      <c r="K1" s="2" t="s">
        <v>25</v>
      </c>
      <c r="L1" s="2" t="s">
        <v>24</v>
      </c>
      <c r="M1" s="1" t="s">
        <v>22</v>
      </c>
      <c r="N1" s="3" t="s">
        <v>8</v>
      </c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</row>
    <row r="2" spans="1:97" x14ac:dyDescent="0.25">
      <c r="A2" s="4" t="s">
        <v>9</v>
      </c>
      <c r="B2" s="4" t="s">
        <v>14</v>
      </c>
      <c r="C2" s="4" t="s">
        <v>13</v>
      </c>
      <c r="D2" s="4" t="s">
        <v>12</v>
      </c>
      <c r="E2" s="4" t="s">
        <v>11</v>
      </c>
      <c r="F2" s="4" t="s">
        <v>17</v>
      </c>
      <c r="G2" s="4" t="s">
        <v>18</v>
      </c>
      <c r="H2" s="5">
        <v>1234</v>
      </c>
      <c r="I2" s="5">
        <v>1234</v>
      </c>
      <c r="J2" s="4" t="s">
        <v>21</v>
      </c>
      <c r="K2" s="4" t="str">
        <f>MID(N2,44,11)</f>
        <v>10.91.94.25</v>
      </c>
      <c r="L2" s="4" t="str">
        <f>MID(N2,6,13)</f>
        <v xml:space="preserve">+99536477777 </v>
      </c>
      <c r="M2" s="4" t="s">
        <v>23</v>
      </c>
      <c r="N2" s="6" t="s">
        <v>27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</row>
    <row r="3" spans="1:97" x14ac:dyDescent="0.25">
      <c r="A3" s="4" t="s">
        <v>9</v>
      </c>
      <c r="B3" s="4" t="s">
        <v>15</v>
      </c>
      <c r="C3" s="4" t="s">
        <v>13</v>
      </c>
      <c r="D3" s="4" t="s">
        <v>12</v>
      </c>
      <c r="E3" s="4" t="s">
        <v>11</v>
      </c>
      <c r="F3" s="4" t="s">
        <v>17</v>
      </c>
      <c r="G3" s="4" t="s">
        <v>19</v>
      </c>
      <c r="H3" s="5">
        <v>1234</v>
      </c>
      <c r="I3" s="5">
        <v>1234</v>
      </c>
      <c r="J3" s="4" t="str">
        <f>MID(N3,72,13)</f>
        <v>yazo S62P 25.</v>
      </c>
      <c r="K3" s="4" t="str">
        <f t="shared" ref="K3:K4" si="0">MID(N3,44,11)</f>
        <v>10.91.95.66</v>
      </c>
      <c r="L3" s="4" t="str">
        <f t="shared" ref="L3:L4" si="1">MID(N3,6,13)</f>
        <v xml:space="preserve">+99469379999 </v>
      </c>
      <c r="M3" s="4" t="s">
        <v>23</v>
      </c>
      <c r="N3" s="6" t="s">
        <v>28</v>
      </c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</row>
    <row r="4" spans="1:97" x14ac:dyDescent="0.25">
      <c r="A4" s="4" t="s">
        <v>9</v>
      </c>
      <c r="B4" s="4" t="s">
        <v>16</v>
      </c>
      <c r="C4" s="4" t="s">
        <v>13</v>
      </c>
      <c r="D4" s="4" t="s">
        <v>12</v>
      </c>
      <c r="E4" s="4" t="s">
        <v>11</v>
      </c>
      <c r="F4" s="4" t="s">
        <v>17</v>
      </c>
      <c r="G4" s="4" t="s">
        <v>20</v>
      </c>
      <c r="H4" s="5">
        <v>1234</v>
      </c>
      <c r="I4" s="5">
        <v>1234</v>
      </c>
      <c r="J4" s="4" t="str">
        <f>MID(N4,74,11)</f>
        <v>eTTS-TTS_31</v>
      </c>
      <c r="K4" s="4" t="str">
        <f t="shared" si="0"/>
        <v>10.91.95.42</v>
      </c>
      <c r="L4" s="4" t="str">
        <f t="shared" si="1"/>
        <v xml:space="preserve">+99472546666 </v>
      </c>
      <c r="M4" s="4" t="s">
        <v>23</v>
      </c>
      <c r="N4" s="6" t="s">
        <v>29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</row>
  </sheetData>
  <mergeCells count="4">
    <mergeCell ref="N1:CS1"/>
    <mergeCell ref="N2:CS2"/>
    <mergeCell ref="N3:CS3"/>
    <mergeCell ref="N4:CS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M'GHARI, Khatir (ext.)</dc:creator>
  <cp:lastModifiedBy>M'GHARI, Khatir (ext.)</cp:lastModifiedBy>
  <dcterms:created xsi:type="dcterms:W3CDTF">2020-02-21T08:36:01Z</dcterms:created>
  <dcterms:modified xsi:type="dcterms:W3CDTF">2020-02-21T09:13:06Z</dcterms:modified>
</cp:coreProperties>
</file>