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coren\Documents\"/>
    </mc:Choice>
  </mc:AlternateContent>
  <xr:revisionPtr revIDLastSave="0" documentId="13_ncr:1_{5FE43B24-B5F5-43AF-B1EB-A0E941707B40}" xr6:coauthVersionLast="45" xr6:coauthVersionMax="45" xr10:uidLastSave="{00000000-0000-0000-0000-000000000000}"/>
  <bookViews>
    <workbookView xWindow="-110" yWindow="-110" windowWidth="19420" windowHeight="12420" xr2:uid="{B7827760-8BAE-4B3D-9085-8074B7BA173D}"/>
  </bookViews>
  <sheets>
    <sheet name="Q4 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K14" i="1" l="1"/>
  <c r="AI14" i="1"/>
  <c r="AH14" i="1"/>
  <c r="AF14" i="1"/>
  <c r="AE14" i="1"/>
  <c r="AC14" i="1"/>
  <c r="AB14" i="1"/>
  <c r="Z14" i="1"/>
  <c r="Y14" i="1"/>
  <c r="W14" i="1"/>
  <c r="V14" i="1"/>
  <c r="T14" i="1"/>
  <c r="S14" i="1"/>
  <c r="Q14" i="1"/>
  <c r="P14" i="1"/>
  <c r="N14" i="1"/>
  <c r="M14" i="1"/>
  <c r="K14" i="1"/>
  <c r="J14" i="1"/>
  <c r="H14" i="1"/>
  <c r="G14" i="1"/>
  <c r="E14" i="1"/>
  <c r="D14" i="1"/>
  <c r="B14" i="1"/>
  <c r="B3" i="1" l="1"/>
</calcChain>
</file>

<file path=xl/sharedStrings.xml><?xml version="1.0" encoding="utf-8"?>
<sst xmlns="http://schemas.openxmlformats.org/spreadsheetml/2006/main" count="66" uniqueCount="11">
  <si>
    <t xml:space="preserve">mise à jour le </t>
  </si>
  <si>
    <t>Audi</t>
  </si>
  <si>
    <t xml:space="preserve">Volkswagen </t>
  </si>
  <si>
    <t>VUL</t>
  </si>
  <si>
    <t>Skoda</t>
  </si>
  <si>
    <t>Moyenne France</t>
  </si>
  <si>
    <t>Q4 
Satisfaction globale</t>
  </si>
  <si>
    <t>Nombre d'itw</t>
  </si>
  <si>
    <t>Note</t>
  </si>
  <si>
    <t>Note moyenne mensuelle toute marque confondue</t>
  </si>
  <si>
    <t xml:space="preserve">Note moyenne France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</si>
</sst>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7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9FC8E9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0" applyFont="1"/>
    <xf numFmtId="0" fontId="0" fillId="0" borderId="10" xfId="0" applyBorder="1"/>
    <xf numFmtId="0" fontId="0" fillId="0" borderId="11" xfId="0" applyBorder="1"/>
    <xf numFmtId="0" fontId="4" fillId="0" borderId="12" xfId="0" applyFont="1" applyBorder="1" applyAlignment="1">
      <alignment horizontal="center" vertical="center" wrapText="1"/>
    </xf>
    <xf numFmtId="0" fontId="0" fillId="0" borderId="13" xfId="0" applyBorder="1"/>
    <xf numFmtId="0" fontId="4" fillId="0" borderId="0" xfId="0" applyFont="1"/>
    <xf numFmtId="0" fontId="5" fillId="0" borderId="15" xfId="0" applyFont="1" applyBorder="1" applyAlignment="1">
      <alignment horizontal="left"/>
    </xf>
    <xf numFmtId="0" fontId="5" fillId="0" borderId="18" xfId="0" applyFont="1" applyBorder="1" applyAlignment="1">
      <alignment horizontal="left"/>
    </xf>
    <xf numFmtId="0" fontId="5" fillId="0" borderId="16" xfId="0" applyFont="1" applyBorder="1"/>
    <xf numFmtId="0" fontId="3" fillId="0" borderId="15" xfId="0" applyFont="1" applyBorder="1"/>
    <xf numFmtId="14" fontId="3" fillId="0" borderId="16" xfId="0" applyNumberFormat="1" applyFont="1" applyBorder="1"/>
    <xf numFmtId="14" fontId="3" fillId="0" borderId="0" xfId="0" applyNumberFormat="1" applyFont="1" applyBorder="1"/>
    <xf numFmtId="0" fontId="0" fillId="0" borderId="17" xfId="0" applyBorder="1" applyAlignment="1">
      <alignment horizontal="center" vertical="center" wrapText="1"/>
    </xf>
    <xf numFmtId="17" fontId="4" fillId="2" borderId="1" xfId="0" applyNumberFormat="1" applyFont="1" applyFill="1" applyBorder="1" applyAlignment="1">
      <alignment horizontal="center" vertical="center"/>
    </xf>
    <xf numFmtId="17" fontId="4" fillId="2" borderId="19" xfId="0" applyNumberFormat="1" applyFont="1" applyFill="1" applyBorder="1" applyAlignment="1">
      <alignment horizontal="center" vertical="center"/>
    </xf>
    <xf numFmtId="17" fontId="4" fillId="2" borderId="22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0" fillId="0" borderId="0" xfId="0" applyFill="1" applyBorder="1"/>
    <xf numFmtId="17" fontId="4" fillId="0" borderId="0" xfId="0" applyNumberFormat="1" applyFont="1" applyFill="1" applyBorder="1" applyAlignment="1">
      <alignment horizontal="center" vertical="center"/>
    </xf>
    <xf numFmtId="17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7" fontId="2" fillId="2" borderId="15" xfId="0" applyNumberFormat="1" applyFont="1" applyFill="1" applyBorder="1" applyAlignment="1">
      <alignment horizontal="center" vertical="center" wrapText="1"/>
    </xf>
    <xf numFmtId="17" fontId="2" fillId="2" borderId="3" xfId="0" applyNumberFormat="1" applyFont="1" applyFill="1" applyBorder="1" applyAlignment="1">
      <alignment horizontal="center" vertical="center" wrapText="1"/>
    </xf>
    <xf numFmtId="17" fontId="4" fillId="3" borderId="1" xfId="0" applyNumberFormat="1" applyFont="1" applyFill="1" applyBorder="1" applyAlignment="1">
      <alignment horizontal="center" vertical="center"/>
    </xf>
    <xf numFmtId="17" fontId="4" fillId="3" borderId="19" xfId="0" applyNumberFormat="1" applyFont="1" applyFill="1" applyBorder="1" applyAlignment="1">
      <alignment horizontal="center" vertical="center"/>
    </xf>
    <xf numFmtId="17" fontId="4" fillId="3" borderId="22" xfId="0" applyNumberFormat="1" applyFont="1" applyFill="1" applyBorder="1" applyAlignment="1">
      <alignment horizontal="center" vertical="center"/>
    </xf>
    <xf numFmtId="17" fontId="2" fillId="3" borderId="15" xfId="0" applyNumberFormat="1" applyFont="1" applyFill="1" applyBorder="1" applyAlignment="1">
      <alignment horizontal="center" vertical="center" wrapText="1"/>
    </xf>
    <xf numFmtId="17" fontId="2" fillId="3" borderId="3" xfId="0" applyNumberFormat="1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2" fontId="6" fillId="2" borderId="9" xfId="0" applyNumberFormat="1" applyFont="1" applyFill="1" applyBorder="1" applyAlignment="1">
      <alignment horizontal="center"/>
    </xf>
    <xf numFmtId="2" fontId="6" fillId="2" borderId="24" xfId="0" applyNumberFormat="1" applyFont="1" applyFill="1" applyBorder="1" applyAlignment="1">
      <alignment horizontal="center"/>
    </xf>
    <xf numFmtId="2" fontId="6" fillId="2" borderId="24" xfId="0" applyNumberFormat="1" applyFont="1" applyFill="1" applyBorder="1" applyAlignment="1"/>
    <xf numFmtId="0" fontId="0" fillId="3" borderId="25" xfId="0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0" fontId="0" fillId="3" borderId="29" xfId="0" applyFill="1" applyBorder="1" applyAlignment="1">
      <alignment horizontal="center" vertical="center" wrapText="1"/>
    </xf>
    <xf numFmtId="0" fontId="0" fillId="3" borderId="23" xfId="0" applyFill="1" applyBorder="1" applyAlignment="1">
      <alignment horizontal="center" vertical="center" wrapText="1"/>
    </xf>
    <xf numFmtId="2" fontId="6" fillId="3" borderId="9" xfId="0" applyNumberFormat="1" applyFont="1" applyFill="1" applyBorder="1" applyAlignment="1">
      <alignment horizontal="center"/>
    </xf>
    <xf numFmtId="2" fontId="6" fillId="3" borderId="24" xfId="0" applyNumberFormat="1" applyFont="1" applyFill="1" applyBorder="1" applyAlignment="1">
      <alignment horizontal="center"/>
    </xf>
    <xf numFmtId="2" fontId="6" fillId="3" borderId="24" xfId="0" applyNumberFormat="1" applyFont="1" applyFill="1" applyBorder="1" applyAlignment="1"/>
  </cellXfs>
  <cellStyles count="1">
    <cellStyle name="Normal" xfId="0" builtinId="0"/>
  </cellStyles>
  <dxfs count="34"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b/>
        <i val="0"/>
        <color theme="9" tint="-0.24994659260841701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9FC8E9"/>
      <color rgb="FF86B8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note Q4 toutes marques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1039370078740162E-2"/>
          <c:y val="0.27342592592592591"/>
          <c:w val="0.8290323709536308"/>
          <c:h val="0.51513961796442109"/>
        </c:manualLayout>
      </c:layout>
      <c:lineChart>
        <c:grouping val="standard"/>
        <c:varyColors val="0"/>
        <c:ser>
          <c:idx val="0"/>
          <c:order val="0"/>
          <c:tx>
            <c:v>Moyenne site</c:v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diamond"/>
            <c:size val="6"/>
            <c:spPr>
              <a:solidFill>
                <a:schemeClr val="accent1"/>
              </a:solidFill>
              <a:ln w="9525">
                <a:solidFill>
                  <a:schemeClr val="accent1"/>
                </a:solidFill>
                <a:round/>
              </a:ln>
              <a:effectLst/>
            </c:spPr>
          </c:marker>
          <c:cat>
            <c:numRef>
              <c:f>'Q4 '!$B$6:$AK$6</c:f>
              <c:numCache>
                <c:formatCode>mmm\-yy</c:formatCode>
                <c:ptCount val="36"/>
                <c:pt idx="0">
                  <c:v>43831</c:v>
                </c:pt>
                <c:pt idx="3">
                  <c:v>43862</c:v>
                </c:pt>
                <c:pt idx="6">
                  <c:v>43891</c:v>
                </c:pt>
                <c:pt idx="9">
                  <c:v>43922</c:v>
                </c:pt>
                <c:pt idx="12">
                  <c:v>43952</c:v>
                </c:pt>
                <c:pt idx="15">
                  <c:v>43983</c:v>
                </c:pt>
                <c:pt idx="18">
                  <c:v>44013</c:v>
                </c:pt>
                <c:pt idx="21">
                  <c:v>44044</c:v>
                </c:pt>
                <c:pt idx="24">
                  <c:v>44075</c:v>
                </c:pt>
                <c:pt idx="27">
                  <c:v>44105</c:v>
                </c:pt>
                <c:pt idx="30">
                  <c:v>44136</c:v>
                </c:pt>
                <c:pt idx="33">
                  <c:v>44166</c:v>
                </c:pt>
              </c:numCache>
            </c:numRef>
          </c:cat>
          <c:val>
            <c:numRef>
              <c:f>'Q4 '!$B$14:$AK$14</c:f>
              <c:numCache>
                <c:formatCode>0.00</c:formatCode>
                <c:ptCount val="36"/>
                <c:pt idx="0">
                  <c:v>4.5</c:v>
                </c:pt>
                <c:pt idx="2">
                  <c:v>2</c:v>
                </c:pt>
                <c:pt idx="3">
                  <c:v>1.8146341463414635</c:v>
                </c:pt>
                <c:pt idx="5">
                  <c:v>2</c:v>
                </c:pt>
                <c:pt idx="6">
                  <c:v>0</c:v>
                </c:pt>
                <c:pt idx="8">
                  <c:v>3</c:v>
                </c:pt>
                <c:pt idx="9">
                  <c:v>0</c:v>
                </c:pt>
                <c:pt idx="11">
                  <c:v>0</c:v>
                </c:pt>
                <c:pt idx="12">
                  <c:v>0</c:v>
                </c:pt>
                <c:pt idx="14">
                  <c:v>0</c:v>
                </c:pt>
                <c:pt idx="15">
                  <c:v>0</c:v>
                </c:pt>
                <c:pt idx="17">
                  <c:v>0</c:v>
                </c:pt>
                <c:pt idx="18">
                  <c:v>0</c:v>
                </c:pt>
                <c:pt idx="20">
                  <c:v>0</c:v>
                </c:pt>
                <c:pt idx="21">
                  <c:v>0</c:v>
                </c:pt>
                <c:pt idx="23">
                  <c:v>0</c:v>
                </c:pt>
                <c:pt idx="24">
                  <c:v>0</c:v>
                </c:pt>
                <c:pt idx="26">
                  <c:v>0</c:v>
                </c:pt>
                <c:pt idx="27">
                  <c:v>0</c:v>
                </c:pt>
                <c:pt idx="29">
                  <c:v>0</c:v>
                </c:pt>
                <c:pt idx="30">
                  <c:v>0</c:v>
                </c:pt>
                <c:pt idx="32">
                  <c:v>0</c:v>
                </c:pt>
                <c:pt idx="33">
                  <c:v>0</c:v>
                </c:pt>
                <c:pt idx="3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C2D-43CC-AF05-3FA3C10EE2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73871864"/>
        <c:axId val="673872192"/>
      </c:lineChart>
      <c:lineChart>
        <c:grouping val="standard"/>
        <c:varyColors val="0"/>
        <c:ser>
          <c:idx val="1"/>
          <c:order val="1"/>
          <c:tx>
            <c:v>Moyenne FR</c:v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square"/>
            <c:size val="6"/>
            <c:spPr>
              <a:solidFill>
                <a:schemeClr val="accent2"/>
              </a:solidFill>
              <a:ln w="9525">
                <a:solidFill>
                  <a:schemeClr val="accent2"/>
                </a:solidFill>
                <a:round/>
              </a:ln>
              <a:effectLst/>
            </c:spPr>
          </c:marker>
          <c:cat>
            <c:numRef>
              <c:f>'Q4 '!$B$6:$AK$6</c:f>
              <c:numCache>
                <c:formatCode>mmm\-yy</c:formatCode>
                <c:ptCount val="36"/>
                <c:pt idx="0">
                  <c:v>43831</c:v>
                </c:pt>
                <c:pt idx="3">
                  <c:v>43862</c:v>
                </c:pt>
                <c:pt idx="6">
                  <c:v>43891</c:v>
                </c:pt>
                <c:pt idx="9">
                  <c:v>43922</c:v>
                </c:pt>
                <c:pt idx="12">
                  <c:v>43952</c:v>
                </c:pt>
                <c:pt idx="15">
                  <c:v>43983</c:v>
                </c:pt>
                <c:pt idx="18">
                  <c:v>44013</c:v>
                </c:pt>
                <c:pt idx="21">
                  <c:v>44044</c:v>
                </c:pt>
                <c:pt idx="24">
                  <c:v>44075</c:v>
                </c:pt>
                <c:pt idx="27">
                  <c:v>44105</c:v>
                </c:pt>
                <c:pt idx="30">
                  <c:v>44136</c:v>
                </c:pt>
                <c:pt idx="33">
                  <c:v>44166</c:v>
                </c:pt>
              </c:numCache>
            </c:numRef>
          </c:cat>
          <c:val>
            <c:numRef>
              <c:f>('Q4 '!$D$14,'Q4 '!$G$14)</c:f>
              <c:numCache>
                <c:formatCode>0.00</c:formatCode>
                <c:ptCount val="2"/>
                <c:pt idx="0">
                  <c:v>2</c:v>
                </c:pt>
                <c:pt idx="1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C2D-43CC-AF05-3FA3C10EE2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63239392"/>
        <c:axId val="663238736"/>
      </c:lineChart>
      <c:dateAx>
        <c:axId val="67387186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872192"/>
        <c:crosses val="autoZero"/>
        <c:auto val="1"/>
        <c:lblOffset val="100"/>
        <c:baseTimeUnit val="months"/>
      </c:dateAx>
      <c:valAx>
        <c:axId val="673872192"/>
        <c:scaling>
          <c:orientation val="minMax"/>
          <c:max val="5"/>
        </c:scaling>
        <c:delete val="0"/>
        <c:axPos val="l"/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3871864"/>
        <c:crosses val="autoZero"/>
        <c:crossBetween val="between"/>
        <c:majorUnit val="0.5"/>
      </c:valAx>
      <c:valAx>
        <c:axId val="663238736"/>
        <c:scaling>
          <c:orientation val="minMax"/>
        </c:scaling>
        <c:delete val="0"/>
        <c:axPos val="r"/>
        <c:numFmt formatCode="0.0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3239392"/>
        <c:crosses val="max"/>
        <c:crossBetween val="between"/>
      </c:valAx>
      <c:dateAx>
        <c:axId val="663239392"/>
        <c:scaling>
          <c:orientation val="minMax"/>
        </c:scaling>
        <c:delete val="1"/>
        <c:axPos val="b"/>
        <c:numFmt formatCode="mmm\-yy" sourceLinked="1"/>
        <c:majorTickMark val="out"/>
        <c:minorTickMark val="none"/>
        <c:tickLblPos val="nextTo"/>
        <c:crossAx val="663238736"/>
        <c:auto val="1"/>
        <c:lblOffset val="100"/>
        <c:baseTimeUnit val="days"/>
        <c:majorUnit val="1"/>
        <c:minorUnit val="1"/>
      </c:date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631321</xdr:colOff>
      <xdr:row>17</xdr:row>
      <xdr:rowOff>165285</xdr:rowOff>
    </xdr:from>
    <xdr:to>
      <xdr:col>6</xdr:col>
      <xdr:colOff>3683</xdr:colOff>
      <xdr:row>32</xdr:row>
      <xdr:rowOff>147616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12852ADA-7831-48CC-AA2A-85A843B2B58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81DC32-53CC-44B1-9FC3-3291F71EAD35}">
  <sheetPr>
    <pageSetUpPr fitToPage="1"/>
  </sheetPr>
  <dimension ref="A1:BC14"/>
  <sheetViews>
    <sheetView tabSelected="1" zoomScale="69" zoomScaleNormal="100" workbookViewId="0">
      <pane xSplit="1" topLeftCell="B1" activePane="topRight" state="frozen"/>
      <selection pane="topRight" activeCell="F4" sqref="F4"/>
    </sheetView>
  </sheetViews>
  <sheetFormatPr baseColWidth="10" defaultRowHeight="14.5" x14ac:dyDescent="0.35"/>
  <cols>
    <col min="1" max="1" width="25.36328125" customWidth="1"/>
    <col min="2" max="37" width="14.90625" customWidth="1"/>
    <col min="38" max="55" width="10.90625" style="19"/>
  </cols>
  <sheetData>
    <row r="1" spans="1:55" ht="22.5" thickBot="1" x14ac:dyDescent="0.55000000000000004">
      <c r="A1" s="8">
        <v>25900</v>
      </c>
      <c r="B1" s="9"/>
      <c r="C1" s="9"/>
      <c r="D1" s="9"/>
      <c r="E1" s="9"/>
      <c r="F1" s="9"/>
      <c r="G1" s="9"/>
      <c r="H1" s="10"/>
    </row>
    <row r="2" spans="1:55" ht="15" thickBot="1" x14ac:dyDescent="0.4"/>
    <row r="3" spans="1:55" ht="17.5" thickBot="1" x14ac:dyDescent="0.45">
      <c r="A3" s="11" t="s">
        <v>0</v>
      </c>
      <c r="B3" s="12">
        <f ca="1">TODAY()</f>
        <v>43888</v>
      </c>
      <c r="C3" s="13"/>
      <c r="D3" s="13"/>
    </row>
    <row r="4" spans="1:55" ht="17" x14ac:dyDescent="0.4">
      <c r="A4" s="2"/>
      <c r="B4" s="2"/>
      <c r="C4" s="2"/>
      <c r="D4" s="2"/>
    </row>
    <row r="5" spans="1:55" ht="15" thickBot="1" x14ac:dyDescent="0.4"/>
    <row r="6" spans="1:55" s="7" customFormat="1" ht="32.5" customHeight="1" thickBot="1" x14ac:dyDescent="0.5">
      <c r="A6" s="5" t="s">
        <v>6</v>
      </c>
      <c r="B6" s="15">
        <v>43831</v>
      </c>
      <c r="C6" s="16"/>
      <c r="D6" s="17"/>
      <c r="E6" s="25">
        <v>43862</v>
      </c>
      <c r="F6" s="26"/>
      <c r="G6" s="27"/>
      <c r="H6" s="15">
        <v>43891</v>
      </c>
      <c r="I6" s="16"/>
      <c r="J6" s="17"/>
      <c r="K6" s="25">
        <v>43922</v>
      </c>
      <c r="L6" s="26"/>
      <c r="M6" s="27"/>
      <c r="N6" s="15">
        <v>43952</v>
      </c>
      <c r="O6" s="16"/>
      <c r="P6" s="17"/>
      <c r="Q6" s="25">
        <v>43983</v>
      </c>
      <c r="R6" s="26"/>
      <c r="S6" s="27"/>
      <c r="T6" s="15">
        <v>44013</v>
      </c>
      <c r="U6" s="16"/>
      <c r="V6" s="17"/>
      <c r="W6" s="25">
        <v>44044</v>
      </c>
      <c r="X6" s="26"/>
      <c r="Y6" s="27"/>
      <c r="Z6" s="15">
        <v>44075</v>
      </c>
      <c r="AA6" s="16"/>
      <c r="AB6" s="17"/>
      <c r="AC6" s="25">
        <v>44105</v>
      </c>
      <c r="AD6" s="26"/>
      <c r="AE6" s="27"/>
      <c r="AF6" s="15">
        <v>44136</v>
      </c>
      <c r="AG6" s="16"/>
      <c r="AH6" s="17"/>
      <c r="AI6" s="25">
        <v>44166</v>
      </c>
      <c r="AJ6" s="26"/>
      <c r="AK6" s="27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</row>
    <row r="7" spans="1:55" s="1" customFormat="1" ht="35" customHeight="1" thickBot="1" x14ac:dyDescent="0.4">
      <c r="A7" s="14"/>
      <c r="B7" s="23" t="s">
        <v>7</v>
      </c>
      <c r="C7" s="24" t="s">
        <v>8</v>
      </c>
      <c r="D7" s="18" t="s">
        <v>5</v>
      </c>
      <c r="E7" s="28" t="s">
        <v>7</v>
      </c>
      <c r="F7" s="29" t="s">
        <v>8</v>
      </c>
      <c r="G7" s="30" t="s">
        <v>5</v>
      </c>
      <c r="H7" s="23" t="s">
        <v>7</v>
      </c>
      <c r="I7" s="24" t="s">
        <v>8</v>
      </c>
      <c r="J7" s="18" t="s">
        <v>5</v>
      </c>
      <c r="K7" s="28" t="s">
        <v>7</v>
      </c>
      <c r="L7" s="29" t="s">
        <v>8</v>
      </c>
      <c r="M7" s="30" t="s">
        <v>5</v>
      </c>
      <c r="N7" s="23" t="s">
        <v>7</v>
      </c>
      <c r="O7" s="24" t="s">
        <v>8</v>
      </c>
      <c r="P7" s="18" t="s">
        <v>5</v>
      </c>
      <c r="Q7" s="28" t="s">
        <v>7</v>
      </c>
      <c r="R7" s="29" t="s">
        <v>8</v>
      </c>
      <c r="S7" s="30" t="s">
        <v>5</v>
      </c>
      <c r="T7" s="23" t="s">
        <v>7</v>
      </c>
      <c r="U7" s="24" t="s">
        <v>8</v>
      </c>
      <c r="V7" s="18" t="s">
        <v>5</v>
      </c>
      <c r="W7" s="28" t="s">
        <v>7</v>
      </c>
      <c r="X7" s="29" t="s">
        <v>8</v>
      </c>
      <c r="Y7" s="30" t="s">
        <v>5</v>
      </c>
      <c r="Z7" s="23" t="s">
        <v>7</v>
      </c>
      <c r="AA7" s="24" t="s">
        <v>8</v>
      </c>
      <c r="AB7" s="18" t="s">
        <v>5</v>
      </c>
      <c r="AC7" s="28" t="s">
        <v>7</v>
      </c>
      <c r="AD7" s="29" t="s">
        <v>8</v>
      </c>
      <c r="AE7" s="30" t="s">
        <v>5</v>
      </c>
      <c r="AF7" s="23" t="s">
        <v>7</v>
      </c>
      <c r="AG7" s="24" t="s">
        <v>8</v>
      </c>
      <c r="AH7" s="18" t="s">
        <v>5</v>
      </c>
      <c r="AI7" s="28" t="s">
        <v>7</v>
      </c>
      <c r="AJ7" s="29" t="s">
        <v>8</v>
      </c>
      <c r="AK7" s="30" t="s">
        <v>5</v>
      </c>
      <c r="AL7" s="21"/>
      <c r="AM7" s="21"/>
      <c r="AN7" s="22"/>
      <c r="AO7" s="21"/>
      <c r="AP7" s="21"/>
      <c r="AQ7" s="22"/>
      <c r="AR7" s="21"/>
      <c r="AS7" s="21"/>
      <c r="AT7" s="22"/>
      <c r="AU7" s="21"/>
      <c r="AV7" s="21"/>
      <c r="AW7" s="22"/>
      <c r="AX7" s="21"/>
      <c r="AY7" s="21"/>
      <c r="AZ7" s="22"/>
      <c r="BA7" s="21"/>
      <c r="BB7" s="21"/>
      <c r="BC7" s="22"/>
    </row>
    <row r="8" spans="1:55" x14ac:dyDescent="0.35">
      <c r="A8" s="6" t="s">
        <v>1</v>
      </c>
      <c r="B8" s="31">
        <v>5</v>
      </c>
      <c r="C8" s="32">
        <v>4</v>
      </c>
      <c r="D8" s="33"/>
      <c r="E8" s="34">
        <v>3</v>
      </c>
      <c r="F8" s="35">
        <v>2</v>
      </c>
      <c r="G8" s="36"/>
      <c r="H8" s="31"/>
      <c r="I8" s="32"/>
      <c r="J8" s="33"/>
      <c r="K8" s="34"/>
      <c r="L8" s="35"/>
      <c r="M8" s="36"/>
      <c r="N8" s="31"/>
      <c r="O8" s="32"/>
      <c r="P8" s="33"/>
      <c r="Q8" s="34"/>
      <c r="R8" s="35"/>
      <c r="S8" s="36"/>
      <c r="T8" s="31"/>
      <c r="U8" s="32"/>
      <c r="V8" s="33"/>
      <c r="W8" s="34"/>
      <c r="X8" s="35"/>
      <c r="Y8" s="36"/>
      <c r="Z8" s="31"/>
      <c r="AA8" s="32"/>
      <c r="AB8" s="33"/>
      <c r="AC8" s="34"/>
      <c r="AD8" s="35"/>
      <c r="AE8" s="36"/>
      <c r="AF8" s="31"/>
      <c r="AG8" s="32"/>
      <c r="AH8" s="33"/>
      <c r="AI8" s="34"/>
      <c r="AJ8" s="35"/>
      <c r="AK8" s="36"/>
    </row>
    <row r="9" spans="1:55" x14ac:dyDescent="0.35">
      <c r="A9" s="3" t="s">
        <v>2</v>
      </c>
      <c r="B9" s="37">
        <v>5</v>
      </c>
      <c r="C9" s="38">
        <v>5</v>
      </c>
      <c r="D9" s="39">
        <v>2</v>
      </c>
      <c r="E9" s="40">
        <v>2</v>
      </c>
      <c r="F9" s="41">
        <v>3</v>
      </c>
      <c r="G9" s="42">
        <v>2</v>
      </c>
      <c r="H9" s="37"/>
      <c r="I9" s="38"/>
      <c r="J9" s="39">
        <v>3</v>
      </c>
      <c r="K9" s="40"/>
      <c r="L9" s="41"/>
      <c r="M9" s="42"/>
      <c r="N9" s="37"/>
      <c r="O9" s="38"/>
      <c r="P9" s="39"/>
      <c r="Q9" s="40"/>
      <c r="R9" s="41"/>
      <c r="S9" s="42"/>
      <c r="T9" s="37"/>
      <c r="U9" s="38"/>
      <c r="V9" s="39"/>
      <c r="W9" s="40"/>
      <c r="X9" s="41"/>
      <c r="Y9" s="42"/>
      <c r="Z9" s="37"/>
      <c r="AA9" s="38"/>
      <c r="AB9" s="39"/>
      <c r="AC9" s="40"/>
      <c r="AD9" s="41"/>
      <c r="AE9" s="42"/>
      <c r="AF9" s="37"/>
      <c r="AG9" s="38"/>
      <c r="AH9" s="39"/>
      <c r="AI9" s="40"/>
      <c r="AJ9" s="41"/>
      <c r="AK9" s="42"/>
    </row>
    <row r="10" spans="1:55" x14ac:dyDescent="0.35">
      <c r="A10" s="3" t="s">
        <v>3</v>
      </c>
      <c r="B10" s="37"/>
      <c r="C10" s="38"/>
      <c r="D10" s="39"/>
      <c r="E10" s="40">
        <v>72</v>
      </c>
      <c r="F10" s="41">
        <v>5</v>
      </c>
      <c r="G10" s="42"/>
      <c r="H10" s="37"/>
      <c r="I10" s="38"/>
      <c r="J10" s="39"/>
      <c r="K10" s="40"/>
      <c r="L10" s="41"/>
      <c r="M10" s="42"/>
      <c r="N10" s="37"/>
      <c r="O10" s="38"/>
      <c r="P10" s="39"/>
      <c r="Q10" s="40"/>
      <c r="R10" s="41"/>
      <c r="S10" s="42"/>
      <c r="T10" s="37"/>
      <c r="U10" s="38"/>
      <c r="V10" s="39"/>
      <c r="W10" s="40"/>
      <c r="X10" s="41"/>
      <c r="Y10" s="42"/>
      <c r="Z10" s="37"/>
      <c r="AA10" s="38"/>
      <c r="AB10" s="39"/>
      <c r="AC10" s="40"/>
      <c r="AD10" s="41"/>
      <c r="AE10" s="42"/>
      <c r="AF10" s="37"/>
      <c r="AG10" s="38"/>
      <c r="AH10" s="39"/>
      <c r="AI10" s="40"/>
      <c r="AJ10" s="41"/>
      <c r="AK10" s="42"/>
    </row>
    <row r="11" spans="1:55" ht="15" thickBot="1" x14ac:dyDescent="0.4">
      <c r="A11" s="4" t="s">
        <v>4</v>
      </c>
      <c r="B11" s="49"/>
      <c r="C11" s="50"/>
      <c r="D11" s="51"/>
      <c r="E11" s="46">
        <v>128</v>
      </c>
      <c r="F11" s="47"/>
      <c r="G11" s="48"/>
      <c r="H11" s="43"/>
      <c r="I11" s="44"/>
      <c r="J11" s="45"/>
      <c r="K11" s="46"/>
      <c r="L11" s="47"/>
      <c r="M11" s="48"/>
      <c r="N11" s="43"/>
      <c r="O11" s="44"/>
      <c r="P11" s="45"/>
      <c r="Q11" s="46"/>
      <c r="R11" s="47"/>
      <c r="S11" s="48"/>
      <c r="T11" s="43"/>
      <c r="U11" s="44"/>
      <c r="V11" s="45"/>
      <c r="W11" s="46"/>
      <c r="X11" s="47"/>
      <c r="Y11" s="48"/>
      <c r="Z11" s="43"/>
      <c r="AA11" s="44"/>
      <c r="AB11" s="45"/>
      <c r="AC11" s="46"/>
      <c r="AD11" s="47"/>
      <c r="AE11" s="48"/>
      <c r="AF11" s="43"/>
      <c r="AG11" s="44"/>
      <c r="AH11" s="45"/>
      <c r="AI11" s="46"/>
      <c r="AJ11" s="47"/>
      <c r="AK11" s="48"/>
    </row>
    <row r="12" spans="1:55" ht="16.5" customHeight="1" x14ac:dyDescent="0.35">
      <c r="B12" s="52" t="s">
        <v>9</v>
      </c>
      <c r="C12" s="53"/>
      <c r="D12" s="53" t="s">
        <v>10</v>
      </c>
      <c r="E12" s="59" t="s">
        <v>9</v>
      </c>
      <c r="F12" s="60"/>
      <c r="G12" s="60" t="s">
        <v>10</v>
      </c>
      <c r="H12" s="52" t="s">
        <v>9</v>
      </c>
      <c r="I12" s="53"/>
      <c r="J12" s="53" t="s">
        <v>10</v>
      </c>
      <c r="K12" s="59" t="s">
        <v>9</v>
      </c>
      <c r="L12" s="60"/>
      <c r="M12" s="60" t="s">
        <v>10</v>
      </c>
      <c r="N12" s="52" t="s">
        <v>9</v>
      </c>
      <c r="O12" s="53"/>
      <c r="P12" s="53" t="s">
        <v>10</v>
      </c>
      <c r="Q12" s="59" t="s">
        <v>9</v>
      </c>
      <c r="R12" s="60"/>
      <c r="S12" s="60" t="s">
        <v>10</v>
      </c>
      <c r="T12" s="52" t="s">
        <v>9</v>
      </c>
      <c r="U12" s="53"/>
      <c r="V12" s="53" t="s">
        <v>10</v>
      </c>
      <c r="W12" s="59" t="s">
        <v>9</v>
      </c>
      <c r="X12" s="60"/>
      <c r="Y12" s="60" t="s">
        <v>10</v>
      </c>
      <c r="Z12" s="52" t="s">
        <v>9</v>
      </c>
      <c r="AA12" s="53"/>
      <c r="AB12" s="53" t="s">
        <v>10</v>
      </c>
      <c r="AC12" s="59" t="s">
        <v>9</v>
      </c>
      <c r="AD12" s="60"/>
      <c r="AE12" s="60" t="s">
        <v>10</v>
      </c>
      <c r="AF12" s="52" t="s">
        <v>9</v>
      </c>
      <c r="AG12" s="53"/>
      <c r="AH12" s="53" t="s">
        <v>10</v>
      </c>
      <c r="AI12" s="59" t="s">
        <v>9</v>
      </c>
      <c r="AJ12" s="60"/>
      <c r="AK12" s="60" t="s">
        <v>10</v>
      </c>
    </row>
    <row r="13" spans="1:55" ht="14.5" customHeight="1" x14ac:dyDescent="0.35">
      <c r="B13" s="54"/>
      <c r="C13" s="55"/>
      <c r="D13" s="55"/>
      <c r="E13" s="61"/>
      <c r="F13" s="62"/>
      <c r="G13" s="62"/>
      <c r="H13" s="54"/>
      <c r="I13" s="55"/>
      <c r="J13" s="55"/>
      <c r="K13" s="61"/>
      <c r="L13" s="62"/>
      <c r="M13" s="62"/>
      <c r="N13" s="54"/>
      <c r="O13" s="55"/>
      <c r="P13" s="55"/>
      <c r="Q13" s="61"/>
      <c r="R13" s="62"/>
      <c r="S13" s="62"/>
      <c r="T13" s="54"/>
      <c r="U13" s="55"/>
      <c r="V13" s="55"/>
      <c r="W13" s="61"/>
      <c r="X13" s="62"/>
      <c r="Y13" s="62"/>
      <c r="Z13" s="54"/>
      <c r="AA13" s="55"/>
      <c r="AB13" s="55"/>
      <c r="AC13" s="61"/>
      <c r="AD13" s="62"/>
      <c r="AE13" s="62"/>
      <c r="AF13" s="54"/>
      <c r="AG13" s="55"/>
      <c r="AH13" s="55"/>
      <c r="AI13" s="61"/>
      <c r="AJ13" s="62"/>
      <c r="AK13" s="62"/>
    </row>
    <row r="14" spans="1:55" ht="15" thickBot="1" x14ac:dyDescent="0.4">
      <c r="B14" s="56">
        <f>((C8*B8)+(C9*B9)+(C10*B10)+(C11*B11))/SUM(B8:B11)</f>
        <v>4.5</v>
      </c>
      <c r="C14" s="57"/>
      <c r="D14" s="58">
        <f>AVERAGE(D8:D11)</f>
        <v>2</v>
      </c>
      <c r="E14" s="63">
        <f>((F8*E8)+(F9*E9)+(F10*E10)+(F11*E11))/SUM(E8:E11)</f>
        <v>1.8146341463414635</v>
      </c>
      <c r="F14" s="64"/>
      <c r="G14" s="65">
        <f>AVERAGE(G8:G11)</f>
        <v>2</v>
      </c>
      <c r="H14" s="56" t="e">
        <f>((I8*H8)+(I9*H9)+(I10*H10)+(I11*H11))/SUM(H8:H11)</f>
        <v>#DIV/0!</v>
      </c>
      <c r="I14" s="57"/>
      <c r="J14" s="58">
        <f>AVERAGE(J8:J11)</f>
        <v>3</v>
      </c>
      <c r="K14" s="63" t="e">
        <f>((L8*K8)+(L9*K9)+(L10*K10)+(L11*K11))/SUM(K8:K11)</f>
        <v>#DIV/0!</v>
      </c>
      <c r="L14" s="64"/>
      <c r="M14" s="65" t="e">
        <f>AVERAGE(M8:M11)</f>
        <v>#DIV/0!</v>
      </c>
      <c r="N14" s="56" t="e">
        <f>((O8*N8)+(O9*N9)+(O10*N10)+(O11*N11))/SUM(N8:N11)</f>
        <v>#DIV/0!</v>
      </c>
      <c r="O14" s="57"/>
      <c r="P14" s="58" t="e">
        <f>AVERAGE(P8:P11)</f>
        <v>#DIV/0!</v>
      </c>
      <c r="Q14" s="63" t="e">
        <f>((R8*Q8)+(R9*Q9)+(R10*Q10)+(R11*Q11))/SUM(Q8:Q11)</f>
        <v>#DIV/0!</v>
      </c>
      <c r="R14" s="64"/>
      <c r="S14" s="65" t="e">
        <f>AVERAGE(S8:S11)</f>
        <v>#DIV/0!</v>
      </c>
      <c r="T14" s="56" t="e">
        <f>((U8*T8)+(U9*T9)+(U10*T10)+(U11*T11))/SUM(T8:T11)</f>
        <v>#DIV/0!</v>
      </c>
      <c r="U14" s="57"/>
      <c r="V14" s="58" t="e">
        <f>AVERAGE(V8:V11)</f>
        <v>#DIV/0!</v>
      </c>
      <c r="W14" s="63" t="e">
        <f>((X8*W8)+(X9*W9)+(X10*W10)+(X11*W11))/SUM(W8:W11)</f>
        <v>#DIV/0!</v>
      </c>
      <c r="X14" s="64"/>
      <c r="Y14" s="65" t="e">
        <f>AVERAGE(Y8:Y11)</f>
        <v>#DIV/0!</v>
      </c>
      <c r="Z14" s="56" t="e">
        <f>((AA8*Z8)+(AA9*Z9)+(AA10*Z10)+(AA11*Z11))/SUM(Z8:Z11)</f>
        <v>#DIV/0!</v>
      </c>
      <c r="AA14" s="57"/>
      <c r="AB14" s="58" t="e">
        <f>AVERAGE(AB8:AB11)</f>
        <v>#DIV/0!</v>
      </c>
      <c r="AC14" s="63" t="e">
        <f>((AD8*AC8)+(AD9*AC9)+(AD10*AC10)+(AD11*AC11))/SUM(AC8:AC11)</f>
        <v>#DIV/0!</v>
      </c>
      <c r="AD14" s="64"/>
      <c r="AE14" s="65" t="e">
        <f>AVERAGE(AE8:AE11)</f>
        <v>#DIV/0!</v>
      </c>
      <c r="AF14" s="56" t="e">
        <f>((AG8*AF8)+(AG9*AF9)+(AG10*AF10)+(AG11*AF11))/SUM(AF8:AF11)</f>
        <v>#DIV/0!</v>
      </c>
      <c r="AG14" s="57"/>
      <c r="AH14" s="58" t="e">
        <f>AVERAGE(AH8:AH11)</f>
        <v>#DIV/0!</v>
      </c>
      <c r="AI14" s="63" t="e">
        <f>((AJ8*AI8)+(AJ9*AI9)+(AJ10*AI10)+(AJ11*AI11))/SUM(AI8:AI11)</f>
        <v>#DIV/0!</v>
      </c>
      <c r="AJ14" s="64"/>
      <c r="AK14" s="65" t="e">
        <f>AVERAGE(AK8:AK11)</f>
        <v>#DIV/0!</v>
      </c>
    </row>
  </sheetData>
  <mergeCells count="55">
    <mergeCell ref="AF12:AG13"/>
    <mergeCell ref="AH12:AH13"/>
    <mergeCell ref="AF14:AG14"/>
    <mergeCell ref="AI12:AJ13"/>
    <mergeCell ref="AK12:AK13"/>
    <mergeCell ref="AI14:AJ14"/>
    <mergeCell ref="Z12:AA13"/>
    <mergeCell ref="AB12:AB13"/>
    <mergeCell ref="Z14:AA14"/>
    <mergeCell ref="AC12:AD13"/>
    <mergeCell ref="AE12:AE13"/>
    <mergeCell ref="AC14:AD14"/>
    <mergeCell ref="T12:U13"/>
    <mergeCell ref="V12:V13"/>
    <mergeCell ref="T14:U14"/>
    <mergeCell ref="W12:X13"/>
    <mergeCell ref="Y12:Y13"/>
    <mergeCell ref="W14:X14"/>
    <mergeCell ref="N12:O13"/>
    <mergeCell ref="P12:P13"/>
    <mergeCell ref="N14:O14"/>
    <mergeCell ref="Q12:R13"/>
    <mergeCell ref="S12:S13"/>
    <mergeCell ref="Q14:R14"/>
    <mergeCell ref="E14:F14"/>
    <mergeCell ref="H12:I13"/>
    <mergeCell ref="J12:J13"/>
    <mergeCell ref="H14:I14"/>
    <mergeCell ref="K12:L13"/>
    <mergeCell ref="M12:M13"/>
    <mergeCell ref="K14:L14"/>
    <mergeCell ref="AU6:AW6"/>
    <mergeCell ref="AX6:AZ6"/>
    <mergeCell ref="BA6:BC6"/>
    <mergeCell ref="B14:C14"/>
    <mergeCell ref="B12:C13"/>
    <mergeCell ref="D12:D13"/>
    <mergeCell ref="E12:F13"/>
    <mergeCell ref="G12:G13"/>
    <mergeCell ref="AC6:AE6"/>
    <mergeCell ref="AF6:AH6"/>
    <mergeCell ref="AI6:AK6"/>
    <mergeCell ref="AL6:AN6"/>
    <mergeCell ref="AO6:AQ6"/>
    <mergeCell ref="AR6:AT6"/>
    <mergeCell ref="E6:G6"/>
    <mergeCell ref="H6:J6"/>
    <mergeCell ref="K6:M6"/>
    <mergeCell ref="N6:P6"/>
    <mergeCell ref="Q6:S6"/>
    <mergeCell ref="T6:V6"/>
    <mergeCell ref="W6:Y6"/>
    <mergeCell ref="Z6:AB6"/>
    <mergeCell ref="A1:G1"/>
    <mergeCell ref="B6:D6"/>
  </mergeCells>
  <phoneticPr fontId="1" type="noConversion"/>
  <conditionalFormatting sqref="C8:C11">
    <cfRule type="cellIs" dxfId="33" priority="34" operator="lessThan">
      <formula>D8</formula>
    </cfRule>
    <cfRule type="cellIs" dxfId="32" priority="33" operator="greaterThanOrEqual">
      <formula>D8</formula>
    </cfRule>
  </conditionalFormatting>
  <conditionalFormatting sqref="B14:C14">
    <cfRule type="cellIs" dxfId="31" priority="32" operator="greaterThanOrEqual">
      <formula>D14</formula>
    </cfRule>
    <cfRule type="cellIs" dxfId="30" priority="31" operator="lessThan">
      <formula>D14</formula>
    </cfRule>
  </conditionalFormatting>
  <conditionalFormatting sqref="E14:F14">
    <cfRule type="cellIs" dxfId="28" priority="29" operator="lessThan">
      <formula>G14</formula>
    </cfRule>
    <cfRule type="cellIs" dxfId="29" priority="30" operator="greaterThanOrEqual">
      <formula>G14</formula>
    </cfRule>
  </conditionalFormatting>
  <conditionalFormatting sqref="H14:I14">
    <cfRule type="cellIs" dxfId="27" priority="27" operator="lessThan">
      <formula>J14</formula>
    </cfRule>
    <cfRule type="cellIs" dxfId="26" priority="28" operator="greaterThanOrEqual">
      <formula>J14</formula>
    </cfRule>
  </conditionalFormatting>
  <conditionalFormatting sqref="K14:L14">
    <cfRule type="cellIs" dxfId="25" priority="25" operator="lessThan">
      <formula>M14</formula>
    </cfRule>
    <cfRule type="cellIs" dxfId="24" priority="26" operator="greaterThanOrEqual">
      <formula>M14</formula>
    </cfRule>
  </conditionalFormatting>
  <conditionalFormatting sqref="N14:O14">
    <cfRule type="cellIs" dxfId="23" priority="23" operator="lessThan">
      <formula>P14</formula>
    </cfRule>
    <cfRule type="cellIs" dxfId="22" priority="24" operator="greaterThanOrEqual">
      <formula>P14</formula>
    </cfRule>
  </conditionalFormatting>
  <conditionalFormatting sqref="Q14:R14">
    <cfRule type="cellIs" dxfId="21" priority="21" operator="lessThan">
      <formula>S14</formula>
    </cfRule>
    <cfRule type="cellIs" dxfId="20" priority="22" operator="greaterThanOrEqual">
      <formula>S14</formula>
    </cfRule>
  </conditionalFormatting>
  <conditionalFormatting sqref="T14:U14">
    <cfRule type="cellIs" dxfId="19" priority="19" operator="lessThan">
      <formula>V14</formula>
    </cfRule>
    <cfRule type="cellIs" dxfId="18" priority="20" operator="greaterThanOrEqual">
      <formula>V14</formula>
    </cfRule>
  </conditionalFormatting>
  <conditionalFormatting sqref="W14:X14">
    <cfRule type="cellIs" dxfId="17" priority="17" operator="lessThan">
      <formula>Y14</formula>
    </cfRule>
    <cfRule type="cellIs" dxfId="16" priority="18" operator="greaterThanOrEqual">
      <formula>Y14</formula>
    </cfRule>
  </conditionalFormatting>
  <conditionalFormatting sqref="Z14:AA14">
    <cfRule type="cellIs" dxfId="7" priority="7" operator="lessThan">
      <formula>AB14</formula>
    </cfRule>
    <cfRule type="cellIs" dxfId="6" priority="8" operator="greaterThanOrEqual">
      <formula>AB14</formula>
    </cfRule>
  </conditionalFormatting>
  <conditionalFormatting sqref="AC14:AD14">
    <cfRule type="cellIs" dxfId="5" priority="5" operator="lessThan">
      <formula>AE14</formula>
    </cfRule>
    <cfRule type="cellIs" dxfId="4" priority="6" operator="greaterThanOrEqual">
      <formula>AE14</formula>
    </cfRule>
  </conditionalFormatting>
  <conditionalFormatting sqref="AF14:AG14">
    <cfRule type="cellIs" dxfId="3" priority="3" operator="lessThan">
      <formula>AH14</formula>
    </cfRule>
    <cfRule type="cellIs" dxfId="2" priority="4" operator="greaterThanOrEqual">
      <formula>AH14</formula>
    </cfRule>
  </conditionalFormatting>
  <conditionalFormatting sqref="AI14:AJ14">
    <cfRule type="cellIs" dxfId="1" priority="1" operator="lessThan">
      <formula>AK14</formula>
    </cfRule>
    <cfRule type="cellIs" dxfId="0" priority="2" operator="greaterThanOrEqual">
      <formula>AK14</formula>
    </cfRule>
  </conditionalFormatting>
  <pageMargins left="0.70866141732283472" right="0.70866141732283472" top="0.74803149606299213" bottom="0.74803149606299213" header="0.31496062992125984" footer="0.31496062992125984"/>
  <pageSetup paperSize="9" scale="17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Q4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LAMBERT</dc:creator>
  <cp:lastModifiedBy>Corentin LAMBERT</cp:lastModifiedBy>
  <cp:lastPrinted>2020-02-27T14:59:48Z</cp:lastPrinted>
  <dcterms:created xsi:type="dcterms:W3CDTF">2020-02-27T14:33:00Z</dcterms:created>
  <dcterms:modified xsi:type="dcterms:W3CDTF">2020-02-27T15:53:01Z</dcterms:modified>
</cp:coreProperties>
</file>