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ren\Desktop\"/>
    </mc:Choice>
  </mc:AlternateContent>
  <xr:revisionPtr revIDLastSave="0" documentId="13_ncr:1_{44EDC026-C63F-4129-903F-030EC4C2C839}" xr6:coauthVersionLast="45" xr6:coauthVersionMax="45" xr10:uidLastSave="{00000000-0000-0000-0000-000000000000}"/>
  <bookViews>
    <workbookView xWindow="-110" yWindow="-110" windowWidth="19420" windowHeight="12420" xr2:uid="{3D306DF7-E9FC-46A1-B74A-23395DB1896B}"/>
  </bookViews>
  <sheets>
    <sheet name="grp" sheetId="2" r:id="rId1"/>
    <sheet name="lmst" sheetId="1" r:id="rId2"/>
    <sheet name="spej" sheetId="3" r:id="rId3"/>
  </sheets>
  <externalReferences>
    <externalReference r:id="rId4"/>
  </externalReferences>
  <definedNames>
    <definedName name="compétences_techniciens">[1]Données!$A$13:$B$16</definedName>
    <definedName name="drt_1000dg">[1]Données!$A$1:$B$5</definedName>
    <definedName name="drt_exédentaires">[1]Données!$D$1:$E$4</definedName>
    <definedName name="drt_injustifie">[1]Données!$D$7:$E$11</definedName>
    <definedName name="formation_techniciens">[1]Données!$D$14:$E$18</definedName>
    <definedName name="non_conformite">[1]Données!$A$7:$B$11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2" l="1"/>
  <c r="B6" i="2"/>
  <c r="B5" i="2"/>
  <c r="AM2" i="3"/>
  <c r="AL2" i="3"/>
  <c r="AJ2" i="3"/>
  <c r="AI2" i="3"/>
  <c r="AG2" i="3"/>
  <c r="AF2" i="3"/>
  <c r="AD2" i="3"/>
  <c r="AC2" i="3"/>
  <c r="AA2" i="3"/>
  <c r="Z2" i="3"/>
  <c r="X2" i="3"/>
  <c r="W2" i="3"/>
  <c r="U2" i="3"/>
  <c r="T2" i="3"/>
  <c r="R2" i="3"/>
  <c r="Q2" i="3"/>
  <c r="O2" i="3"/>
  <c r="N2" i="3"/>
  <c r="L2" i="3"/>
  <c r="K2" i="3"/>
  <c r="AM2" i="1"/>
  <c r="AL2" i="1"/>
  <c r="AJ2" i="1"/>
  <c r="AI2" i="1"/>
  <c r="AG2" i="1"/>
  <c r="AF2" i="1"/>
  <c r="AD2" i="1"/>
  <c r="AC2" i="1"/>
  <c r="AA2" i="1"/>
  <c r="Z2" i="1"/>
  <c r="X2" i="1"/>
  <c r="W2" i="1"/>
  <c r="U2" i="1"/>
  <c r="T2" i="1"/>
  <c r="R2" i="1"/>
  <c r="Q2" i="1"/>
  <c r="O2" i="1"/>
  <c r="N2" i="1"/>
  <c r="L2" i="1"/>
  <c r="K2" i="1"/>
  <c r="I2" i="1"/>
  <c r="H2" i="1"/>
  <c r="F2" i="1"/>
  <c r="E2" i="1"/>
</calcChain>
</file>

<file path=xl/sharedStrings.xml><?xml version="1.0" encoding="utf-8"?>
<sst xmlns="http://schemas.openxmlformats.org/spreadsheetml/2006/main" count="71" uniqueCount="19">
  <si>
    <t>Total points</t>
  </si>
  <si>
    <t>Moyenne France</t>
  </si>
  <si>
    <t>ACTIONS</t>
  </si>
  <si>
    <t>SYNTHESE GROUPE</t>
  </si>
  <si>
    <t>Q REP</t>
  </si>
  <si>
    <t>MOIS</t>
  </si>
  <si>
    <t>LIMONEST 02235</t>
  </si>
  <si>
    <t>ST PRIEST 02408</t>
  </si>
  <si>
    <t>VIENNE 02589</t>
  </si>
  <si>
    <t>BOURGOIN 02590</t>
  </si>
  <si>
    <t>ECULLY 02591</t>
  </si>
  <si>
    <t>VENISSIEUX 02592</t>
  </si>
  <si>
    <t>ST PRIEST 05800</t>
  </si>
  <si>
    <t>LE COTEAU 05804</t>
  </si>
  <si>
    <t>VAISE 07980</t>
  </si>
  <si>
    <t>LYON 07981</t>
  </si>
  <si>
    <t>VILLEFRANCHE 07982</t>
  </si>
  <si>
    <t>VAULX 07986</t>
  </si>
  <si>
    <t>RILLIEUX 07988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</si>
</sst>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0" borderId="8" xfId="0" applyFont="1" applyBorder="1"/>
    <xf numFmtId="17" fontId="3" fillId="2" borderId="9" xfId="0" applyNumberFormat="1" applyFont="1" applyFill="1" applyBorder="1" applyAlignment="1">
      <alignment horizontal="center" vertical="center"/>
    </xf>
    <xf numFmtId="17" fontId="3" fillId="2" borderId="10" xfId="0" applyNumberFormat="1" applyFont="1" applyFill="1" applyBorder="1" applyAlignment="1">
      <alignment horizontal="center" vertical="center"/>
    </xf>
    <xf numFmtId="17" fontId="3" fillId="2" borderId="11" xfId="0" applyNumberFormat="1" applyFont="1" applyFill="1" applyBorder="1" applyAlignment="1">
      <alignment horizontal="center" vertical="center"/>
    </xf>
    <xf numFmtId="17" fontId="3" fillId="3" borderId="9" xfId="0" applyNumberFormat="1" applyFont="1" applyFill="1" applyBorder="1" applyAlignment="1">
      <alignment horizontal="center" vertical="center"/>
    </xf>
    <xf numFmtId="17" fontId="3" fillId="3" borderId="10" xfId="0" applyNumberFormat="1" applyFont="1" applyFill="1" applyBorder="1" applyAlignment="1">
      <alignment horizontal="center" vertical="center"/>
    </xf>
    <xf numFmtId="17" fontId="3" fillId="3" borderId="11" xfId="0" applyNumberFormat="1" applyFont="1" applyFill="1" applyBorder="1" applyAlignment="1">
      <alignment horizontal="center" vertical="center"/>
    </xf>
    <xf numFmtId="17" fontId="3" fillId="2" borderId="12" xfId="0" applyNumberFormat="1" applyFont="1" applyFill="1" applyBorder="1" applyAlignment="1">
      <alignment horizontal="center" vertical="center"/>
    </xf>
    <xf numFmtId="17" fontId="3" fillId="2" borderId="13" xfId="0" applyNumberFormat="1" applyFont="1" applyFill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" fillId="0" borderId="8" xfId="0" applyFont="1" applyBorder="1" applyAlignment="1">
      <alignment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7" fontId="3" fillId="2" borderId="14" xfId="0" applyNumberFormat="1" applyFont="1" applyFill="1" applyBorder="1" applyAlignment="1">
      <alignment horizontal="center" vertical="center" wrapText="1"/>
    </xf>
    <xf numFmtId="17" fontId="3" fillId="2" borderId="15" xfId="0" applyNumberFormat="1" applyFont="1" applyFill="1" applyBorder="1" applyAlignment="1">
      <alignment horizontal="center" vertical="center" wrapText="1"/>
    </xf>
    <xf numFmtId="17" fontId="3" fillId="2" borderId="16" xfId="0" applyNumberFormat="1" applyFont="1" applyFill="1" applyBorder="1" applyAlignment="1">
      <alignment horizontal="center" vertical="center" wrapText="1"/>
    </xf>
    <xf numFmtId="17" fontId="3" fillId="3" borderId="14" xfId="0" applyNumberFormat="1" applyFont="1" applyFill="1" applyBorder="1" applyAlignment="1">
      <alignment horizontal="center" vertical="center" wrapText="1"/>
    </xf>
    <xf numFmtId="17" fontId="3" fillId="3" borderId="15" xfId="0" applyNumberFormat="1" applyFont="1" applyFill="1" applyBorder="1" applyAlignment="1">
      <alignment horizontal="center" vertical="center" wrapText="1"/>
    </xf>
    <xf numFmtId="17" fontId="3" fillId="3" borderId="16" xfId="0" applyNumberFormat="1" applyFont="1" applyFill="1" applyBorder="1" applyAlignment="1">
      <alignment horizontal="center" vertical="center" wrapText="1"/>
    </xf>
    <xf numFmtId="17" fontId="3" fillId="2" borderId="17" xfId="0" applyNumberFormat="1" applyFont="1" applyFill="1" applyBorder="1" applyAlignment="1">
      <alignment horizontal="center" vertical="center" wrapText="1"/>
    </xf>
    <xf numFmtId="17" fontId="3" fillId="2" borderId="18" xfId="0" applyNumberFormat="1" applyFont="1" applyFill="1" applyBorder="1" applyAlignment="1">
      <alignment horizontal="center" vertical="center" wrapText="1"/>
    </xf>
    <xf numFmtId="0" fontId="3" fillId="0" borderId="18" xfId="0" applyFont="1" applyBorder="1" applyAlignment="1">
      <alignment wrapText="1"/>
    </xf>
    <xf numFmtId="0" fontId="1" fillId="2" borderId="14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8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arantie/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E"/>
      <sheetName val="02235-LIMONEST"/>
      <sheetName val="02408-SPEJ"/>
      <sheetName val="02589-VIENNE"/>
      <sheetName val="02590-BOURGOIN"/>
      <sheetName val="02591-ECULLY"/>
      <sheetName val="02592-VENISSIEUX"/>
      <sheetName val="05800-SPEJ"/>
      <sheetName val="05804-LE COTEAU"/>
      <sheetName val="07980-VAISE"/>
      <sheetName val="07981-LYON"/>
      <sheetName val="07982-VILLEFRANCHE"/>
      <sheetName val="07986-VAULX"/>
      <sheetName val="07988-RILLIEUX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1">
            <v>0</v>
          </cell>
          <cell r="B1">
            <v>5</v>
          </cell>
          <cell r="D1">
            <v>0</v>
          </cell>
          <cell r="E1">
            <v>10</v>
          </cell>
        </row>
        <row r="2">
          <cell r="A2">
            <v>99</v>
          </cell>
          <cell r="B2">
            <v>5</v>
          </cell>
          <cell r="D2">
            <v>1</v>
          </cell>
          <cell r="E2">
            <v>3</v>
          </cell>
        </row>
        <row r="3">
          <cell r="A3">
            <v>100</v>
          </cell>
          <cell r="B3">
            <v>3</v>
          </cell>
          <cell r="D3">
            <v>2</v>
          </cell>
          <cell r="E3">
            <v>3</v>
          </cell>
        </row>
        <row r="4">
          <cell r="A4">
            <v>119</v>
          </cell>
          <cell r="B4">
            <v>3</v>
          </cell>
          <cell r="D4">
            <v>3</v>
          </cell>
          <cell r="E4">
            <v>1</v>
          </cell>
        </row>
        <row r="5">
          <cell r="A5">
            <v>120</v>
          </cell>
          <cell r="B5">
            <v>1</v>
          </cell>
        </row>
        <row r="7">
          <cell r="A7">
            <v>0</v>
          </cell>
          <cell r="B7">
            <v>10</v>
          </cell>
          <cell r="D7">
            <v>0</v>
          </cell>
          <cell r="E7">
            <v>5</v>
          </cell>
        </row>
        <row r="8">
          <cell r="A8">
            <v>0.02</v>
          </cell>
          <cell r="B8">
            <v>10</v>
          </cell>
          <cell r="D8">
            <v>0.02</v>
          </cell>
          <cell r="E8">
            <v>5</v>
          </cell>
        </row>
        <row r="9">
          <cell r="A9">
            <v>0.03</v>
          </cell>
          <cell r="B9">
            <v>3</v>
          </cell>
          <cell r="D9">
            <v>0.03</v>
          </cell>
          <cell r="E9">
            <v>3</v>
          </cell>
        </row>
        <row r="10">
          <cell r="A10">
            <v>0.04</v>
          </cell>
          <cell r="B10">
            <v>3</v>
          </cell>
          <cell r="D10">
            <v>0.04</v>
          </cell>
          <cell r="E10">
            <v>3</v>
          </cell>
        </row>
        <row r="11">
          <cell r="A11">
            <v>0.05</v>
          </cell>
          <cell r="B11">
            <v>1</v>
          </cell>
          <cell r="D11">
            <v>0.05</v>
          </cell>
          <cell r="E11">
            <v>1</v>
          </cell>
        </row>
        <row r="13">
          <cell r="A13">
            <v>4</v>
          </cell>
          <cell r="B13">
            <v>1</v>
          </cell>
        </row>
        <row r="14">
          <cell r="A14">
            <v>5</v>
          </cell>
          <cell r="B14">
            <v>3</v>
          </cell>
          <cell r="D14">
            <v>0</v>
          </cell>
          <cell r="E14">
            <v>1</v>
          </cell>
        </row>
        <row r="15">
          <cell r="A15">
            <v>6</v>
          </cell>
          <cell r="B15">
            <v>3</v>
          </cell>
          <cell r="D15">
            <v>0.49</v>
          </cell>
          <cell r="E15">
            <v>1</v>
          </cell>
        </row>
        <row r="16">
          <cell r="A16">
            <v>7</v>
          </cell>
          <cell r="B16">
            <v>5</v>
          </cell>
          <cell r="D16">
            <v>0.5</v>
          </cell>
          <cell r="E16">
            <v>3</v>
          </cell>
        </row>
        <row r="17">
          <cell r="D17">
            <v>0.79</v>
          </cell>
          <cell r="E17">
            <v>3</v>
          </cell>
        </row>
        <row r="18">
          <cell r="D18">
            <v>0.8</v>
          </cell>
          <cell r="E18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0C7C8-EED7-4A33-ADC9-FF3D3CA5C72A}">
  <dimension ref="A1:O17"/>
  <sheetViews>
    <sheetView tabSelected="1" workbookViewId="0">
      <selection activeCell="B6" sqref="B6"/>
    </sheetView>
  </sheetViews>
  <sheetFormatPr baseColWidth="10" defaultRowHeight="14.5" x14ac:dyDescent="0.35"/>
  <cols>
    <col min="1" max="1" width="13.7265625" style="26" customWidth="1"/>
  </cols>
  <sheetData>
    <row r="1" spans="1:15" ht="19.5" x14ac:dyDescent="0.45">
      <c r="A1" s="20" t="s">
        <v>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5" ht="18.5" x14ac:dyDescent="0.35">
      <c r="A2" s="21" t="s">
        <v>4</v>
      </c>
    </row>
    <row r="3" spans="1:15" ht="15.5" x14ac:dyDescent="0.35">
      <c r="A3" s="22" t="s">
        <v>5</v>
      </c>
      <c r="B3" s="23">
        <v>43800</v>
      </c>
      <c r="C3" s="23">
        <v>43831</v>
      </c>
      <c r="D3" s="23">
        <v>43862</v>
      </c>
      <c r="E3" s="23">
        <v>43891</v>
      </c>
      <c r="F3" s="23">
        <v>43922</v>
      </c>
      <c r="G3" s="23">
        <v>43952</v>
      </c>
      <c r="H3" s="23">
        <v>43983</v>
      </c>
      <c r="I3" s="23">
        <v>44013</v>
      </c>
      <c r="J3" s="23">
        <v>44044</v>
      </c>
      <c r="K3" s="23">
        <v>44075</v>
      </c>
      <c r="L3" s="23">
        <v>44105</v>
      </c>
      <c r="M3" s="23">
        <v>44136</v>
      </c>
      <c r="N3" s="23">
        <v>44166</v>
      </c>
      <c r="O3" s="23"/>
    </row>
    <row r="4" spans="1:15" s="25" customFormat="1" ht="29" x14ac:dyDescent="0.35">
      <c r="A4" s="24" t="s">
        <v>1</v>
      </c>
      <c r="B4" s="25">
        <f>AVERAGE(lmst!C2,spej!C2)</f>
        <v>43</v>
      </c>
    </row>
    <row r="5" spans="1:15" s="25" customFormat="1" ht="29" x14ac:dyDescent="0.35">
      <c r="A5" s="24" t="s">
        <v>6</v>
      </c>
      <c r="B5" s="25">
        <f>lmst!B2</f>
        <v>47</v>
      </c>
    </row>
    <row r="6" spans="1:15" s="25" customFormat="1" ht="29" x14ac:dyDescent="0.35">
      <c r="A6" s="24" t="s">
        <v>7</v>
      </c>
      <c r="B6" s="25">
        <f>spej!B2</f>
        <v>12</v>
      </c>
    </row>
    <row r="7" spans="1:15" s="25" customFormat="1" x14ac:dyDescent="0.35">
      <c r="A7" s="24" t="s">
        <v>8</v>
      </c>
    </row>
    <row r="8" spans="1:15" s="25" customFormat="1" ht="29" x14ac:dyDescent="0.35">
      <c r="A8" s="24" t="s">
        <v>9</v>
      </c>
    </row>
    <row r="9" spans="1:15" s="25" customFormat="1" x14ac:dyDescent="0.35">
      <c r="A9" s="24" t="s">
        <v>10</v>
      </c>
    </row>
    <row r="10" spans="1:15" s="25" customFormat="1" ht="29" x14ac:dyDescent="0.35">
      <c r="A10" s="24" t="s">
        <v>11</v>
      </c>
    </row>
    <row r="11" spans="1:15" s="25" customFormat="1" ht="29" x14ac:dyDescent="0.35">
      <c r="A11" s="24" t="s">
        <v>12</v>
      </c>
    </row>
    <row r="12" spans="1:15" s="25" customFormat="1" ht="29" x14ac:dyDescent="0.35">
      <c r="A12" s="24" t="s">
        <v>13</v>
      </c>
    </row>
    <row r="13" spans="1:15" s="25" customFormat="1" x14ac:dyDescent="0.35">
      <c r="A13" s="24" t="s">
        <v>14</v>
      </c>
    </row>
    <row r="14" spans="1:15" s="25" customFormat="1" ht="34" customHeight="1" x14ac:dyDescent="0.35">
      <c r="A14" s="24" t="s">
        <v>15</v>
      </c>
    </row>
    <row r="15" spans="1:15" s="25" customFormat="1" ht="29" x14ac:dyDescent="0.35">
      <c r="A15" s="24" t="s">
        <v>16</v>
      </c>
    </row>
    <row r="16" spans="1:15" s="25" customFormat="1" x14ac:dyDescent="0.35">
      <c r="A16" s="24" t="s">
        <v>17</v>
      </c>
    </row>
    <row r="17" spans="1:1" s="25" customFormat="1" x14ac:dyDescent="0.35">
      <c r="A17" s="24" t="s">
        <v>18</v>
      </c>
    </row>
  </sheetData>
  <mergeCells count="1">
    <mergeCell ref="A1:N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EF7CF-D72C-4628-9059-B2067FCF806F}">
  <dimension ref="A1:AN2"/>
  <sheetViews>
    <sheetView workbookViewId="0">
      <selection activeCell="D2" sqref="D2"/>
    </sheetView>
  </sheetViews>
  <sheetFormatPr baseColWidth="10" defaultRowHeight="14.5" x14ac:dyDescent="0.35"/>
  <cols>
    <col min="3" max="3" width="20.90625" customWidth="1"/>
  </cols>
  <sheetData>
    <row r="1" spans="1:40" s="19" customFormat="1" ht="22.5" customHeight="1" thickBot="1" x14ac:dyDescent="0.5">
      <c r="A1" s="10"/>
      <c r="B1" s="11">
        <v>43800</v>
      </c>
      <c r="C1" s="12" t="s">
        <v>1</v>
      </c>
      <c r="D1" s="13" t="s">
        <v>2</v>
      </c>
      <c r="E1" s="14">
        <v>43831</v>
      </c>
      <c r="F1" s="15" t="s">
        <v>1</v>
      </c>
      <c r="G1" s="16" t="s">
        <v>2</v>
      </c>
      <c r="H1" s="11">
        <v>43862</v>
      </c>
      <c r="I1" s="12" t="s">
        <v>1</v>
      </c>
      <c r="J1" s="12" t="s">
        <v>2</v>
      </c>
      <c r="K1" s="14">
        <v>43891</v>
      </c>
      <c r="L1" s="15" t="s">
        <v>1</v>
      </c>
      <c r="M1" s="16" t="s">
        <v>2</v>
      </c>
      <c r="N1" s="17">
        <v>43922</v>
      </c>
      <c r="O1" s="12" t="s">
        <v>1</v>
      </c>
      <c r="P1" s="12" t="s">
        <v>2</v>
      </c>
      <c r="Q1" s="14">
        <v>43952</v>
      </c>
      <c r="R1" s="15" t="s">
        <v>1</v>
      </c>
      <c r="S1" s="16" t="s">
        <v>2</v>
      </c>
      <c r="T1" s="17">
        <v>43983</v>
      </c>
      <c r="U1" s="12" t="s">
        <v>1</v>
      </c>
      <c r="V1" s="12" t="s">
        <v>2</v>
      </c>
      <c r="W1" s="14">
        <v>44013</v>
      </c>
      <c r="X1" s="15" t="s">
        <v>1</v>
      </c>
      <c r="Y1" s="16" t="s">
        <v>2</v>
      </c>
      <c r="Z1" s="17">
        <v>44044</v>
      </c>
      <c r="AA1" s="12" t="s">
        <v>1</v>
      </c>
      <c r="AB1" s="13" t="s">
        <v>2</v>
      </c>
      <c r="AC1" s="14">
        <v>44075</v>
      </c>
      <c r="AD1" s="15" t="s">
        <v>1</v>
      </c>
      <c r="AE1" s="16" t="s">
        <v>2</v>
      </c>
      <c r="AF1" s="17">
        <v>44105</v>
      </c>
      <c r="AG1" s="12" t="s">
        <v>1</v>
      </c>
      <c r="AH1" s="13" t="s">
        <v>2</v>
      </c>
      <c r="AI1" s="14">
        <v>44136</v>
      </c>
      <c r="AJ1" s="15" t="s">
        <v>1</v>
      </c>
      <c r="AK1" s="16" t="s">
        <v>2</v>
      </c>
      <c r="AL1" s="18">
        <v>44166</v>
      </c>
      <c r="AM1" s="12" t="s">
        <v>1</v>
      </c>
      <c r="AN1" s="13" t="s">
        <v>2</v>
      </c>
    </row>
    <row r="2" spans="1:40" ht="27" customHeight="1" thickBot="1" x14ac:dyDescent="0.4">
      <c r="A2" s="1" t="s">
        <v>0</v>
      </c>
      <c r="B2" s="2">
        <v>47</v>
      </c>
      <c r="C2" s="2">
        <v>65</v>
      </c>
      <c r="D2" s="3"/>
      <c r="E2" s="4" t="e">
        <f>VLOOKUP(#REF!,drt_1000dg,2)+VLOOKUP(#REF!,drt_exédentaires,2)+VLOOKUP(#REF!,drt_injustifie,2)+VLOOKUP(#REF!,non_conformite,2)+VLOOKUP(#REF!,compétences_techniciens,2)+VLOOKUP(E1,formation_techniciens,2)</f>
        <v>#REF!</v>
      </c>
      <c r="F2" s="4" t="e">
        <f>VLOOKUP(#REF!,drt_1000dg,2)+VLOOKUP(#REF!,drt_exédentaires,2)+VLOOKUP(#REF!,drt_injustifie,2)+VLOOKUP(#REF!,non_conformite,2)+VLOOKUP(#REF!,compétences_techniciens,2)+VLOOKUP(F1,formation_techniciens,2)</f>
        <v>#REF!</v>
      </c>
      <c r="G2" s="5"/>
      <c r="H2" s="2" t="e">
        <f>VLOOKUP(#REF!,drt_1000dg,2)+VLOOKUP(#REF!,drt_exédentaires,2)+VLOOKUP(#REF!,drt_injustifie,2)+VLOOKUP(#REF!,non_conformite,2)+VLOOKUP(#REF!,compétences_techniciens,2)+VLOOKUP(H1,formation_techniciens,2)</f>
        <v>#REF!</v>
      </c>
      <c r="I2" s="2" t="e">
        <f>VLOOKUP(#REF!,drt_1000dg,2)+VLOOKUP(#REF!,drt_exédentaires,2)+VLOOKUP(#REF!,drt_injustifie,2)+VLOOKUP(#REF!,non_conformite,2)+VLOOKUP(#REF!,compétences_techniciens,2)+VLOOKUP(I1,formation_techniciens,2)</f>
        <v>#REF!</v>
      </c>
      <c r="J2" s="6"/>
      <c r="K2" s="4" t="e">
        <f>VLOOKUP(#REF!,drt_1000dg,2)+VLOOKUP(#REF!,drt_exédentaires,2)+VLOOKUP(#REF!,drt_injustifie,2)+VLOOKUP(#REF!,non_conformite,2)+VLOOKUP(#REF!,compétences_techniciens,2)+VLOOKUP(K1,formation_techniciens,2)</f>
        <v>#REF!</v>
      </c>
      <c r="L2" s="4" t="e">
        <f>VLOOKUP(#REF!,drt_1000dg,2)+VLOOKUP(#REF!,drt_exédentaires,2)+VLOOKUP(#REF!,drt_injustifie,2)+VLOOKUP(#REF!,non_conformite,2)+VLOOKUP(#REF!,compétences_techniciens,2)+VLOOKUP(L1,formation_techniciens,2)</f>
        <v>#REF!</v>
      </c>
      <c r="M2" s="5"/>
      <c r="N2" s="7" t="e">
        <f>VLOOKUP(#REF!,drt_1000dg,2)+VLOOKUP(#REF!,drt_exédentaires,2)+VLOOKUP(#REF!,drt_injustifie,2)+VLOOKUP(#REF!,non_conformite,2)+VLOOKUP(#REF!,compétences_techniciens,2)+VLOOKUP(N1,formation_techniciens,2)</f>
        <v>#REF!</v>
      </c>
      <c r="O2" s="2" t="e">
        <f>VLOOKUP(#REF!,drt_1000dg,2)+VLOOKUP(#REF!,drt_exédentaires,2)+VLOOKUP(#REF!,drt_injustifie,2)+VLOOKUP(#REF!,non_conformite,2)+VLOOKUP(#REF!,compétences_techniciens,2)+VLOOKUP(O1,formation_techniciens,2)</f>
        <v>#REF!</v>
      </c>
      <c r="P2" s="6"/>
      <c r="Q2" s="4" t="e">
        <f>VLOOKUP(#REF!,drt_1000dg,2)+VLOOKUP(#REF!,drt_exédentaires,2)+VLOOKUP(#REF!,drt_injustifie,2)+VLOOKUP(#REF!,non_conformite,2)+VLOOKUP(#REF!,compétences_techniciens,2)+VLOOKUP(Q1,formation_techniciens,2)</f>
        <v>#REF!</v>
      </c>
      <c r="R2" s="4" t="e">
        <f>VLOOKUP(#REF!,drt_1000dg,2)+VLOOKUP(#REF!,drt_exédentaires,2)+VLOOKUP(#REF!,drt_injustifie,2)+VLOOKUP(#REF!,non_conformite,2)+VLOOKUP(#REF!,compétences_techniciens,2)+VLOOKUP(R1,formation_techniciens,2)</f>
        <v>#REF!</v>
      </c>
      <c r="S2" s="5"/>
      <c r="T2" s="7" t="e">
        <f>VLOOKUP(#REF!,drt_1000dg,2)+VLOOKUP(#REF!,drt_exédentaires,2)+VLOOKUP(#REF!,drt_injustifie,2)+VLOOKUP(#REF!,non_conformite,2)+VLOOKUP(#REF!,compétences_techniciens,2)+VLOOKUP(T1,formation_techniciens,2)</f>
        <v>#REF!</v>
      </c>
      <c r="U2" s="2" t="e">
        <f>VLOOKUP(#REF!,drt_1000dg,2)+VLOOKUP(#REF!,drt_exédentaires,2)+VLOOKUP(#REF!,drt_injustifie,2)+VLOOKUP(#REF!,non_conformite,2)+VLOOKUP(#REF!,compétences_techniciens,2)+VLOOKUP(U1,formation_techniciens,2)</f>
        <v>#REF!</v>
      </c>
      <c r="V2" s="6"/>
      <c r="W2" s="4" t="e">
        <f>VLOOKUP(#REF!,drt_1000dg,2)+VLOOKUP(#REF!,drt_exédentaires,2)+VLOOKUP(#REF!,drt_injustifie,2)+VLOOKUP(#REF!,non_conformite,2)+VLOOKUP(#REF!,compétences_techniciens,2)+VLOOKUP(W1,formation_techniciens,2)</f>
        <v>#REF!</v>
      </c>
      <c r="X2" s="4" t="e">
        <f>VLOOKUP(#REF!,drt_1000dg,2)+VLOOKUP(#REF!,drt_exédentaires,2)+VLOOKUP(#REF!,drt_injustifie,2)+VLOOKUP(#REF!,non_conformite,2)+VLOOKUP(#REF!,compétences_techniciens,2)+VLOOKUP(X1,formation_techniciens,2)</f>
        <v>#REF!</v>
      </c>
      <c r="Y2" s="5"/>
      <c r="Z2" s="7" t="e">
        <f>VLOOKUP(#REF!,drt_1000dg,2)+VLOOKUP(#REF!,drt_exédentaires,2)+VLOOKUP(#REF!,drt_injustifie,2)+VLOOKUP(#REF!,non_conformite,2)+VLOOKUP(#REF!,compétences_techniciens,2)+VLOOKUP(Z1,formation_techniciens,2)</f>
        <v>#REF!</v>
      </c>
      <c r="AA2" s="2" t="e">
        <f>VLOOKUP(#REF!,drt_1000dg,2)+VLOOKUP(#REF!,drt_exédentaires,2)+VLOOKUP(#REF!,drt_injustifie,2)+VLOOKUP(#REF!,non_conformite,2)+VLOOKUP(#REF!,compétences_techniciens,2)+VLOOKUP(AA1,formation_techniciens,2)</f>
        <v>#REF!</v>
      </c>
      <c r="AB2" s="3"/>
      <c r="AC2" s="4" t="e">
        <f>VLOOKUP(#REF!,drt_1000dg,2)+VLOOKUP(#REF!,drt_exédentaires,2)+VLOOKUP(#REF!,drt_injustifie,2)+VLOOKUP(#REF!,non_conformite,2)+VLOOKUP(#REF!,compétences_techniciens,2)+VLOOKUP(AC1,formation_techniciens,2)</f>
        <v>#REF!</v>
      </c>
      <c r="AD2" s="4" t="e">
        <f>VLOOKUP(#REF!,drt_1000dg,2)+VLOOKUP(#REF!,drt_exédentaires,2)+VLOOKUP(#REF!,drt_injustifie,2)+VLOOKUP(#REF!,non_conformite,2)+VLOOKUP(#REF!,compétences_techniciens,2)+VLOOKUP(AD1,formation_techniciens,2)</f>
        <v>#REF!</v>
      </c>
      <c r="AE2" s="5"/>
      <c r="AF2" s="7" t="e">
        <f>VLOOKUP(#REF!,drt_1000dg,2)+VLOOKUP(#REF!,drt_exédentaires,2)+VLOOKUP(#REF!,drt_injustifie,2)+VLOOKUP(#REF!,non_conformite,2)+VLOOKUP(#REF!,compétences_techniciens,2)+VLOOKUP(AF1,formation_techniciens,2)</f>
        <v>#REF!</v>
      </c>
      <c r="AG2" s="2" t="e">
        <f>VLOOKUP(#REF!,drt_1000dg,2)+VLOOKUP(#REF!,drt_exédentaires,2)+VLOOKUP(#REF!,drt_injustifie,2)+VLOOKUP(#REF!,non_conformite,2)+VLOOKUP(#REF!,compétences_techniciens,2)+VLOOKUP(AG1,formation_techniciens,2)</f>
        <v>#REF!</v>
      </c>
      <c r="AH2" s="3"/>
      <c r="AI2" s="4" t="e">
        <f>VLOOKUP(#REF!,drt_1000dg,2)+VLOOKUP(#REF!,drt_exédentaires,2)+VLOOKUP(#REF!,drt_injustifie,2)+VLOOKUP(#REF!,non_conformite,2)+VLOOKUP(#REF!,compétences_techniciens,2)+VLOOKUP(AI1,formation_techniciens,2)</f>
        <v>#REF!</v>
      </c>
      <c r="AJ2" s="4" t="e">
        <f>VLOOKUP(#REF!,drt_1000dg,2)+VLOOKUP(#REF!,drt_exédentaires,2)+VLOOKUP(#REF!,drt_injustifie,2)+VLOOKUP(#REF!,non_conformite,2)+VLOOKUP(#REF!,compétences_techniciens,2)+VLOOKUP(AJ1,formation_techniciens,2)</f>
        <v>#REF!</v>
      </c>
      <c r="AK2" s="5"/>
      <c r="AL2" s="8" t="e">
        <f>VLOOKUP(#REF!,drt_1000dg,2)+VLOOKUP(#REF!,drt_exédentaires,2)+VLOOKUP(#REF!,drt_injustifie,2)+VLOOKUP(#REF!,non_conformite,2)+VLOOKUP(#REF!,compétences_techniciens,2)+VLOOKUP(AL1,formation_techniciens,2)</f>
        <v>#REF!</v>
      </c>
      <c r="AM2" s="9" t="e">
        <f>VLOOKUP(#REF!,drt_1000dg,2)+VLOOKUP(#REF!,drt_exédentaires,2)+VLOOKUP(#REF!,drt_injustifie,2)+VLOOKUP(#REF!,non_conformite,2)+VLOOKUP(#REF!,compétences_techniciens,2)+VLOOKUP(AM1,formation_techniciens,2)</f>
        <v>#REF!</v>
      </c>
      <c r="AN2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5539A-DFAE-4D7F-8BED-CB1C4A757AED}">
  <dimension ref="A1:AN2"/>
  <sheetViews>
    <sheetView workbookViewId="0">
      <selection activeCell="F6" sqref="F6"/>
    </sheetView>
  </sheetViews>
  <sheetFormatPr baseColWidth="10" defaultRowHeight="14.5" x14ac:dyDescent="0.35"/>
  <sheetData>
    <row r="1" spans="1:40" s="39" customFormat="1" ht="54" customHeight="1" thickBot="1" x14ac:dyDescent="0.5">
      <c r="A1" s="27"/>
      <c r="B1" s="31">
        <v>43800</v>
      </c>
      <c r="C1" s="32" t="s">
        <v>1</v>
      </c>
      <c r="D1" s="33" t="s">
        <v>2</v>
      </c>
      <c r="E1" s="34">
        <v>43831</v>
      </c>
      <c r="F1" s="35" t="s">
        <v>1</v>
      </c>
      <c r="G1" s="36" t="s">
        <v>2</v>
      </c>
      <c r="H1" s="31">
        <v>43862</v>
      </c>
      <c r="I1" s="32" t="s">
        <v>1</v>
      </c>
      <c r="J1" s="32" t="s">
        <v>2</v>
      </c>
      <c r="K1" s="34">
        <v>43891</v>
      </c>
      <c r="L1" s="35" t="s">
        <v>1</v>
      </c>
      <c r="M1" s="36" t="s">
        <v>2</v>
      </c>
      <c r="N1" s="37">
        <v>43922</v>
      </c>
      <c r="O1" s="32" t="s">
        <v>1</v>
      </c>
      <c r="P1" s="32" t="s">
        <v>2</v>
      </c>
      <c r="Q1" s="34">
        <v>43952</v>
      </c>
      <c r="R1" s="35" t="s">
        <v>1</v>
      </c>
      <c r="S1" s="36" t="s">
        <v>2</v>
      </c>
      <c r="T1" s="37">
        <v>43983</v>
      </c>
      <c r="U1" s="32" t="s">
        <v>1</v>
      </c>
      <c r="V1" s="32" t="s">
        <v>2</v>
      </c>
      <c r="W1" s="34">
        <v>44013</v>
      </c>
      <c r="X1" s="35" t="s">
        <v>1</v>
      </c>
      <c r="Y1" s="36" t="s">
        <v>2</v>
      </c>
      <c r="Z1" s="37">
        <v>44044</v>
      </c>
      <c r="AA1" s="32" t="s">
        <v>1</v>
      </c>
      <c r="AB1" s="33" t="s">
        <v>2</v>
      </c>
      <c r="AC1" s="34">
        <v>44075</v>
      </c>
      <c r="AD1" s="35" t="s">
        <v>1</v>
      </c>
      <c r="AE1" s="36" t="s">
        <v>2</v>
      </c>
      <c r="AF1" s="37">
        <v>44105</v>
      </c>
      <c r="AG1" s="32" t="s">
        <v>1</v>
      </c>
      <c r="AH1" s="33" t="s">
        <v>2</v>
      </c>
      <c r="AI1" s="34">
        <v>44136</v>
      </c>
      <c r="AJ1" s="35" t="s">
        <v>1</v>
      </c>
      <c r="AK1" s="36" t="s">
        <v>2</v>
      </c>
      <c r="AL1" s="38">
        <v>44166</v>
      </c>
      <c r="AM1" s="32" t="s">
        <v>1</v>
      </c>
      <c r="AN1" s="33" t="s">
        <v>2</v>
      </c>
    </row>
    <row r="2" spans="1:40" s="45" customFormat="1" ht="51" customHeight="1" thickBot="1" x14ac:dyDescent="0.4">
      <c r="A2" s="1" t="s">
        <v>0</v>
      </c>
      <c r="B2" s="40">
        <v>12</v>
      </c>
      <c r="C2" s="40">
        <v>21</v>
      </c>
      <c r="D2" s="28"/>
      <c r="E2" s="41">
        <v>34</v>
      </c>
      <c r="F2" s="41">
        <v>27</v>
      </c>
      <c r="G2" s="29"/>
      <c r="H2" s="40">
        <v>65</v>
      </c>
      <c r="I2" s="40">
        <v>47</v>
      </c>
      <c r="J2" s="30"/>
      <c r="K2" s="41" t="e">
        <f>VLOOKUP(#REF!,drt_1000dg,2)+VLOOKUP(#REF!,drt_exédentaires,2)+VLOOKUP(#REF!,drt_injustifie,2)+VLOOKUP(#REF!,non_conformite,2)+VLOOKUP(#REF!,compétences_techniciens,2)+VLOOKUP(K1,formation_techniciens,2)</f>
        <v>#REF!</v>
      </c>
      <c r="L2" s="41" t="e">
        <f>VLOOKUP(#REF!,drt_1000dg,2)+VLOOKUP(#REF!,drt_exédentaires,2)+VLOOKUP(#REF!,drt_injustifie,2)+VLOOKUP(#REF!,non_conformite,2)+VLOOKUP(#REF!,compétences_techniciens,2)+VLOOKUP(L1,formation_techniciens,2)</f>
        <v>#REF!</v>
      </c>
      <c r="M2" s="29"/>
      <c r="N2" s="42" t="e">
        <f>VLOOKUP(#REF!,drt_1000dg,2)+VLOOKUP(#REF!,drt_exédentaires,2)+VLOOKUP(#REF!,drt_injustifie,2)+VLOOKUP(#REF!,non_conformite,2)+VLOOKUP(#REF!,compétences_techniciens,2)+VLOOKUP(N1,formation_techniciens,2)</f>
        <v>#REF!</v>
      </c>
      <c r="O2" s="40" t="e">
        <f>VLOOKUP(#REF!,drt_1000dg,2)+VLOOKUP(#REF!,drt_exédentaires,2)+VLOOKUP(#REF!,drt_injustifie,2)+VLOOKUP(#REF!,non_conformite,2)+VLOOKUP(#REF!,compétences_techniciens,2)+VLOOKUP(O1,formation_techniciens,2)</f>
        <v>#REF!</v>
      </c>
      <c r="P2" s="30"/>
      <c r="Q2" s="41" t="e">
        <f>VLOOKUP(#REF!,drt_1000dg,2)+VLOOKUP(#REF!,drt_exédentaires,2)+VLOOKUP(#REF!,drt_injustifie,2)+VLOOKUP(#REF!,non_conformite,2)+VLOOKUP(#REF!,compétences_techniciens,2)+VLOOKUP(Q1,formation_techniciens,2)</f>
        <v>#REF!</v>
      </c>
      <c r="R2" s="41" t="e">
        <f>VLOOKUP(#REF!,drt_1000dg,2)+VLOOKUP(#REF!,drt_exédentaires,2)+VLOOKUP(#REF!,drt_injustifie,2)+VLOOKUP(#REF!,non_conformite,2)+VLOOKUP(#REF!,compétences_techniciens,2)+VLOOKUP(R1,formation_techniciens,2)</f>
        <v>#REF!</v>
      </c>
      <c r="S2" s="29"/>
      <c r="T2" s="42" t="e">
        <f>VLOOKUP(#REF!,drt_1000dg,2)+VLOOKUP(#REF!,drt_exédentaires,2)+VLOOKUP(#REF!,drt_injustifie,2)+VLOOKUP(#REF!,non_conformite,2)+VLOOKUP(#REF!,compétences_techniciens,2)+VLOOKUP(T1,formation_techniciens,2)</f>
        <v>#REF!</v>
      </c>
      <c r="U2" s="40" t="e">
        <f>VLOOKUP(#REF!,drt_1000dg,2)+VLOOKUP(#REF!,drt_exédentaires,2)+VLOOKUP(#REF!,drt_injustifie,2)+VLOOKUP(#REF!,non_conformite,2)+VLOOKUP(#REF!,compétences_techniciens,2)+VLOOKUP(U1,formation_techniciens,2)</f>
        <v>#REF!</v>
      </c>
      <c r="V2" s="30"/>
      <c r="W2" s="41" t="e">
        <f>VLOOKUP(#REF!,drt_1000dg,2)+VLOOKUP(#REF!,drt_exédentaires,2)+VLOOKUP(#REF!,drt_injustifie,2)+VLOOKUP(#REF!,non_conformite,2)+VLOOKUP(#REF!,compétences_techniciens,2)+VLOOKUP(W1,formation_techniciens,2)</f>
        <v>#REF!</v>
      </c>
      <c r="X2" s="41" t="e">
        <f>VLOOKUP(#REF!,drt_1000dg,2)+VLOOKUP(#REF!,drt_exédentaires,2)+VLOOKUP(#REF!,drt_injustifie,2)+VLOOKUP(#REF!,non_conformite,2)+VLOOKUP(#REF!,compétences_techniciens,2)+VLOOKUP(X1,formation_techniciens,2)</f>
        <v>#REF!</v>
      </c>
      <c r="Y2" s="29"/>
      <c r="Z2" s="42" t="e">
        <f>VLOOKUP(#REF!,drt_1000dg,2)+VLOOKUP(#REF!,drt_exédentaires,2)+VLOOKUP(#REF!,drt_injustifie,2)+VLOOKUP(#REF!,non_conformite,2)+VLOOKUP(#REF!,compétences_techniciens,2)+VLOOKUP(Z1,formation_techniciens,2)</f>
        <v>#REF!</v>
      </c>
      <c r="AA2" s="40" t="e">
        <f>VLOOKUP(#REF!,drt_1000dg,2)+VLOOKUP(#REF!,drt_exédentaires,2)+VLOOKUP(#REF!,drt_injustifie,2)+VLOOKUP(#REF!,non_conformite,2)+VLOOKUP(#REF!,compétences_techniciens,2)+VLOOKUP(AA1,formation_techniciens,2)</f>
        <v>#REF!</v>
      </c>
      <c r="AB2" s="28"/>
      <c r="AC2" s="41" t="e">
        <f>VLOOKUP(#REF!,drt_1000dg,2)+VLOOKUP(#REF!,drt_exédentaires,2)+VLOOKUP(#REF!,drt_injustifie,2)+VLOOKUP(#REF!,non_conformite,2)+VLOOKUP(#REF!,compétences_techniciens,2)+VLOOKUP(AC1,formation_techniciens,2)</f>
        <v>#REF!</v>
      </c>
      <c r="AD2" s="41" t="e">
        <f>VLOOKUP(#REF!,drt_1000dg,2)+VLOOKUP(#REF!,drt_exédentaires,2)+VLOOKUP(#REF!,drt_injustifie,2)+VLOOKUP(#REF!,non_conformite,2)+VLOOKUP(#REF!,compétences_techniciens,2)+VLOOKUP(AD1,formation_techniciens,2)</f>
        <v>#REF!</v>
      </c>
      <c r="AE2" s="29"/>
      <c r="AF2" s="42" t="e">
        <f>VLOOKUP(#REF!,drt_1000dg,2)+VLOOKUP(#REF!,drt_exédentaires,2)+VLOOKUP(#REF!,drt_injustifie,2)+VLOOKUP(#REF!,non_conformite,2)+VLOOKUP(#REF!,compétences_techniciens,2)+VLOOKUP(AF1,formation_techniciens,2)</f>
        <v>#REF!</v>
      </c>
      <c r="AG2" s="40" t="e">
        <f>VLOOKUP(#REF!,drt_1000dg,2)+VLOOKUP(#REF!,drt_exédentaires,2)+VLOOKUP(#REF!,drt_injustifie,2)+VLOOKUP(#REF!,non_conformite,2)+VLOOKUP(#REF!,compétences_techniciens,2)+VLOOKUP(AG1,formation_techniciens,2)</f>
        <v>#REF!</v>
      </c>
      <c r="AH2" s="28"/>
      <c r="AI2" s="41" t="e">
        <f>VLOOKUP(#REF!,drt_1000dg,2)+VLOOKUP(#REF!,drt_exédentaires,2)+VLOOKUP(#REF!,drt_injustifie,2)+VLOOKUP(#REF!,non_conformite,2)+VLOOKUP(#REF!,compétences_techniciens,2)+VLOOKUP(AI1,formation_techniciens,2)</f>
        <v>#REF!</v>
      </c>
      <c r="AJ2" s="41" t="e">
        <f>VLOOKUP(#REF!,drt_1000dg,2)+VLOOKUP(#REF!,drt_exédentaires,2)+VLOOKUP(#REF!,drt_injustifie,2)+VLOOKUP(#REF!,non_conformite,2)+VLOOKUP(#REF!,compétences_techniciens,2)+VLOOKUP(AJ1,formation_techniciens,2)</f>
        <v>#REF!</v>
      </c>
      <c r="AK2" s="29"/>
      <c r="AL2" s="43" t="e">
        <f>VLOOKUP(#REF!,drt_1000dg,2)+VLOOKUP(#REF!,drt_exédentaires,2)+VLOOKUP(#REF!,drt_injustifie,2)+VLOOKUP(#REF!,non_conformite,2)+VLOOKUP(#REF!,compétences_techniciens,2)+VLOOKUP(AL1,formation_techniciens,2)</f>
        <v>#REF!</v>
      </c>
      <c r="AM2" s="44" t="e">
        <f>VLOOKUP(#REF!,drt_1000dg,2)+VLOOKUP(#REF!,drt_exédentaires,2)+VLOOKUP(#REF!,drt_injustifie,2)+VLOOKUP(#REF!,non_conformite,2)+VLOOKUP(#REF!,compétences_techniciens,2)+VLOOKUP(AM1,formation_techniciens,2)</f>
        <v>#REF!</v>
      </c>
      <c r="AN2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grp</vt:lpstr>
      <vt:lpstr>lmst</vt:lpstr>
      <vt:lpstr>spej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LAMBERT</dc:creator>
  <cp:lastModifiedBy>Corentin LAMBERT</cp:lastModifiedBy>
  <dcterms:created xsi:type="dcterms:W3CDTF">2020-02-24T15:52:31Z</dcterms:created>
  <dcterms:modified xsi:type="dcterms:W3CDTF">2020-02-24T15:56:56Z</dcterms:modified>
</cp:coreProperties>
</file>