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ralie\Documents\@gripilote\"/>
    </mc:Choice>
  </mc:AlternateContent>
  <xr:revisionPtr revIDLastSave="0" documentId="13_ncr:1_{9850DD9F-8D6D-488C-9AFD-E64A0D8C31D1}" xr6:coauthVersionLast="45" xr6:coauthVersionMax="45" xr10:uidLastSave="{00000000-0000-0000-0000-000000000000}"/>
  <bookViews>
    <workbookView xWindow="-120" yWindow="-120" windowWidth="20730" windowHeight="11160" xr2:uid="{161E8D6C-067E-4CA2-B6BF-E2295AA41A33}"/>
  </bookViews>
  <sheets>
    <sheet name="Planning des taches" sheetId="3" r:id="rId1"/>
    <sheet name="Date" sheetId="4" r:id="rId2"/>
    <sheet name="ListeD" sheetId="2" r:id="rId3"/>
  </sheets>
  <definedNames>
    <definedName name="_xlnm._FilterDatabase" localSheetId="2" hidden="1">ListeD!$A$2:$A$25</definedName>
    <definedName name="_xlcn.WorksheetConnection_Planning.xlsxTableau21" hidden="1">Tableau2</definedName>
    <definedName name="_xlcn.WorksheetConnection_Planning.xlsxTableau31" hidden="1">Tableau3[]</definedName>
    <definedName name="_xlcn.WorksheetConnection_Planning.xlsxTableau41" hidden="1">Tableau4</definedName>
    <definedName name="_xlcn.WorksheetConnection_Planning.xlsxTabListe1" hidden="1">TabListe[]</definedName>
    <definedName name="listederoulante">ListeD!$A$2:$A$25</definedName>
  </definedNames>
  <calcPr calcId="181029" concurrentCalc="0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4" name="Tableau4" connection="WorksheetConnection_Planning.xlsx!Tableau4"/>
          <x15:modelTable id="Tableau2" name="Tableau2" connection="WorksheetConnection_Planning.xlsx!Tableau2"/>
          <x15:modelTable id="Tableau3" name="Tableau3" connection="WorksheetConnection_Planning.xlsx!Tableau3"/>
          <x15:modelTable id="TabListe" name="TabListe" connection="WorksheetConnection_Planning.xlsx!TabListe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5" i="3" l="1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H1" i="4"/>
  <c r="H2" i="4"/>
  <c r="H3" i="4"/>
  <c r="H4" i="4"/>
  <c r="H5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48" i="4"/>
  <c r="H49" i="4"/>
  <c r="H50" i="4"/>
  <c r="H51" i="4"/>
  <c r="H52" i="4"/>
  <c r="A15" i="3"/>
  <c r="A22" i="3"/>
  <c r="A29" i="3"/>
  <c r="A36" i="3"/>
  <c r="A43" i="3"/>
  <c r="A50" i="3"/>
  <c r="A57" i="3"/>
  <c r="B9" i="3"/>
  <c r="I3" i="4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2" i="4"/>
  <c r="H53" i="4"/>
  <c r="H54" i="4"/>
  <c r="H55" i="4"/>
  <c r="H56" i="4"/>
  <c r="H57" i="4"/>
  <c r="H58" i="4"/>
  <c r="H59" i="4"/>
  <c r="H60" i="4"/>
  <c r="H61" i="4"/>
  <c r="H62" i="4"/>
  <c r="H63" i="4"/>
  <c r="H64" i="4"/>
  <c r="H65" i="4"/>
  <c r="H66" i="4"/>
  <c r="H67" i="4"/>
  <c r="H68" i="4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2655817-4640-489A-8090-C56C7C50A832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9AD23D6A-6F11-48E9-BA22-258DB262C71C}" name="WorksheetConnection_Planning.xlsx!Tableau2" type="102" refreshedVersion="6" minRefreshableVersion="5">
    <extLst>
      <ext xmlns:x15="http://schemas.microsoft.com/office/spreadsheetml/2010/11/main" uri="{DE250136-89BD-433C-8126-D09CA5730AF9}">
        <x15:connection id="Tableau2">
          <x15:rangePr sourceName="_xlcn.WorksheetConnection_Planning.xlsxTableau21"/>
        </x15:connection>
      </ext>
    </extLst>
  </connection>
  <connection id="3" xr16:uid="{521D4CD8-71FA-485E-B03C-1668D8A60F34}" name="WorksheetConnection_Planning.xlsx!Tableau3" type="102" refreshedVersion="6" minRefreshableVersion="5">
    <extLst>
      <ext xmlns:x15="http://schemas.microsoft.com/office/spreadsheetml/2010/11/main" uri="{DE250136-89BD-433C-8126-D09CA5730AF9}">
        <x15:connection id="Tableau3">
          <x15:rangePr sourceName="_xlcn.WorksheetConnection_Planning.xlsxTableau31"/>
        </x15:connection>
      </ext>
    </extLst>
  </connection>
  <connection id="4" xr16:uid="{06A6D1CE-DB12-4E4C-AFD7-B0099F19F4D5}" name="WorksheetConnection_Planning.xlsx!Tableau4" type="102" refreshedVersion="6" minRefreshableVersion="5">
    <extLst>
      <ext xmlns:x15="http://schemas.microsoft.com/office/spreadsheetml/2010/11/main" uri="{DE250136-89BD-433C-8126-D09CA5730AF9}">
        <x15:connection id="Tableau4" autoDelete="1">
          <x15:rangePr sourceName="_xlcn.WorksheetConnection_Planning.xlsxTableau41"/>
        </x15:connection>
      </ext>
    </extLst>
  </connection>
  <connection id="5" xr16:uid="{147C73AF-7459-4B1B-B97A-F1C832E8B68E}" name="WorksheetConnection_Planning.xlsx!TabListe" type="102" refreshedVersion="6" minRefreshableVersion="5">
    <extLst>
      <ext xmlns:x15="http://schemas.microsoft.com/office/spreadsheetml/2010/11/main" uri="{DE250136-89BD-433C-8126-D09CA5730AF9}">
        <x15:connection id="TabListe">
          <x15:rangePr sourceName="_xlcn.WorksheetConnection_Planning.xlsxTabListe1"/>
        </x15:connection>
      </ext>
    </extLst>
  </connection>
</connections>
</file>

<file path=xl/sharedStrings.xml><?xml version="1.0" encoding="utf-8"?>
<sst xmlns="http://schemas.openxmlformats.org/spreadsheetml/2006/main" count="300" uniqueCount="106">
  <si>
    <t>Horaire</t>
  </si>
  <si>
    <t>Traite</t>
  </si>
  <si>
    <t>Logettes</t>
  </si>
  <si>
    <t>Distribut° lait aux veaux</t>
  </si>
  <si>
    <t xml:space="preserve">Alimentation aux veaux </t>
  </si>
  <si>
    <t>Paillage des génisses</t>
  </si>
  <si>
    <t>Préparation de la mélangeuse génisses/VL/Taries</t>
  </si>
  <si>
    <t>6h30</t>
  </si>
  <si>
    <t>7h30</t>
  </si>
  <si>
    <t>8h30</t>
  </si>
  <si>
    <t>9h30</t>
  </si>
  <si>
    <t>10h30</t>
  </si>
  <si>
    <t>11h30</t>
  </si>
  <si>
    <t>12h30</t>
  </si>
  <si>
    <t>Pause</t>
  </si>
  <si>
    <t>14h30</t>
  </si>
  <si>
    <t>15h30</t>
  </si>
  <si>
    <t>16h30</t>
  </si>
  <si>
    <t>17h30</t>
  </si>
  <si>
    <t>18h30</t>
  </si>
  <si>
    <t>19h30</t>
  </si>
  <si>
    <t xml:space="preserve">Lavage des niches </t>
  </si>
  <si>
    <t>Parrage VL</t>
  </si>
  <si>
    <t xml:space="preserve">Triage des veaux sevrés </t>
  </si>
  <si>
    <t xml:space="preserve">Tâches </t>
  </si>
  <si>
    <t>Pour tout problème contacter le: xx.xx.xx.xx.xx</t>
  </si>
  <si>
    <t>Lundi</t>
  </si>
  <si>
    <t>Mardi</t>
  </si>
  <si>
    <t>Mercredi</t>
  </si>
  <si>
    <t>Jeudi</t>
  </si>
  <si>
    <t>Vendredi</t>
  </si>
  <si>
    <t>Samedi</t>
  </si>
  <si>
    <t>Dimanche</t>
  </si>
  <si>
    <t>Astreinte Planning</t>
  </si>
  <si>
    <t>Personne à contacter</t>
  </si>
  <si>
    <t>Férié de l'année</t>
  </si>
  <si>
    <t>Jour de l’an</t>
  </si>
  <si>
    <t>Pâques</t>
  </si>
  <si>
    <t>Lundi de Pâques</t>
  </si>
  <si>
    <t>Fête du travail</t>
  </si>
  <si>
    <t>Armistice 39/45</t>
  </si>
  <si>
    <t>Ascension</t>
  </si>
  <si>
    <t>Pentecôte</t>
  </si>
  <si>
    <t>F10</t>
  </si>
  <si>
    <t>Lundi de Pentecôte</t>
  </si>
  <si>
    <t>Fête Nationale</t>
  </si>
  <si>
    <t>Assomption</t>
  </si>
  <si>
    <t>Toussaint</t>
  </si>
  <si>
    <t>Armistice 14/18</t>
  </si>
  <si>
    <t>Noël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</si>
  <si>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</si>
  <si>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</si>
  <si>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</si>
  <si>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</si>
  <si>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</si>
  <si>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</si>
  <si>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</si>
  <si>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</si>
  <si>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</si>
  <si>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</si>
  <si>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</si>
  <si>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</si>
  <si>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4/22/2020</t>
  </si>
  <si>
    <t>4/21/2020</t>
  </si>
  <si>
    <t>5/30/2020</t>
  </si>
  <si>
    <t>7/14/2020</t>
  </si>
  <si>
    <t>8/15/2020</t>
  </si>
  <si>
    <t>12/25/2020</t>
  </si>
  <si>
    <t>Du:</t>
  </si>
  <si>
    <t xml:space="preserve">Au: </t>
  </si>
  <si>
    <t>Marcel</t>
  </si>
  <si>
    <t>Valery</t>
  </si>
  <si>
    <t>6h00</t>
  </si>
  <si>
    <t>7h00</t>
  </si>
  <si>
    <t>8h00</t>
  </si>
  <si>
    <t>9h00</t>
  </si>
  <si>
    <t>10h00</t>
  </si>
  <si>
    <t>14h00</t>
  </si>
  <si>
    <t>15h00</t>
  </si>
  <si>
    <t>16h00</t>
  </si>
  <si>
    <t>17h00</t>
  </si>
  <si>
    <t>18h00</t>
  </si>
  <si>
    <t>12h00</t>
  </si>
  <si>
    <t>Jean-F</t>
  </si>
  <si>
    <t>11h00</t>
  </si>
  <si>
    <t>19h00</t>
  </si>
  <si>
    <t xml:space="preserve">Trier les taries en prépa vélage </t>
  </si>
  <si>
    <t>Triage des VL en chaleur</t>
  </si>
  <si>
    <t xml:space="preserve">Rentrer les VL et faire les logettes pour la traite </t>
  </si>
  <si>
    <t>Distribut° de l'aliment après la traite</t>
  </si>
  <si>
    <t>Quentin</t>
  </si>
  <si>
    <t>Coralie</t>
  </si>
  <si>
    <t xml:space="preserve">Bricoles diverses </t>
  </si>
  <si>
    <t>Entretien matériel</t>
  </si>
  <si>
    <t xml:space="preserve">Vider stabulations génisses </t>
  </si>
  <si>
    <t>Vider stabulations taries</t>
  </si>
  <si>
    <t xml:space="preserve">Pailler batiment vaches </t>
  </si>
  <si>
    <t>Préparation et distribution ration des génisses</t>
  </si>
  <si>
    <t>Préparation des mélangeuses VL/Taries</t>
  </si>
  <si>
    <t>Distribution des mélangeuses</t>
  </si>
  <si>
    <t xml:space="preserve">Préparer l'aliment dans la mélangeuse pour le samedi </t>
  </si>
  <si>
    <t>Changer les colliers Heatime</t>
  </si>
  <si>
    <t>Laver les milkbars</t>
  </si>
  <si>
    <t xml:space="preserve">Vider les niches </t>
  </si>
  <si>
    <t>Lavage de la salle de traite</t>
  </si>
  <si>
    <t xml:space="preserve">Echographies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</si>
</sst>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 mmmm\ yyyy;@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2"/>
      <color rgb="FF000000"/>
      <name val="Calibri"/>
      <family val="2"/>
    </font>
    <font>
      <sz val="8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9.9978637043366805E-2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theme="4" tint="0.3999755851924192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/>
      <right style="thin">
        <color indexed="64"/>
      </right>
      <top/>
      <bottom style="medium">
        <color indexed="64"/>
      </bottom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/>
      <top/>
      <bottom style="medium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Down="1">
      <left style="thin">
        <color indexed="64"/>
      </left>
      <right style="medium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/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88">
    <xf numFmtId="0" fontId="0" fillId="0" borderId="0" xfId="0"/>
    <xf numFmtId="0" fontId="0" fillId="0" borderId="0" xfId="0" applyBorder="1"/>
    <xf numFmtId="0" fontId="0" fillId="0" borderId="9" xfId="0" applyBorder="1"/>
    <xf numFmtId="0" fontId="4" fillId="0" borderId="0" xfId="0" applyFont="1"/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  <xf numFmtId="14" fontId="0" fillId="0" borderId="0" xfId="0" applyNumberFormat="1"/>
    <xf numFmtId="14" fontId="4" fillId="0" borderId="0" xfId="0" applyNumberFormat="1" applyFont="1" applyAlignment="1">
      <alignment horizontal="right"/>
    </xf>
    <xf numFmtId="0" fontId="5" fillId="0" borderId="0" xfId="0" applyFont="1"/>
    <xf numFmtId="0" fontId="6" fillId="0" borderId="0" xfId="0" applyFont="1" applyAlignment="1">
      <alignment horizontal="right" vertical="center"/>
    </xf>
    <xf numFmtId="0" fontId="0" fillId="0" borderId="0" xfId="0" applyAlignment="1">
      <alignment horizontal="center"/>
    </xf>
    <xf numFmtId="0" fontId="0" fillId="0" borderId="0" xfId="0" applyNumberFormat="1"/>
    <xf numFmtId="14" fontId="1" fillId="0" borderId="0" xfId="0" applyNumberFormat="1" applyFont="1" applyAlignment="1">
      <alignment horizontal="center" vertical="center"/>
    </xf>
    <xf numFmtId="0" fontId="0" fillId="0" borderId="0" xfId="0" applyBorder="1" applyAlignment="1">
      <alignment horizontal="right"/>
    </xf>
    <xf numFmtId="0" fontId="0" fillId="0" borderId="12" xfId="0" applyBorder="1"/>
    <xf numFmtId="0" fontId="0" fillId="0" borderId="10" xfId="0" applyBorder="1"/>
    <xf numFmtId="0" fontId="0" fillId="0" borderId="17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5" borderId="16" xfId="0" applyFont="1" applyFill="1" applyBorder="1"/>
    <xf numFmtId="0" fontId="0" fillId="4" borderId="11" xfId="0" applyFont="1" applyFill="1" applyBorder="1"/>
    <xf numFmtId="0" fontId="0" fillId="0" borderId="11" xfId="0" applyFont="1" applyBorder="1"/>
    <xf numFmtId="0" fontId="0" fillId="2" borderId="11" xfId="0" applyFont="1" applyFill="1" applyBorder="1"/>
    <xf numFmtId="0" fontId="0" fillId="0" borderId="18" xfId="0" applyFont="1" applyBorder="1"/>
    <xf numFmtId="0" fontId="0" fillId="4" borderId="19" xfId="0" applyFont="1" applyFill="1" applyBorder="1"/>
    <xf numFmtId="0" fontId="0" fillId="5" borderId="9" xfId="0" applyFill="1" applyBorder="1"/>
    <xf numFmtId="0" fontId="0" fillId="5" borderId="20" xfId="0" applyFill="1" applyBorder="1"/>
    <xf numFmtId="0" fontId="0" fillId="6" borderId="27" xfId="0" applyFill="1" applyBorder="1"/>
    <xf numFmtId="0" fontId="0" fillId="6" borderId="24" xfId="0" applyFill="1" applyBorder="1"/>
    <xf numFmtId="0" fontId="0" fillId="6" borderId="28" xfId="0" applyFill="1" applyBorder="1"/>
    <xf numFmtId="0" fontId="0" fillId="6" borderId="25" xfId="0" applyFill="1" applyBorder="1"/>
    <xf numFmtId="0" fontId="0" fillId="6" borderId="29" xfId="0" applyFill="1" applyBorder="1"/>
    <xf numFmtId="0" fontId="0" fillId="6" borderId="26" xfId="0" applyFill="1" applyBorder="1"/>
    <xf numFmtId="0" fontId="0" fillId="6" borderId="23" xfId="0" applyFill="1" applyBorder="1"/>
    <xf numFmtId="0" fontId="0" fillId="6" borderId="30" xfId="0" applyFill="1" applyBorder="1"/>
    <xf numFmtId="0" fontId="0" fillId="6" borderId="33" xfId="0" applyFill="1" applyBorder="1"/>
    <xf numFmtId="0" fontId="0" fillId="6" borderId="34" xfId="0" applyFill="1" applyBorder="1"/>
    <xf numFmtId="0" fontId="0" fillId="6" borderId="32" xfId="0" applyFill="1" applyBorder="1"/>
    <xf numFmtId="0" fontId="0" fillId="7" borderId="12" xfId="0" applyFill="1" applyBorder="1"/>
    <xf numFmtId="0" fontId="0" fillId="7" borderId="9" xfId="0" applyFill="1" applyBorder="1"/>
    <xf numFmtId="0" fontId="0" fillId="7" borderId="20" xfId="0" applyFill="1" applyBorder="1"/>
    <xf numFmtId="0" fontId="0" fillId="7" borderId="23" xfId="0" applyFill="1" applyBorder="1"/>
    <xf numFmtId="0" fontId="0" fillId="7" borderId="34" xfId="0" applyFill="1" applyBorder="1"/>
    <xf numFmtId="0" fontId="0" fillId="7" borderId="30" xfId="0" applyFill="1" applyBorder="1"/>
    <xf numFmtId="0" fontId="0" fillId="6" borderId="35" xfId="0" applyFill="1" applyBorder="1"/>
    <xf numFmtId="0" fontId="0" fillId="8" borderId="23" xfId="0" applyFill="1" applyBorder="1"/>
    <xf numFmtId="0" fontId="0" fillId="8" borderId="36" xfId="0" applyFill="1" applyBorder="1"/>
    <xf numFmtId="0" fontId="0" fillId="8" borderId="37" xfId="0" applyFill="1" applyBorder="1"/>
    <xf numFmtId="0" fontId="0" fillId="8" borderId="31" xfId="0" applyFill="1" applyBorder="1"/>
    <xf numFmtId="20" fontId="0" fillId="0" borderId="0" xfId="0" applyNumberFormat="1"/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4" fontId="8" fillId="0" borderId="4" xfId="0" applyNumberFormat="1" applyFont="1" applyBorder="1" applyAlignment="1">
      <alignment horizontal="center" vertical="center"/>
    </xf>
    <xf numFmtId="14" fontId="8" fillId="0" borderId="5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164" fontId="8" fillId="0" borderId="4" xfId="0" applyNumberFormat="1" applyFont="1" applyBorder="1" applyAlignment="1">
      <alignment horizontal="center" vertical="center"/>
    </xf>
    <xf numFmtId="164" fontId="8" fillId="0" borderId="5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/>
    </xf>
    <xf numFmtId="164" fontId="0" fillId="0" borderId="6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  <xf numFmtId="0" fontId="4" fillId="0" borderId="0" xfId="0" applyFont="1"/>
    <xf numFmtId="14" fontId="4" fillId="0" borderId="0" xfId="0" applyNumberFormat="1" applyFont="1" applyAlignment="1">
      <alignment horizontal="right"/>
    </xf>
    <xf numFmtId="0" fontId="5" fillId="0" borderId="0" xfId="0" applyFont="1"/>
  </cellXfs>
  <cellStyles count="1">
    <cellStyle name="Normal" xfId="0" builtinId="0"/>
  </cellStyles>
  <dxfs count="2">
    <dxf>
      <numFmt numFmtId="25" formatCode="hh:mm"/>
    </dxf>
    <dxf>
      <numFmt numFmtId="25" formatCode="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owerPivotData" Target="model/item.data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1D9C02E-32B1-4134-B695-BA4106532ABB}" name="TabListe" displayName="TabListe" ref="A1:A27" totalsRowShown="0">
  <autoFilter ref="A1:A27" xr:uid="{D57AA97B-9712-475B-B10C-4408559ED8A7}"/>
  <tableColumns count="1">
    <tableColumn id="1" xr3:uid="{AE4D4827-F668-4F24-AA15-F998F48D2392}" name="Tâches 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54E289B-5EF4-4FD0-BE49-E3490B7EE198}" name="Tableau3" displayName="Tableau3" ref="G1:G29" totalsRowShown="0" headerRowDxfId="1">
  <autoFilter ref="G1:G29" xr:uid="{93C1993D-45B2-4928-B0F4-62829C904D71}"/>
  <tableColumns count="1">
    <tableColumn id="1" xr3:uid="{A83EF312-6208-439F-B647-CB0F6C649654}" name="Horaire" dataDxfId="0">
      <calculatedColumnFormula>G1+TIME(0,30,0)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61659C-001E-46C0-B7A4-9281583B87E7}">
  <dimension ref="A1:P65"/>
  <sheetViews>
    <sheetView tabSelected="1" zoomScale="70" zoomScaleNormal="70" workbookViewId="0">
      <selection activeCell="B8" sqref="B8:F8"/>
    </sheetView>
  </sheetViews>
  <sheetFormatPr baseColWidth="10" defaultRowHeight="15" x14ac:dyDescent="0.25"/>
  <cols>
    <col min="1" max="1" width="11.7109375" style="10" customWidth="1"/>
    <col min="2" max="2" width="8.5703125" customWidth="1"/>
    <col min="3" max="3" width="9.42578125" customWidth="1"/>
    <col min="4" max="4" width="7.85546875" customWidth="1"/>
    <col min="5" max="5" width="19.85546875" bestFit="1" customWidth="1"/>
    <col min="6" max="6" width="22.7109375" bestFit="1" customWidth="1"/>
    <col min="7" max="7" width="33.5703125" bestFit="1" customWidth="1"/>
    <col min="8" max="8" width="39.5703125" bestFit="1" customWidth="1"/>
    <col min="9" max="9" width="19.85546875" bestFit="1" customWidth="1"/>
    <col min="10" max="10" width="7.85546875" customWidth="1"/>
    <col min="11" max="11" width="33.5703125" customWidth="1"/>
    <col min="12" max="12" width="22.42578125" bestFit="1" customWidth="1"/>
    <col min="13" max="13" width="51.5703125" bestFit="1" customWidth="1"/>
    <col min="14" max="14" width="29.140625" bestFit="1" customWidth="1"/>
    <col min="15" max="15" width="52.140625" bestFit="1" customWidth="1"/>
    <col min="16" max="16" width="7.85546875" customWidth="1"/>
    <col min="17" max="20" width="6" customWidth="1"/>
  </cols>
  <sheetData>
    <row r="1" spans="1:16" ht="15.75" thickBot="1" x14ac:dyDescent="0.3">
      <c r="A1" s="63"/>
      <c r="B1" s="64"/>
      <c r="C1" s="69" t="s">
        <v>33</v>
      </c>
      <c r="D1" s="70"/>
      <c r="E1" s="70"/>
      <c r="F1" s="70"/>
      <c r="G1" s="71"/>
    </row>
    <row r="2" spans="1:16" x14ac:dyDescent="0.25">
      <c r="A2" s="65"/>
      <c r="B2" s="66"/>
      <c r="C2" s="72" t="s">
        <v>34</v>
      </c>
      <c r="D2" s="73"/>
      <c r="E2" s="73"/>
      <c r="F2" s="73"/>
      <c r="G2" s="74"/>
    </row>
    <row r="3" spans="1:16" ht="15.75" thickBot="1" x14ac:dyDescent="0.3">
      <c r="A3" s="67"/>
      <c r="B3" s="68"/>
      <c r="C3" s="75"/>
      <c r="D3" s="76"/>
      <c r="E3" s="76"/>
      <c r="F3" s="76"/>
      <c r="G3" s="77"/>
    </row>
    <row r="5" spans="1:16" x14ac:dyDescent="0.25">
      <c r="B5" s="79" t="str">
        <f>"Veuillez trouver ci-dessous le planning de la semaine " &amp; VLOOKUP($B$8,Date!H1:I52,2,FALSE) &amp;" :"</f>
        <v>Veuillez trouver ci-dessous le planning de la semaine 1 :</v>
      </c>
      <c r="C5" s="79"/>
      <c r="D5" s="79"/>
      <c r="E5" s="79"/>
      <c r="F5" s="79"/>
    </row>
    <row r="8" spans="1:16" x14ac:dyDescent="0.25">
      <c r="A8" s="4" t="s">
        <v>68</v>
      </c>
      <c r="B8" s="78">
        <v>43836</v>
      </c>
      <c r="C8" s="78"/>
      <c r="D8" s="78"/>
      <c r="E8" s="78"/>
      <c r="F8" s="78"/>
    </row>
    <row r="9" spans="1:16" x14ac:dyDescent="0.25">
      <c r="A9" s="4" t="s">
        <v>69</v>
      </c>
      <c r="B9" s="78">
        <f>B8+6</f>
        <v>43842</v>
      </c>
      <c r="C9" s="78"/>
      <c r="D9" s="78"/>
      <c r="E9" s="78"/>
      <c r="F9" s="78"/>
    </row>
    <row r="10" spans="1:16" x14ac:dyDescent="0.25">
      <c r="A10" s="4"/>
      <c r="B10" s="12"/>
      <c r="C10" s="12"/>
      <c r="D10" s="12"/>
      <c r="E10" s="12"/>
      <c r="F10" s="12"/>
    </row>
    <row r="11" spans="1:16" x14ac:dyDescent="0.25">
      <c r="A11" s="4"/>
      <c r="B11" s="12"/>
      <c r="C11" s="12"/>
      <c r="D11" s="12"/>
      <c r="E11" s="12"/>
      <c r="F11" s="12"/>
    </row>
    <row r="12" spans="1:16" ht="21" customHeight="1" thickBot="1" x14ac:dyDescent="0.3">
      <c r="A12" s="4"/>
      <c r="B12" s="12"/>
      <c r="C12" s="12"/>
      <c r="D12" s="12"/>
      <c r="E12" s="12"/>
      <c r="F12" s="12"/>
    </row>
    <row r="13" spans="1:16" ht="15.75" thickBot="1" x14ac:dyDescent="0.3">
      <c r="A13" s="13"/>
      <c r="B13" s="1"/>
      <c r="C13" s="20" t="s">
        <v>72</v>
      </c>
      <c r="D13" s="20" t="s">
        <v>73</v>
      </c>
      <c r="E13" s="20" t="s">
        <v>74</v>
      </c>
      <c r="F13" s="20" t="s">
        <v>75</v>
      </c>
      <c r="G13" s="20" t="s">
        <v>76</v>
      </c>
      <c r="H13" s="20" t="s">
        <v>84</v>
      </c>
      <c r="I13" s="20" t="s">
        <v>82</v>
      </c>
      <c r="J13" s="20"/>
      <c r="K13" s="20" t="s">
        <v>77</v>
      </c>
      <c r="L13" s="20" t="s">
        <v>78</v>
      </c>
      <c r="M13" s="20" t="s">
        <v>79</v>
      </c>
      <c r="N13" s="20" t="s">
        <v>80</v>
      </c>
      <c r="O13" s="20" t="s">
        <v>81</v>
      </c>
      <c r="P13" s="20" t="s">
        <v>85</v>
      </c>
    </row>
    <row r="14" spans="1:16" x14ac:dyDescent="0.25">
      <c r="A14" s="51" t="s">
        <v>26</v>
      </c>
      <c r="B14" s="52"/>
      <c r="C14" s="6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64"/>
    </row>
    <row r="15" spans="1:16" x14ac:dyDescent="0.25">
      <c r="A15" s="61">
        <f>+B8</f>
        <v>43836</v>
      </c>
      <c r="B15" s="62"/>
      <c r="C15" s="65"/>
      <c r="D15" s="84"/>
      <c r="E15" s="84"/>
      <c r="F15" s="84"/>
      <c r="G15" s="84"/>
      <c r="H15" s="84"/>
      <c r="I15" s="84"/>
      <c r="J15" s="84"/>
      <c r="K15" s="84"/>
      <c r="L15" s="84"/>
      <c r="M15" s="84"/>
      <c r="N15" s="84"/>
      <c r="O15" s="84"/>
      <c r="P15" s="66"/>
    </row>
    <row r="16" spans="1:16" x14ac:dyDescent="0.25">
      <c r="A16" s="59" t="s">
        <v>83</v>
      </c>
      <c r="B16" s="60"/>
      <c r="C16" s="15" t="s">
        <v>1</v>
      </c>
      <c r="D16" s="14" t="s">
        <v>1</v>
      </c>
      <c r="E16" s="14" t="s">
        <v>2</v>
      </c>
      <c r="F16" s="14" t="s">
        <v>1</v>
      </c>
      <c r="G16" s="14" t="s">
        <v>1</v>
      </c>
      <c r="H16" s="14" t="s">
        <v>4</v>
      </c>
      <c r="I16" s="14"/>
      <c r="J16" s="14"/>
      <c r="K16" s="14"/>
      <c r="L16" s="14"/>
      <c r="M16" s="14" t="s">
        <v>1</v>
      </c>
      <c r="N16" s="14" t="s">
        <v>1</v>
      </c>
      <c r="O16" s="14" t="s">
        <v>1</v>
      </c>
      <c r="P16" s="19" t="s">
        <v>1</v>
      </c>
    </row>
    <row r="17" spans="1:16" x14ac:dyDescent="0.25">
      <c r="A17" s="59" t="s">
        <v>70</v>
      </c>
      <c r="B17" s="60"/>
      <c r="C17" s="28"/>
      <c r="D17" s="29"/>
      <c r="E17" s="2" t="s">
        <v>5</v>
      </c>
      <c r="F17" s="2" t="s">
        <v>4</v>
      </c>
      <c r="G17" s="2"/>
      <c r="H17" s="2"/>
      <c r="I17" s="2"/>
      <c r="J17" s="26"/>
      <c r="K17" s="2"/>
      <c r="L17" s="2" t="s">
        <v>96</v>
      </c>
      <c r="M17" s="2"/>
      <c r="N17" s="2"/>
      <c r="O17" s="2"/>
      <c r="P17" s="16"/>
    </row>
    <row r="18" spans="1:16" x14ac:dyDescent="0.25">
      <c r="A18" s="55" t="s">
        <v>71</v>
      </c>
      <c r="B18" s="56"/>
      <c r="C18" s="30"/>
      <c r="D18" s="31"/>
      <c r="E18" s="2"/>
      <c r="F18" s="2"/>
      <c r="G18" s="2"/>
      <c r="H18" s="2"/>
      <c r="I18" s="2"/>
      <c r="J18" s="26"/>
      <c r="K18" s="2"/>
      <c r="L18" s="2"/>
      <c r="M18" s="2"/>
      <c r="N18" s="2"/>
      <c r="O18" s="2"/>
      <c r="P18" s="16"/>
    </row>
    <row r="19" spans="1:16" x14ac:dyDescent="0.25">
      <c r="A19" s="55" t="s">
        <v>90</v>
      </c>
      <c r="B19" s="56"/>
      <c r="C19" s="30"/>
      <c r="D19" s="31"/>
      <c r="E19" s="34"/>
      <c r="F19" s="2" t="s">
        <v>2</v>
      </c>
      <c r="G19" s="2" t="s">
        <v>1</v>
      </c>
      <c r="H19" s="2"/>
      <c r="I19" s="2"/>
      <c r="J19" s="26"/>
      <c r="K19" s="2"/>
      <c r="L19" s="2"/>
      <c r="M19" s="2" t="s">
        <v>1</v>
      </c>
      <c r="N19" s="2" t="s">
        <v>1</v>
      </c>
      <c r="O19" s="2" t="s">
        <v>1</v>
      </c>
      <c r="P19" s="16" t="s">
        <v>1</v>
      </c>
    </row>
    <row r="20" spans="1:16" ht="15.75" thickBot="1" x14ac:dyDescent="0.3">
      <c r="A20" s="80" t="s">
        <v>91</v>
      </c>
      <c r="B20" s="81"/>
      <c r="C20" s="32"/>
      <c r="D20" s="33"/>
      <c r="E20" s="17" t="s">
        <v>1</v>
      </c>
      <c r="F20" s="17" t="s">
        <v>1</v>
      </c>
      <c r="G20" s="17" t="s">
        <v>1</v>
      </c>
      <c r="H20" s="17"/>
      <c r="I20" s="17"/>
      <c r="J20" s="27"/>
      <c r="K20" s="17"/>
      <c r="L20" s="17"/>
      <c r="M20" s="17" t="s">
        <v>1</v>
      </c>
      <c r="N20" s="17" t="s">
        <v>1</v>
      </c>
      <c r="O20" s="17" t="s">
        <v>1</v>
      </c>
      <c r="P20" s="18" t="s">
        <v>1</v>
      </c>
    </row>
    <row r="21" spans="1:16" x14ac:dyDescent="0.25">
      <c r="A21" s="51" t="s">
        <v>27</v>
      </c>
      <c r="B21" s="52"/>
      <c r="C21" s="63"/>
      <c r="D21" s="83"/>
      <c r="E21" s="83"/>
      <c r="F21" s="83"/>
      <c r="G21" s="83"/>
      <c r="H21" s="83"/>
      <c r="I21" s="83"/>
      <c r="J21" s="83"/>
      <c r="K21" s="83"/>
      <c r="L21" s="83"/>
      <c r="M21" s="83"/>
      <c r="N21" s="83"/>
      <c r="O21" s="83"/>
      <c r="P21" s="64"/>
    </row>
    <row r="22" spans="1:16" x14ac:dyDescent="0.25">
      <c r="A22" s="53">
        <f>A15+1</f>
        <v>43837</v>
      </c>
      <c r="B22" s="54"/>
      <c r="C22" s="65"/>
      <c r="D22" s="84"/>
      <c r="E22" s="84"/>
      <c r="F22" s="84"/>
      <c r="G22" s="84"/>
      <c r="H22" s="84"/>
      <c r="I22" s="84"/>
      <c r="J22" s="84"/>
      <c r="K22" s="84"/>
      <c r="L22" s="84"/>
      <c r="M22" s="84"/>
      <c r="N22" s="84"/>
      <c r="O22" s="84"/>
      <c r="P22" s="66"/>
    </row>
    <row r="23" spans="1:16" x14ac:dyDescent="0.25">
      <c r="A23" s="59" t="s">
        <v>83</v>
      </c>
      <c r="B23" s="60"/>
      <c r="C23" s="15" t="s">
        <v>1</v>
      </c>
      <c r="D23" s="14" t="s">
        <v>1</v>
      </c>
      <c r="E23" s="14" t="s">
        <v>1</v>
      </c>
      <c r="F23" s="14" t="s">
        <v>1</v>
      </c>
      <c r="G23" s="14"/>
      <c r="H23" s="14"/>
      <c r="I23" s="14"/>
      <c r="J23" s="39"/>
      <c r="K23" s="14"/>
      <c r="L23" s="14"/>
      <c r="M23" s="14" t="s">
        <v>1</v>
      </c>
      <c r="N23" s="14" t="s">
        <v>1</v>
      </c>
      <c r="O23" s="14" t="s">
        <v>1</v>
      </c>
      <c r="P23" s="19" t="s">
        <v>1</v>
      </c>
    </row>
    <row r="24" spans="1:16" x14ac:dyDescent="0.25">
      <c r="A24" s="55" t="s">
        <v>70</v>
      </c>
      <c r="B24" s="56"/>
      <c r="C24" s="28"/>
      <c r="D24" s="29"/>
      <c r="E24" s="2" t="s">
        <v>5</v>
      </c>
      <c r="F24" s="2"/>
      <c r="G24" s="2"/>
      <c r="H24" s="2"/>
      <c r="I24" s="2"/>
      <c r="J24" s="40"/>
      <c r="K24" s="2"/>
      <c r="L24" s="2"/>
      <c r="M24" s="2"/>
      <c r="N24" s="2"/>
      <c r="O24" s="2"/>
      <c r="P24" s="16"/>
    </row>
    <row r="25" spans="1:16" x14ac:dyDescent="0.25">
      <c r="A25" s="55" t="s">
        <v>71</v>
      </c>
      <c r="B25" s="56"/>
      <c r="C25" s="30"/>
      <c r="D25" s="31"/>
      <c r="E25" s="2"/>
      <c r="F25" s="2"/>
      <c r="G25" s="2"/>
      <c r="H25" s="2"/>
      <c r="I25" s="2"/>
      <c r="J25" s="40"/>
      <c r="K25" s="2"/>
      <c r="L25" s="2"/>
      <c r="M25" s="2"/>
      <c r="N25" s="2"/>
      <c r="O25" s="2"/>
      <c r="P25" s="16"/>
    </row>
    <row r="26" spans="1:16" x14ac:dyDescent="0.25">
      <c r="A26" s="55" t="s">
        <v>90</v>
      </c>
      <c r="B26" s="56"/>
      <c r="C26" s="30"/>
      <c r="D26" s="31"/>
      <c r="E26" s="34"/>
      <c r="F26" s="2" t="s">
        <v>1</v>
      </c>
      <c r="G26" s="2"/>
      <c r="H26" s="2"/>
      <c r="I26" s="2"/>
      <c r="J26" s="40"/>
      <c r="K26" s="2"/>
      <c r="L26" s="2"/>
      <c r="M26" s="2" t="s">
        <v>1</v>
      </c>
      <c r="N26" s="2" t="s">
        <v>1</v>
      </c>
      <c r="O26" s="2" t="s">
        <v>1</v>
      </c>
      <c r="P26" s="16" t="s">
        <v>1</v>
      </c>
    </row>
    <row r="27" spans="1:16" ht="15.75" thickBot="1" x14ac:dyDescent="0.3">
      <c r="A27" s="57" t="s">
        <v>91</v>
      </c>
      <c r="B27" s="58"/>
      <c r="C27" s="32"/>
      <c r="D27" s="33"/>
      <c r="E27" s="17" t="s">
        <v>1</v>
      </c>
      <c r="F27" s="17" t="s">
        <v>1</v>
      </c>
      <c r="G27" s="17"/>
      <c r="H27" s="17"/>
      <c r="I27" s="17"/>
      <c r="J27" s="41"/>
      <c r="K27" s="17"/>
      <c r="L27" s="17"/>
      <c r="M27" s="17" t="s">
        <v>1</v>
      </c>
      <c r="N27" s="17" t="s">
        <v>1</v>
      </c>
      <c r="O27" s="17" t="s">
        <v>1</v>
      </c>
      <c r="P27" s="18" t="s">
        <v>1</v>
      </c>
    </row>
    <row r="28" spans="1:16" x14ac:dyDescent="0.25">
      <c r="A28" s="51" t="s">
        <v>28</v>
      </c>
      <c r="B28" s="52"/>
      <c r="C28" s="6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64"/>
    </row>
    <row r="29" spans="1:16" x14ac:dyDescent="0.25">
      <c r="A29" s="53">
        <f>A22+1</f>
        <v>43838</v>
      </c>
      <c r="B29" s="54"/>
      <c r="C29" s="65"/>
      <c r="D29" s="84"/>
      <c r="E29" s="84"/>
      <c r="F29" s="84"/>
      <c r="G29" s="84"/>
      <c r="H29" s="84"/>
      <c r="I29" s="84"/>
      <c r="J29" s="84"/>
      <c r="K29" s="84"/>
      <c r="L29" s="84"/>
      <c r="M29" s="84"/>
      <c r="N29" s="84"/>
      <c r="O29" s="84"/>
      <c r="P29" s="66"/>
    </row>
    <row r="30" spans="1:16" x14ac:dyDescent="0.25">
      <c r="A30" s="55" t="s">
        <v>83</v>
      </c>
      <c r="B30" s="56"/>
      <c r="C30" s="15" t="s">
        <v>1</v>
      </c>
      <c r="D30" s="14" t="s">
        <v>1</v>
      </c>
      <c r="E30" s="14" t="s">
        <v>1</v>
      </c>
      <c r="F30" s="14" t="s">
        <v>1</v>
      </c>
      <c r="G30" s="14"/>
      <c r="H30" s="14"/>
      <c r="I30" s="14"/>
      <c r="J30" s="39"/>
      <c r="K30" s="14"/>
      <c r="L30" s="14"/>
      <c r="M30" s="14" t="s">
        <v>1</v>
      </c>
      <c r="N30" s="14" t="s">
        <v>1</v>
      </c>
      <c r="O30" s="14" t="s">
        <v>1</v>
      </c>
      <c r="P30" s="19" t="s">
        <v>1</v>
      </c>
    </row>
    <row r="31" spans="1:16" x14ac:dyDescent="0.25">
      <c r="A31" s="55" t="s">
        <v>70</v>
      </c>
      <c r="B31" s="56"/>
      <c r="C31" s="28"/>
      <c r="D31" s="29"/>
      <c r="E31" s="2" t="s">
        <v>5</v>
      </c>
      <c r="F31" s="2"/>
      <c r="G31" s="2"/>
      <c r="H31" s="2"/>
      <c r="I31" s="2"/>
      <c r="J31" s="40"/>
      <c r="K31" s="2"/>
      <c r="L31" s="2"/>
      <c r="M31" s="2"/>
      <c r="N31" s="2"/>
      <c r="O31" s="2"/>
      <c r="P31" s="16"/>
    </row>
    <row r="32" spans="1:16" x14ac:dyDescent="0.25">
      <c r="A32" s="55" t="s">
        <v>71</v>
      </c>
      <c r="B32" s="56"/>
      <c r="C32" s="30"/>
      <c r="D32" s="31"/>
      <c r="E32" s="2"/>
      <c r="F32" s="2"/>
      <c r="G32" s="2"/>
      <c r="H32" s="2"/>
      <c r="I32" s="2"/>
      <c r="J32" s="40"/>
      <c r="K32" s="2"/>
      <c r="L32" s="2"/>
      <c r="M32" s="2"/>
      <c r="N32" s="2"/>
      <c r="O32" s="2"/>
      <c r="P32" s="16"/>
    </row>
    <row r="33" spans="1:16" x14ac:dyDescent="0.25">
      <c r="A33" s="55" t="s">
        <v>90</v>
      </c>
      <c r="B33" s="56"/>
      <c r="C33" s="30"/>
      <c r="D33" s="31"/>
      <c r="E33" s="34"/>
      <c r="F33" s="2" t="s">
        <v>1</v>
      </c>
      <c r="G33" s="2"/>
      <c r="H33" s="2"/>
      <c r="I33" s="2"/>
      <c r="J33" s="40"/>
      <c r="K33" s="2"/>
      <c r="L33" s="2"/>
      <c r="M33" s="2" t="s">
        <v>1</v>
      </c>
      <c r="N33" s="2" t="s">
        <v>1</v>
      </c>
      <c r="O33" s="2" t="s">
        <v>1</v>
      </c>
      <c r="P33" s="16" t="s">
        <v>1</v>
      </c>
    </row>
    <row r="34" spans="1:16" ht="15.75" thickBot="1" x14ac:dyDescent="0.3">
      <c r="A34" s="57" t="s">
        <v>91</v>
      </c>
      <c r="B34" s="58"/>
      <c r="C34" s="32"/>
      <c r="D34" s="33"/>
      <c r="E34" s="17" t="s">
        <v>1</v>
      </c>
      <c r="F34" s="17" t="s">
        <v>1</v>
      </c>
      <c r="G34" s="17"/>
      <c r="H34" s="17"/>
      <c r="I34" s="17"/>
      <c r="J34" s="41"/>
      <c r="K34" s="17"/>
      <c r="L34" s="17"/>
      <c r="M34" s="17" t="s">
        <v>1</v>
      </c>
      <c r="N34" s="17" t="s">
        <v>1</v>
      </c>
      <c r="O34" s="17" t="s">
        <v>1</v>
      </c>
      <c r="P34" s="18" t="s">
        <v>1</v>
      </c>
    </row>
    <row r="35" spans="1:16" x14ac:dyDescent="0.25">
      <c r="A35" s="51" t="s">
        <v>29</v>
      </c>
      <c r="B35" s="52"/>
      <c r="C35" s="6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64"/>
    </row>
    <row r="36" spans="1:16" x14ac:dyDescent="0.25">
      <c r="A36" s="53">
        <f>A29+1</f>
        <v>43839</v>
      </c>
      <c r="B36" s="54"/>
      <c r="C36" s="65"/>
      <c r="D36" s="84"/>
      <c r="E36" s="84"/>
      <c r="F36" s="84"/>
      <c r="G36" s="84"/>
      <c r="H36" s="84"/>
      <c r="I36" s="84"/>
      <c r="J36" s="84"/>
      <c r="K36" s="84"/>
      <c r="L36" s="84"/>
      <c r="M36" s="84"/>
      <c r="N36" s="84"/>
      <c r="O36" s="84"/>
      <c r="P36" s="66"/>
    </row>
    <row r="37" spans="1:16" x14ac:dyDescent="0.25">
      <c r="A37" s="55" t="s">
        <v>83</v>
      </c>
      <c r="B37" s="56"/>
      <c r="C37" s="15" t="s">
        <v>1</v>
      </c>
      <c r="D37" s="14" t="s">
        <v>1</v>
      </c>
      <c r="E37" s="14" t="s">
        <v>1</v>
      </c>
      <c r="F37" s="14" t="s">
        <v>1</v>
      </c>
      <c r="G37" s="14"/>
      <c r="H37" s="14"/>
      <c r="I37" s="14"/>
      <c r="J37" s="39"/>
      <c r="K37" s="14"/>
      <c r="L37" s="14"/>
      <c r="M37" s="14" t="s">
        <v>1</v>
      </c>
      <c r="N37" s="14" t="s">
        <v>1</v>
      </c>
      <c r="O37" s="14" t="s">
        <v>1</v>
      </c>
      <c r="P37" s="19" t="s">
        <v>1</v>
      </c>
    </row>
    <row r="38" spans="1:16" x14ac:dyDescent="0.25">
      <c r="A38" s="55" t="s">
        <v>70</v>
      </c>
      <c r="B38" s="56"/>
      <c r="C38" s="28"/>
      <c r="D38" s="29"/>
      <c r="E38" s="2" t="s">
        <v>5</v>
      </c>
      <c r="F38" s="2"/>
      <c r="G38" s="2"/>
      <c r="H38" s="2"/>
      <c r="I38" s="2"/>
      <c r="J38" s="40"/>
      <c r="K38" s="2"/>
      <c r="L38" s="2" t="s">
        <v>96</v>
      </c>
      <c r="M38" s="2" t="s">
        <v>98</v>
      </c>
      <c r="N38" s="2" t="s">
        <v>99</v>
      </c>
      <c r="O38" s="2" t="s">
        <v>100</v>
      </c>
      <c r="P38" s="16"/>
    </row>
    <row r="39" spans="1:16" x14ac:dyDescent="0.25">
      <c r="A39" s="55" t="s">
        <v>71</v>
      </c>
      <c r="B39" s="56"/>
      <c r="C39" s="30"/>
      <c r="D39" s="31"/>
      <c r="E39" s="2"/>
      <c r="F39" s="2"/>
      <c r="G39" s="2"/>
      <c r="H39" s="2"/>
      <c r="I39" s="2"/>
      <c r="J39" s="40"/>
      <c r="K39" s="2"/>
      <c r="L39" s="2"/>
      <c r="M39" s="2"/>
      <c r="N39" s="2"/>
      <c r="O39" s="2"/>
      <c r="P39" s="16"/>
    </row>
    <row r="40" spans="1:16" x14ac:dyDescent="0.25">
      <c r="A40" s="55" t="s">
        <v>90</v>
      </c>
      <c r="B40" s="56"/>
      <c r="C40" s="30"/>
      <c r="D40" s="31"/>
      <c r="E40" s="34"/>
      <c r="F40" s="2" t="s">
        <v>1</v>
      </c>
      <c r="G40" s="2"/>
      <c r="H40" s="2"/>
      <c r="I40" s="2"/>
      <c r="J40" s="40"/>
      <c r="K40" s="2"/>
      <c r="L40" s="2"/>
      <c r="M40" s="2" t="s">
        <v>1</v>
      </c>
      <c r="N40" s="2" t="s">
        <v>1</v>
      </c>
      <c r="O40" s="2" t="s">
        <v>1</v>
      </c>
      <c r="P40" s="16" t="s">
        <v>1</v>
      </c>
    </row>
    <row r="41" spans="1:16" ht="15.75" thickBot="1" x14ac:dyDescent="0.3">
      <c r="A41" s="57" t="s">
        <v>91</v>
      </c>
      <c r="B41" s="58"/>
      <c r="C41" s="32"/>
      <c r="D41" s="33"/>
      <c r="E41" s="17" t="s">
        <v>1</v>
      </c>
      <c r="F41" s="17" t="s">
        <v>1</v>
      </c>
      <c r="G41" s="17"/>
      <c r="H41" s="17"/>
      <c r="I41" s="17"/>
      <c r="J41" s="41"/>
      <c r="K41" s="17"/>
      <c r="L41" s="17"/>
      <c r="M41" s="17" t="s">
        <v>1</v>
      </c>
      <c r="N41" s="17" t="s">
        <v>1</v>
      </c>
      <c r="O41" s="17" t="s">
        <v>1</v>
      </c>
      <c r="P41" s="18" t="s">
        <v>1</v>
      </c>
    </row>
    <row r="42" spans="1:16" x14ac:dyDescent="0.25">
      <c r="A42" s="51" t="s">
        <v>30</v>
      </c>
      <c r="B42" s="52"/>
      <c r="C42" s="6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64"/>
    </row>
    <row r="43" spans="1:16" x14ac:dyDescent="0.25">
      <c r="A43" s="53">
        <f>A36+1</f>
        <v>43840</v>
      </c>
      <c r="B43" s="54"/>
      <c r="C43" s="65"/>
      <c r="D43" s="84"/>
      <c r="E43" s="84"/>
      <c r="F43" s="84"/>
      <c r="G43" s="84"/>
      <c r="H43" s="84"/>
      <c r="I43" s="84"/>
      <c r="J43" s="84"/>
      <c r="K43" s="84"/>
      <c r="L43" s="84"/>
      <c r="M43" s="84"/>
      <c r="N43" s="84"/>
      <c r="O43" s="84"/>
      <c r="P43" s="66"/>
    </row>
    <row r="44" spans="1:16" x14ac:dyDescent="0.25">
      <c r="A44" s="59" t="s">
        <v>83</v>
      </c>
      <c r="B44" s="60"/>
      <c r="C44" s="15" t="s">
        <v>1</v>
      </c>
      <c r="D44" s="14" t="s">
        <v>1</v>
      </c>
      <c r="E44" s="14" t="s">
        <v>1</v>
      </c>
      <c r="F44" s="14" t="s">
        <v>1</v>
      </c>
      <c r="G44" s="14"/>
      <c r="H44" s="14"/>
      <c r="I44" s="14"/>
      <c r="J44" s="39"/>
      <c r="K44" s="14"/>
      <c r="L44" s="14"/>
      <c r="M44" s="14" t="s">
        <v>1</v>
      </c>
      <c r="N44" s="14" t="s">
        <v>1</v>
      </c>
      <c r="O44" s="14" t="s">
        <v>1</v>
      </c>
      <c r="P44" s="19" t="s">
        <v>1</v>
      </c>
    </row>
    <row r="45" spans="1:16" x14ac:dyDescent="0.25">
      <c r="A45" s="59" t="s">
        <v>70</v>
      </c>
      <c r="B45" s="60"/>
      <c r="C45" s="28"/>
      <c r="D45" s="29"/>
      <c r="E45" s="2" t="s">
        <v>5</v>
      </c>
      <c r="F45" s="2"/>
      <c r="G45" s="2"/>
      <c r="H45" s="2"/>
      <c r="I45" s="2"/>
      <c r="J45" s="40"/>
      <c r="K45" s="2"/>
      <c r="L45" s="2"/>
      <c r="M45" s="2"/>
      <c r="N45" s="2"/>
      <c r="O45" s="2"/>
      <c r="P45" s="16"/>
    </row>
    <row r="46" spans="1:16" x14ac:dyDescent="0.25">
      <c r="A46" s="59" t="s">
        <v>71</v>
      </c>
      <c r="B46" s="60"/>
      <c r="C46" s="30"/>
      <c r="D46" s="31"/>
      <c r="E46" s="1"/>
      <c r="F46" s="2"/>
      <c r="G46" s="2"/>
      <c r="H46" s="2"/>
      <c r="I46" s="2"/>
      <c r="J46" s="40"/>
      <c r="K46" s="2"/>
      <c r="L46" s="2"/>
      <c r="M46" s="2"/>
      <c r="N46" s="2"/>
      <c r="O46" s="2"/>
      <c r="P46" s="16"/>
    </row>
    <row r="47" spans="1:16" x14ac:dyDescent="0.25">
      <c r="A47" s="59" t="s">
        <v>90</v>
      </c>
      <c r="B47" s="60"/>
      <c r="C47" s="30"/>
      <c r="D47" s="31"/>
      <c r="E47" s="34"/>
      <c r="F47" s="2" t="s">
        <v>1</v>
      </c>
      <c r="G47" s="2"/>
      <c r="H47" s="2"/>
      <c r="I47" s="2"/>
      <c r="J47" s="40"/>
      <c r="K47" s="2"/>
      <c r="L47" s="2"/>
      <c r="M47" s="2" t="s">
        <v>1</v>
      </c>
      <c r="N47" s="2" t="s">
        <v>1</v>
      </c>
      <c r="O47" s="2" t="s">
        <v>1</v>
      </c>
      <c r="P47" s="16" t="s">
        <v>1</v>
      </c>
    </row>
    <row r="48" spans="1:16" ht="15.75" thickBot="1" x14ac:dyDescent="0.3">
      <c r="A48" s="80" t="s">
        <v>91</v>
      </c>
      <c r="B48" s="81"/>
      <c r="C48" s="32"/>
      <c r="D48" s="33"/>
      <c r="E48" s="17" t="s">
        <v>1</v>
      </c>
      <c r="F48" s="17" t="s">
        <v>1</v>
      </c>
      <c r="G48" s="17"/>
      <c r="H48" s="17"/>
      <c r="I48" s="17"/>
      <c r="J48" s="41"/>
      <c r="K48" s="17"/>
      <c r="L48" s="17"/>
      <c r="M48" s="17" t="s">
        <v>1</v>
      </c>
      <c r="N48" s="17" t="s">
        <v>1</v>
      </c>
      <c r="O48" s="17" t="s">
        <v>1</v>
      </c>
      <c r="P48" s="18" t="s">
        <v>1</v>
      </c>
    </row>
    <row r="49" spans="1:16" x14ac:dyDescent="0.25">
      <c r="A49" s="51" t="s">
        <v>31</v>
      </c>
      <c r="B49" s="52"/>
      <c r="C49" s="6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64"/>
    </row>
    <row r="50" spans="1:16" x14ac:dyDescent="0.25">
      <c r="A50" s="53">
        <f>A43+1</f>
        <v>43841</v>
      </c>
      <c r="B50" s="54"/>
      <c r="C50" s="65"/>
      <c r="D50" s="84"/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66"/>
    </row>
    <row r="51" spans="1:16" x14ac:dyDescent="0.25">
      <c r="A51" s="59" t="s">
        <v>83</v>
      </c>
      <c r="B51" s="82"/>
      <c r="C51" s="47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9"/>
    </row>
    <row r="52" spans="1:16" x14ac:dyDescent="0.25">
      <c r="A52" s="59" t="s">
        <v>70</v>
      </c>
      <c r="B52" s="60"/>
      <c r="C52" s="15" t="s">
        <v>1</v>
      </c>
      <c r="D52" s="14" t="s">
        <v>1</v>
      </c>
      <c r="E52" s="14" t="s">
        <v>1</v>
      </c>
      <c r="F52" s="14" t="s">
        <v>1</v>
      </c>
      <c r="G52" s="14" t="s">
        <v>89</v>
      </c>
      <c r="H52" s="14" t="s">
        <v>3</v>
      </c>
      <c r="I52" s="14"/>
      <c r="J52" s="39"/>
      <c r="K52" s="14"/>
      <c r="L52" s="14"/>
      <c r="M52" s="14" t="s">
        <v>1</v>
      </c>
      <c r="N52" s="14" t="s">
        <v>1</v>
      </c>
      <c r="O52" s="14" t="s">
        <v>1</v>
      </c>
      <c r="P52" s="19" t="s">
        <v>1</v>
      </c>
    </row>
    <row r="53" spans="1:16" x14ac:dyDescent="0.25">
      <c r="A53" s="59" t="s">
        <v>71</v>
      </c>
      <c r="B53" s="60"/>
      <c r="C53" s="15" t="s">
        <v>1</v>
      </c>
      <c r="D53" s="14" t="s">
        <v>1</v>
      </c>
      <c r="E53" s="14" t="s">
        <v>1</v>
      </c>
      <c r="F53" s="14" t="s">
        <v>1</v>
      </c>
      <c r="G53" s="14" t="s">
        <v>89</v>
      </c>
      <c r="H53" s="14" t="s">
        <v>3</v>
      </c>
      <c r="I53" s="14"/>
      <c r="J53" s="39"/>
      <c r="K53" s="14"/>
      <c r="L53" s="14"/>
      <c r="M53" s="14" t="s">
        <v>1</v>
      </c>
      <c r="N53" s="14" t="s">
        <v>1</v>
      </c>
      <c r="O53" s="14" t="s">
        <v>1</v>
      </c>
      <c r="P53" s="19" t="s">
        <v>1</v>
      </c>
    </row>
    <row r="54" spans="1:16" x14ac:dyDescent="0.25">
      <c r="A54" s="59" t="s">
        <v>90</v>
      </c>
      <c r="B54" s="60"/>
      <c r="C54" s="30"/>
      <c r="D54" s="31"/>
      <c r="E54" s="35"/>
      <c r="F54" s="35"/>
      <c r="G54" s="35"/>
      <c r="H54" s="35"/>
      <c r="I54" s="35"/>
      <c r="J54" s="44"/>
      <c r="K54" s="35"/>
      <c r="L54" s="35"/>
      <c r="M54" s="35"/>
      <c r="N54" s="35"/>
      <c r="O54" s="35"/>
      <c r="P54" s="45"/>
    </row>
    <row r="55" spans="1:16" ht="15.75" thickBot="1" x14ac:dyDescent="0.3">
      <c r="A55" s="80" t="s">
        <v>91</v>
      </c>
      <c r="B55" s="81"/>
      <c r="C55" s="32"/>
      <c r="D55" s="33"/>
      <c r="E55" s="37"/>
      <c r="F55" s="37"/>
      <c r="G55" s="37"/>
      <c r="H55" s="37"/>
      <c r="I55" s="37"/>
      <c r="J55" s="43"/>
      <c r="K55" s="37"/>
      <c r="L55" s="37"/>
      <c r="M55" s="37"/>
      <c r="N55" s="37"/>
      <c r="O55" s="37"/>
      <c r="P55" s="38"/>
    </row>
    <row r="56" spans="1:16" x14ac:dyDescent="0.25">
      <c r="A56" s="51" t="s">
        <v>32</v>
      </c>
      <c r="B56" s="52"/>
      <c r="C56" s="63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64"/>
    </row>
    <row r="57" spans="1:16" x14ac:dyDescent="0.25">
      <c r="A57" s="53">
        <f>A50+1</f>
        <v>43842</v>
      </c>
      <c r="B57" s="54"/>
      <c r="C57" s="65"/>
      <c r="D57" s="84"/>
      <c r="E57" s="84"/>
      <c r="F57" s="84"/>
      <c r="G57" s="84"/>
      <c r="H57" s="84"/>
      <c r="I57" s="84"/>
      <c r="J57" s="84"/>
      <c r="K57" s="84"/>
      <c r="L57" s="84"/>
      <c r="M57" s="84"/>
      <c r="N57" s="84"/>
      <c r="O57" s="84"/>
      <c r="P57" s="66"/>
    </row>
    <row r="58" spans="1:16" x14ac:dyDescent="0.25">
      <c r="A58" s="59" t="s">
        <v>83</v>
      </c>
      <c r="B58" s="82"/>
      <c r="C58" s="46"/>
      <c r="D58" s="46"/>
      <c r="E58" s="46"/>
      <c r="F58" s="46"/>
      <c r="G58" s="46"/>
      <c r="H58" s="46"/>
      <c r="I58" s="46"/>
      <c r="J58" s="46"/>
      <c r="K58" s="46"/>
      <c r="L58" s="46"/>
      <c r="M58" s="46"/>
      <c r="N58" s="46"/>
      <c r="O58" s="46"/>
      <c r="P58" s="46"/>
    </row>
    <row r="59" spans="1:16" x14ac:dyDescent="0.25">
      <c r="A59" s="59" t="s">
        <v>70</v>
      </c>
      <c r="B59" s="60"/>
      <c r="C59" s="15" t="s">
        <v>1</v>
      </c>
      <c r="D59" s="14" t="s">
        <v>1</v>
      </c>
      <c r="E59" s="14" t="s">
        <v>1</v>
      </c>
      <c r="F59" s="14" t="s">
        <v>1</v>
      </c>
      <c r="G59" s="14" t="s">
        <v>3</v>
      </c>
      <c r="H59" s="14" t="s">
        <v>5</v>
      </c>
      <c r="I59" s="14"/>
      <c r="J59" s="39"/>
      <c r="K59" s="14" t="s">
        <v>6</v>
      </c>
      <c r="L59" s="14"/>
      <c r="M59" s="14" t="s">
        <v>1</v>
      </c>
      <c r="N59" s="14" t="s">
        <v>1</v>
      </c>
      <c r="O59" s="14" t="s">
        <v>1</v>
      </c>
      <c r="P59" s="19" t="s">
        <v>1</v>
      </c>
    </row>
    <row r="60" spans="1:16" x14ac:dyDescent="0.25">
      <c r="A60" s="59" t="s">
        <v>71</v>
      </c>
      <c r="B60" s="60"/>
      <c r="C60" s="15" t="s">
        <v>1</v>
      </c>
      <c r="D60" s="14" t="s">
        <v>1</v>
      </c>
      <c r="E60" s="14" t="s">
        <v>1</v>
      </c>
      <c r="F60" s="14" t="s">
        <v>1</v>
      </c>
      <c r="G60" s="14" t="s">
        <v>89</v>
      </c>
      <c r="H60" s="14" t="s">
        <v>98</v>
      </c>
      <c r="I60" s="14"/>
      <c r="J60" s="39"/>
      <c r="K60" s="14" t="s">
        <v>6</v>
      </c>
      <c r="L60" s="14"/>
      <c r="M60" s="14" t="s">
        <v>1</v>
      </c>
      <c r="N60" s="14" t="s">
        <v>1</v>
      </c>
      <c r="O60" s="14" t="s">
        <v>1</v>
      </c>
      <c r="P60" s="19" t="s">
        <v>1</v>
      </c>
    </row>
    <row r="61" spans="1:16" x14ac:dyDescent="0.25">
      <c r="A61" s="59" t="s">
        <v>90</v>
      </c>
      <c r="B61" s="60"/>
      <c r="C61" s="30"/>
      <c r="D61" s="31"/>
      <c r="E61" s="35"/>
      <c r="F61" s="34"/>
      <c r="G61" s="34"/>
      <c r="H61" s="34"/>
      <c r="I61" s="34"/>
      <c r="J61" s="42"/>
      <c r="K61" s="34"/>
      <c r="L61" s="34"/>
      <c r="M61" s="34"/>
      <c r="N61" s="34"/>
      <c r="O61" s="34"/>
      <c r="P61" s="36"/>
    </row>
    <row r="62" spans="1:16" ht="15.75" thickBot="1" x14ac:dyDescent="0.3">
      <c r="A62" s="80" t="s">
        <v>91</v>
      </c>
      <c r="B62" s="81"/>
      <c r="C62" s="32"/>
      <c r="D62" s="33"/>
      <c r="E62" s="37"/>
      <c r="F62" s="37"/>
      <c r="G62" s="37"/>
      <c r="H62" s="37"/>
      <c r="I62" s="37"/>
      <c r="J62" s="43"/>
      <c r="K62" s="37"/>
      <c r="L62" s="37"/>
      <c r="M62" s="37"/>
      <c r="N62" s="37"/>
      <c r="O62" s="37"/>
      <c r="P62" s="38"/>
    </row>
    <row r="65" spans="2:2" x14ac:dyDescent="0.25">
      <c r="B65" t="s">
        <v>25</v>
      </c>
    </row>
  </sheetData>
  <mergeCells count="62">
    <mergeCell ref="C49:P50"/>
    <mergeCell ref="C56:P57"/>
    <mergeCell ref="C14:P15"/>
    <mergeCell ref="C21:P22"/>
    <mergeCell ref="C28:P29"/>
    <mergeCell ref="C35:P36"/>
    <mergeCell ref="C42:P43"/>
    <mergeCell ref="A59:B59"/>
    <mergeCell ref="A60:B60"/>
    <mergeCell ref="A61:B61"/>
    <mergeCell ref="A62:B62"/>
    <mergeCell ref="A16:B16"/>
    <mergeCell ref="A17:B17"/>
    <mergeCell ref="A20:B20"/>
    <mergeCell ref="A18:B18"/>
    <mergeCell ref="A19:B19"/>
    <mergeCell ref="A52:B52"/>
    <mergeCell ref="A53:B53"/>
    <mergeCell ref="A54:B54"/>
    <mergeCell ref="A55:B55"/>
    <mergeCell ref="A58:B58"/>
    <mergeCell ref="A45:B45"/>
    <mergeCell ref="A46:B46"/>
    <mergeCell ref="A48:B48"/>
    <mergeCell ref="A51:B51"/>
    <mergeCell ref="A39:B39"/>
    <mergeCell ref="A40:B40"/>
    <mergeCell ref="A41:B41"/>
    <mergeCell ref="A44:B44"/>
    <mergeCell ref="A50:B50"/>
    <mergeCell ref="A1:B3"/>
    <mergeCell ref="C1:G1"/>
    <mergeCell ref="C2:G3"/>
    <mergeCell ref="B8:F8"/>
    <mergeCell ref="B9:F9"/>
    <mergeCell ref="B5:F5"/>
    <mergeCell ref="A14:B14"/>
    <mergeCell ref="A15:B15"/>
    <mergeCell ref="A21:B21"/>
    <mergeCell ref="A22:B22"/>
    <mergeCell ref="A28:B28"/>
    <mergeCell ref="A23:B23"/>
    <mergeCell ref="A24:B24"/>
    <mergeCell ref="A25:B25"/>
    <mergeCell ref="A26:B26"/>
    <mergeCell ref="A27:B27"/>
    <mergeCell ref="A56:B56"/>
    <mergeCell ref="A57:B57"/>
    <mergeCell ref="A29:B29"/>
    <mergeCell ref="A35:B35"/>
    <mergeCell ref="A36:B36"/>
    <mergeCell ref="A42:B42"/>
    <mergeCell ref="A43:B43"/>
    <mergeCell ref="A49:B49"/>
    <mergeCell ref="A30:B30"/>
    <mergeCell ref="A31:B31"/>
    <mergeCell ref="A32:B32"/>
    <mergeCell ref="A33:B33"/>
    <mergeCell ref="A34:B34"/>
    <mergeCell ref="A37:B37"/>
    <mergeCell ref="A38:B38"/>
    <mergeCell ref="A47:B47"/>
  </mergeCells>
  <dataValidations count="1">
    <dataValidation type="list" allowBlank="1" showInputMessage="1" showErrorMessage="1" sqref="M26:P27 E23:P25 E26:H27 C23:D27 C30:P34 F46:P47 C16:P20 C44:P45 E47 C37:P41 C48:P48 C46:D47 C52:P55 C58:P62" xr:uid="{C9E8261B-AEEC-4ADD-9477-9A62F15DE4FC}">
      <formula1>listederoulante</formula1>
    </dataValidation>
  </dataValidations>
  <pageMargins left="0.7" right="0.7" top="0.75" bottom="0.75" header="0.3" footer="0.3"/>
  <pageSetup paperSize="9" orientation="landscape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2769B2E2-6019-4246-B07E-236C5A29075E}">
          <x14:formula1>
            <xm:f>Date!$H$1:$H$52</xm:f>
          </x14:formula1>
          <xm:sqref>B8</xm:sqref>
        </x14:dataValidation>
        <x14:dataValidation type="list" allowBlank="1" showInputMessage="1" showErrorMessage="1" xr:uid="{90525F63-82E6-4B7D-A92A-A44B3F2B9BB7}">
          <x14:formula1>
            <xm:f>ListeD!$G$2:$G$29</xm:f>
          </x14:formula1>
          <xm:sqref>C13:P13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371060-F740-4112-AF2D-7D74244D6B70}">
  <dimension ref="A1:I68"/>
  <sheetViews>
    <sheetView workbookViewId="0">
      <selection activeCell="H1" sqref="H1"/>
    </sheetView>
  </sheetViews>
  <sheetFormatPr baseColWidth="10" defaultRowHeight="15" x14ac:dyDescent="0.25"/>
  <cols>
    <col min="8" max="8" width="10.7109375" customWidth="1"/>
  </cols>
  <sheetData>
    <row r="1" spans="1:9" x14ac:dyDescent="0.25">
      <c r="A1" s="3" t="s">
        <v>35</v>
      </c>
      <c r="B1" s="5">
        <v>2020</v>
      </c>
      <c r="C1" s="3"/>
      <c r="D1" s="3"/>
      <c r="E1" s="7"/>
      <c r="F1" s="5">
        <v>1</v>
      </c>
      <c r="H1" s="6">
        <f>DATE(B1,1,8)-WEEKDAY(DATE(B1,1,6))</f>
        <v>43836</v>
      </c>
      <c r="I1">
        <v>1</v>
      </c>
    </row>
    <row r="2" spans="1:9" x14ac:dyDescent="0.25">
      <c r="A2" s="85"/>
      <c r="B2" s="85"/>
      <c r="C2" s="85"/>
      <c r="D2" s="85"/>
      <c r="E2" s="5"/>
      <c r="F2" s="5">
        <v>2</v>
      </c>
      <c r="H2" s="6">
        <f>IFERROR(IF(YEAR(H1+7)&lt;&gt;$B$1,"",H1+7),"")</f>
        <v>43843</v>
      </c>
      <c r="I2" s="11">
        <f>I1+1</f>
        <v>2</v>
      </c>
    </row>
    <row r="3" spans="1:9" x14ac:dyDescent="0.25">
      <c r="A3" s="3"/>
      <c r="B3" s="3"/>
      <c r="C3" s="85"/>
      <c r="D3" s="85"/>
      <c r="E3" s="5"/>
      <c r="F3" s="5">
        <v>3</v>
      </c>
      <c r="H3" s="6">
        <f t="shared" ref="H3:H66" si="0">IFERROR(IF(YEAR(H2+7)&lt;&gt;$B$1,"",H2+7),"")</f>
        <v>43850</v>
      </c>
      <c r="I3" s="11">
        <f t="shared" ref="I3:I52" si="1">I2+1</f>
        <v>3</v>
      </c>
    </row>
    <row r="4" spans="1:9" x14ac:dyDescent="0.25">
      <c r="A4" s="8" t="s">
        <v>36</v>
      </c>
      <c r="B4" s="7">
        <v>43831</v>
      </c>
      <c r="C4" s="85"/>
      <c r="D4" s="85"/>
      <c r="E4" s="5"/>
      <c r="F4" s="5">
        <v>4</v>
      </c>
      <c r="H4" s="6">
        <f t="shared" si="0"/>
        <v>43857</v>
      </c>
      <c r="I4" s="11">
        <f t="shared" si="1"/>
        <v>4</v>
      </c>
    </row>
    <row r="5" spans="1:9" x14ac:dyDescent="0.25">
      <c r="A5" s="8" t="s">
        <v>37</v>
      </c>
      <c r="B5" s="5" t="s">
        <v>63</v>
      </c>
      <c r="C5" s="85"/>
      <c r="D5" s="85"/>
      <c r="E5" s="7"/>
      <c r="F5" s="5">
        <v>5</v>
      </c>
      <c r="H5" s="6">
        <f t="shared" si="0"/>
        <v>43864</v>
      </c>
      <c r="I5" s="11">
        <f t="shared" si="1"/>
        <v>5</v>
      </c>
    </row>
    <row r="6" spans="1:9" x14ac:dyDescent="0.25">
      <c r="A6" s="8" t="s">
        <v>38</v>
      </c>
      <c r="B6" s="5" t="s">
        <v>62</v>
      </c>
      <c r="C6" s="85"/>
      <c r="D6" s="85"/>
      <c r="E6" s="7"/>
      <c r="F6" s="5">
        <v>6</v>
      </c>
      <c r="H6" s="6">
        <f t="shared" si="0"/>
        <v>43871</v>
      </c>
      <c r="I6" s="11">
        <f t="shared" si="1"/>
        <v>6</v>
      </c>
    </row>
    <row r="7" spans="1:9" x14ac:dyDescent="0.25">
      <c r="A7" s="8" t="s">
        <v>39</v>
      </c>
      <c r="B7" s="7">
        <v>43835</v>
      </c>
      <c r="C7" s="85"/>
      <c r="D7" s="85"/>
      <c r="E7" s="5"/>
      <c r="F7" s="5">
        <v>7</v>
      </c>
      <c r="H7" s="6">
        <f t="shared" si="0"/>
        <v>43878</v>
      </c>
      <c r="I7" s="11">
        <f t="shared" si="1"/>
        <v>7</v>
      </c>
    </row>
    <row r="8" spans="1:9" x14ac:dyDescent="0.25">
      <c r="A8" s="8" t="s">
        <v>40</v>
      </c>
      <c r="B8" s="7">
        <v>44048</v>
      </c>
      <c r="C8" s="85"/>
      <c r="D8" s="85"/>
      <c r="E8" s="5"/>
      <c r="F8" s="5">
        <v>8</v>
      </c>
      <c r="H8" s="6">
        <f t="shared" si="0"/>
        <v>43885</v>
      </c>
      <c r="I8" s="11">
        <f t="shared" si="1"/>
        <v>8</v>
      </c>
    </row>
    <row r="9" spans="1:9" x14ac:dyDescent="0.25">
      <c r="A9" s="8" t="s">
        <v>41</v>
      </c>
      <c r="B9" s="5" t="s">
        <v>64</v>
      </c>
      <c r="C9" s="85"/>
      <c r="D9" s="85"/>
      <c r="E9" s="7"/>
      <c r="F9" s="5">
        <v>9</v>
      </c>
      <c r="H9" s="6">
        <f t="shared" si="0"/>
        <v>43892</v>
      </c>
      <c r="I9" s="11">
        <f t="shared" si="1"/>
        <v>9</v>
      </c>
    </row>
    <row r="10" spans="1:9" x14ac:dyDescent="0.25">
      <c r="A10" s="87" t="s">
        <v>42</v>
      </c>
      <c r="B10" s="86">
        <v>44080</v>
      </c>
      <c r="C10" s="85"/>
      <c r="D10" s="85"/>
      <c r="E10" s="86"/>
      <c r="F10" s="5">
        <v>10</v>
      </c>
      <c r="H10" s="6">
        <f t="shared" si="0"/>
        <v>43899</v>
      </c>
      <c r="I10" s="11">
        <f t="shared" si="1"/>
        <v>10</v>
      </c>
    </row>
    <row r="11" spans="1:9" ht="15.75" x14ac:dyDescent="0.25">
      <c r="A11" s="87"/>
      <c r="B11" s="86"/>
      <c r="C11" s="85"/>
      <c r="D11" s="85"/>
      <c r="E11" s="86"/>
      <c r="F11" s="9" t="s">
        <v>43</v>
      </c>
      <c r="H11" s="6">
        <f t="shared" si="0"/>
        <v>43906</v>
      </c>
      <c r="I11" s="11">
        <f t="shared" si="1"/>
        <v>11</v>
      </c>
    </row>
    <row r="12" spans="1:9" x14ac:dyDescent="0.25">
      <c r="A12" s="8" t="s">
        <v>44</v>
      </c>
      <c r="B12" s="7">
        <v>44110</v>
      </c>
      <c r="C12" s="85"/>
      <c r="D12" s="85"/>
      <c r="E12" s="5"/>
      <c r="F12" s="5">
        <v>11</v>
      </c>
      <c r="H12" s="6">
        <f t="shared" si="0"/>
        <v>43913</v>
      </c>
      <c r="I12" s="11">
        <f t="shared" si="1"/>
        <v>12</v>
      </c>
    </row>
    <row r="13" spans="1:9" x14ac:dyDescent="0.25">
      <c r="A13" s="8" t="s">
        <v>45</v>
      </c>
      <c r="B13" s="5" t="s">
        <v>65</v>
      </c>
      <c r="C13" s="85"/>
      <c r="D13" s="85"/>
      <c r="E13" s="5"/>
      <c r="F13" s="5">
        <v>12</v>
      </c>
      <c r="H13" s="6">
        <f t="shared" si="0"/>
        <v>43920</v>
      </c>
      <c r="I13" s="11">
        <f t="shared" si="1"/>
        <v>13</v>
      </c>
    </row>
    <row r="14" spans="1:9" x14ac:dyDescent="0.25">
      <c r="A14" s="8" t="s">
        <v>46</v>
      </c>
      <c r="B14" s="5" t="s">
        <v>66</v>
      </c>
      <c r="C14" s="85"/>
      <c r="D14" s="85"/>
      <c r="E14" s="7"/>
      <c r="F14" s="5">
        <v>13</v>
      </c>
      <c r="H14" s="6">
        <f t="shared" si="0"/>
        <v>43927</v>
      </c>
      <c r="I14" s="11">
        <f t="shared" si="1"/>
        <v>14</v>
      </c>
    </row>
    <row r="15" spans="1:9" x14ac:dyDescent="0.25">
      <c r="A15" s="8" t="s">
        <v>47</v>
      </c>
      <c r="B15" s="7">
        <v>43841</v>
      </c>
      <c r="C15" s="85"/>
      <c r="D15" s="85"/>
      <c r="E15" s="7"/>
      <c r="F15" s="5">
        <v>14</v>
      </c>
      <c r="H15" s="6">
        <f t="shared" si="0"/>
        <v>43934</v>
      </c>
      <c r="I15" s="11">
        <f t="shared" si="1"/>
        <v>15</v>
      </c>
    </row>
    <row r="16" spans="1:9" x14ac:dyDescent="0.25">
      <c r="A16" s="8" t="s">
        <v>48</v>
      </c>
      <c r="B16" s="7">
        <v>44146</v>
      </c>
      <c r="C16" s="85"/>
      <c r="D16" s="85"/>
      <c r="E16" s="5"/>
      <c r="F16" s="5">
        <v>15</v>
      </c>
      <c r="H16" s="6">
        <f t="shared" si="0"/>
        <v>43941</v>
      </c>
      <c r="I16" s="11">
        <f t="shared" si="1"/>
        <v>16</v>
      </c>
    </row>
    <row r="17" spans="1:9" x14ac:dyDescent="0.25">
      <c r="A17" s="8" t="s">
        <v>49</v>
      </c>
      <c r="B17" s="5" t="s">
        <v>67</v>
      </c>
      <c r="C17" s="85"/>
      <c r="D17" s="85"/>
      <c r="E17" s="5"/>
      <c r="F17" s="5">
        <v>16</v>
      </c>
      <c r="H17" s="6">
        <f t="shared" si="0"/>
        <v>43948</v>
      </c>
      <c r="I17" s="11">
        <f t="shared" si="1"/>
        <v>17</v>
      </c>
    </row>
    <row r="18" spans="1:9" x14ac:dyDescent="0.25">
      <c r="A18" s="85"/>
      <c r="B18" s="85"/>
      <c r="C18" s="85"/>
      <c r="D18" s="85"/>
      <c r="E18" s="5"/>
      <c r="F18" s="5">
        <v>17</v>
      </c>
      <c r="H18" s="6">
        <f t="shared" si="0"/>
        <v>43955</v>
      </c>
      <c r="I18" s="11">
        <f t="shared" si="1"/>
        <v>18</v>
      </c>
    </row>
    <row r="19" spans="1:9" x14ac:dyDescent="0.25">
      <c r="A19" s="85"/>
      <c r="B19" s="85"/>
      <c r="C19" s="85"/>
      <c r="D19" s="85"/>
      <c r="E19" s="7"/>
      <c r="F19" s="5">
        <v>18</v>
      </c>
      <c r="H19" s="6">
        <f t="shared" si="0"/>
        <v>43962</v>
      </c>
      <c r="I19" s="11">
        <f t="shared" si="1"/>
        <v>19</v>
      </c>
    </row>
    <row r="20" spans="1:9" x14ac:dyDescent="0.25">
      <c r="A20" s="3" t="s">
        <v>50</v>
      </c>
      <c r="B20" s="5">
        <v>1</v>
      </c>
      <c r="C20" s="3" t="s">
        <v>50</v>
      </c>
      <c r="D20" s="3"/>
      <c r="E20" s="5"/>
      <c r="F20" s="5">
        <v>19</v>
      </c>
      <c r="H20" s="6">
        <f t="shared" si="0"/>
        <v>43969</v>
      </c>
      <c r="I20" s="11">
        <f t="shared" si="1"/>
        <v>20</v>
      </c>
    </row>
    <row r="21" spans="1:9" x14ac:dyDescent="0.25">
      <c r="A21" s="3" t="s">
        <v>51</v>
      </c>
      <c r="B21" s="5">
        <v>2</v>
      </c>
      <c r="C21" s="3" t="s">
        <v>51</v>
      </c>
      <c r="D21" s="3"/>
      <c r="E21" s="5"/>
      <c r="F21" s="5">
        <v>20</v>
      </c>
      <c r="H21" s="6">
        <f t="shared" si="0"/>
        <v>43976</v>
      </c>
      <c r="I21" s="11">
        <f t="shared" si="1"/>
        <v>21</v>
      </c>
    </row>
    <row r="22" spans="1:9" x14ac:dyDescent="0.25">
      <c r="A22" s="3" t="s">
        <v>52</v>
      </c>
      <c r="B22" s="5">
        <v>3</v>
      </c>
      <c r="C22" s="3" t="s">
        <v>52</v>
      </c>
      <c r="D22" s="3"/>
      <c r="E22" s="5"/>
      <c r="F22" s="5">
        <v>21</v>
      </c>
      <c r="H22" s="6">
        <f t="shared" si="0"/>
        <v>43983</v>
      </c>
      <c r="I22" s="11">
        <f t="shared" si="1"/>
        <v>22</v>
      </c>
    </row>
    <row r="23" spans="1:9" x14ac:dyDescent="0.25">
      <c r="A23" s="3" t="s">
        <v>53</v>
      </c>
      <c r="B23" s="5">
        <v>4</v>
      </c>
      <c r="C23" s="3" t="s">
        <v>53</v>
      </c>
      <c r="D23" s="3"/>
      <c r="E23" s="7"/>
      <c r="F23" s="5">
        <v>22</v>
      </c>
      <c r="H23" s="6">
        <f t="shared" si="0"/>
        <v>43990</v>
      </c>
      <c r="I23" s="11">
        <f t="shared" si="1"/>
        <v>23</v>
      </c>
    </row>
    <row r="24" spans="1:9" x14ac:dyDescent="0.25">
      <c r="A24" s="3" t="s">
        <v>54</v>
      </c>
      <c r="B24" s="5">
        <v>5</v>
      </c>
      <c r="C24" s="3" t="s">
        <v>54</v>
      </c>
      <c r="D24" s="3"/>
      <c r="E24" s="7"/>
      <c r="F24" s="5">
        <v>23</v>
      </c>
      <c r="H24" s="6">
        <f t="shared" si="0"/>
        <v>43997</v>
      </c>
      <c r="I24" s="11">
        <f t="shared" si="1"/>
        <v>24</v>
      </c>
    </row>
    <row r="25" spans="1:9" x14ac:dyDescent="0.25">
      <c r="A25" s="3" t="s">
        <v>55</v>
      </c>
      <c r="B25" s="5">
        <v>6</v>
      </c>
      <c r="C25" s="3" t="s">
        <v>55</v>
      </c>
      <c r="D25" s="3"/>
      <c r="E25" s="5"/>
      <c r="F25" s="5">
        <v>24</v>
      </c>
      <c r="H25" s="6">
        <f t="shared" si="0"/>
        <v>44004</v>
      </c>
      <c r="I25" s="11">
        <f t="shared" si="1"/>
        <v>25</v>
      </c>
    </row>
    <row r="26" spans="1:9" x14ac:dyDescent="0.25">
      <c r="A26" s="3" t="s">
        <v>56</v>
      </c>
      <c r="B26" s="5">
        <v>7</v>
      </c>
      <c r="C26" s="3" t="s">
        <v>56</v>
      </c>
      <c r="D26" s="3"/>
      <c r="E26" s="5"/>
      <c r="F26" s="5">
        <v>25</v>
      </c>
      <c r="H26" s="6">
        <f t="shared" si="0"/>
        <v>44011</v>
      </c>
      <c r="I26" s="11">
        <f t="shared" si="1"/>
        <v>26</v>
      </c>
    </row>
    <row r="27" spans="1:9" x14ac:dyDescent="0.25">
      <c r="A27" s="3" t="s">
        <v>57</v>
      </c>
      <c r="B27" s="5">
        <v>8</v>
      </c>
      <c r="C27" s="3" t="s">
        <v>57</v>
      </c>
      <c r="D27" s="3"/>
      <c r="E27" s="7"/>
      <c r="F27" s="5">
        <v>26</v>
      </c>
      <c r="H27" s="6">
        <f t="shared" si="0"/>
        <v>44018</v>
      </c>
      <c r="I27" s="11">
        <f t="shared" si="1"/>
        <v>27</v>
      </c>
    </row>
    <row r="28" spans="1:9" x14ac:dyDescent="0.25">
      <c r="A28" s="3" t="s">
        <v>58</v>
      </c>
      <c r="B28" s="5">
        <v>9</v>
      </c>
      <c r="C28" s="3" t="s">
        <v>58</v>
      </c>
      <c r="D28" s="3"/>
      <c r="E28" s="7"/>
      <c r="F28" s="5">
        <v>27</v>
      </c>
      <c r="H28" s="6">
        <f t="shared" si="0"/>
        <v>44025</v>
      </c>
      <c r="I28" s="11">
        <f t="shared" si="1"/>
        <v>28</v>
      </c>
    </row>
    <row r="29" spans="1:9" x14ac:dyDescent="0.25">
      <c r="A29" s="3" t="s">
        <v>59</v>
      </c>
      <c r="B29" s="5">
        <v>10</v>
      </c>
      <c r="C29" s="3" t="s">
        <v>59</v>
      </c>
      <c r="D29" s="3"/>
      <c r="E29" s="5"/>
      <c r="F29" s="5">
        <v>28</v>
      </c>
      <c r="H29" s="6">
        <f t="shared" si="0"/>
        <v>44032</v>
      </c>
      <c r="I29" s="11">
        <f t="shared" si="1"/>
        <v>29</v>
      </c>
    </row>
    <row r="30" spans="1:9" x14ac:dyDescent="0.25">
      <c r="A30" s="3" t="s">
        <v>60</v>
      </c>
      <c r="B30" s="5">
        <v>11</v>
      </c>
      <c r="C30" s="3" t="s">
        <v>60</v>
      </c>
      <c r="D30" s="3"/>
      <c r="E30" s="5"/>
      <c r="F30" s="5">
        <v>29</v>
      </c>
      <c r="H30" s="6">
        <f t="shared" si="0"/>
        <v>44039</v>
      </c>
      <c r="I30" s="11">
        <f t="shared" si="1"/>
        <v>30</v>
      </c>
    </row>
    <row r="31" spans="1:9" x14ac:dyDescent="0.25">
      <c r="A31" s="3" t="s">
        <v>61</v>
      </c>
      <c r="B31" s="5">
        <v>12</v>
      </c>
      <c r="C31" s="3" t="s">
        <v>61</v>
      </c>
      <c r="D31" s="3"/>
      <c r="E31" s="5"/>
      <c r="F31" s="5">
        <v>30</v>
      </c>
      <c r="H31" s="6">
        <f t="shared" si="0"/>
        <v>44046</v>
      </c>
      <c r="I31" s="11">
        <f t="shared" si="1"/>
        <v>31</v>
      </c>
    </row>
    <row r="32" spans="1:9" x14ac:dyDescent="0.25">
      <c r="A32" s="85"/>
      <c r="B32" s="85"/>
      <c r="C32" s="85"/>
      <c r="D32" s="85"/>
      <c r="E32" s="7"/>
      <c r="F32" s="5">
        <v>31</v>
      </c>
      <c r="H32" s="6">
        <f t="shared" si="0"/>
        <v>44053</v>
      </c>
      <c r="I32" s="11">
        <f t="shared" si="1"/>
        <v>32</v>
      </c>
    </row>
    <row r="33" spans="1:9" x14ac:dyDescent="0.25">
      <c r="A33" s="85"/>
      <c r="B33" s="85"/>
      <c r="C33" s="85"/>
      <c r="D33" s="85"/>
      <c r="E33" s="7"/>
      <c r="F33" s="5">
        <v>32</v>
      </c>
      <c r="H33" s="6">
        <f t="shared" si="0"/>
        <v>44060</v>
      </c>
      <c r="I33" s="11">
        <f t="shared" si="1"/>
        <v>33</v>
      </c>
    </row>
    <row r="34" spans="1:9" x14ac:dyDescent="0.25">
      <c r="A34" s="85"/>
      <c r="B34" s="85"/>
      <c r="C34" s="85"/>
      <c r="D34" s="85"/>
      <c r="E34" s="5"/>
      <c r="F34" s="5">
        <v>33</v>
      </c>
      <c r="H34" s="6">
        <f t="shared" si="0"/>
        <v>44067</v>
      </c>
      <c r="I34" s="11">
        <f t="shared" si="1"/>
        <v>34</v>
      </c>
    </row>
    <row r="35" spans="1:9" x14ac:dyDescent="0.25">
      <c r="A35" s="85"/>
      <c r="B35" s="85"/>
      <c r="C35" s="85"/>
      <c r="D35" s="85"/>
      <c r="E35" s="5"/>
      <c r="F35" s="5">
        <v>34</v>
      </c>
      <c r="H35" s="6">
        <f t="shared" si="0"/>
        <v>44074</v>
      </c>
      <c r="I35" s="11">
        <f t="shared" si="1"/>
        <v>35</v>
      </c>
    </row>
    <row r="36" spans="1:9" x14ac:dyDescent="0.25">
      <c r="A36" s="85"/>
      <c r="B36" s="85"/>
      <c r="C36" s="85"/>
      <c r="D36" s="85"/>
      <c r="E36" s="7"/>
      <c r="F36" s="5">
        <v>35</v>
      </c>
      <c r="H36" s="6">
        <f t="shared" si="0"/>
        <v>44081</v>
      </c>
      <c r="I36" s="11">
        <f t="shared" si="1"/>
        <v>36</v>
      </c>
    </row>
    <row r="37" spans="1:9" x14ac:dyDescent="0.25">
      <c r="A37" s="85"/>
      <c r="B37" s="85"/>
      <c r="C37" s="85"/>
      <c r="D37" s="85"/>
      <c r="E37" s="7"/>
      <c r="F37" s="5">
        <v>36</v>
      </c>
      <c r="H37" s="6">
        <f t="shared" si="0"/>
        <v>44088</v>
      </c>
      <c r="I37" s="11">
        <f t="shared" si="1"/>
        <v>37</v>
      </c>
    </row>
    <row r="38" spans="1:9" x14ac:dyDescent="0.25">
      <c r="A38" s="85"/>
      <c r="B38" s="85"/>
      <c r="C38" s="85"/>
      <c r="D38" s="85"/>
      <c r="E38" s="5"/>
      <c r="F38" s="5">
        <v>37</v>
      </c>
      <c r="H38" s="6">
        <f t="shared" si="0"/>
        <v>44095</v>
      </c>
      <c r="I38" s="11">
        <f t="shared" si="1"/>
        <v>38</v>
      </c>
    </row>
    <row r="39" spans="1:9" x14ac:dyDescent="0.25">
      <c r="A39" s="85"/>
      <c r="B39" s="85"/>
      <c r="C39" s="85"/>
      <c r="D39" s="85"/>
      <c r="E39" s="5"/>
      <c r="F39" s="5">
        <v>38</v>
      </c>
      <c r="H39" s="6">
        <f t="shared" si="0"/>
        <v>44102</v>
      </c>
      <c r="I39" s="11">
        <f t="shared" si="1"/>
        <v>39</v>
      </c>
    </row>
    <row r="40" spans="1:9" x14ac:dyDescent="0.25">
      <c r="A40" s="85"/>
      <c r="B40" s="85"/>
      <c r="C40" s="85"/>
      <c r="D40" s="85"/>
      <c r="E40" s="5"/>
      <c r="F40" s="5">
        <v>39</v>
      </c>
      <c r="H40" s="6">
        <f t="shared" si="0"/>
        <v>44109</v>
      </c>
      <c r="I40" s="11">
        <f t="shared" si="1"/>
        <v>40</v>
      </c>
    </row>
    <row r="41" spans="1:9" x14ac:dyDescent="0.25">
      <c r="A41" s="85"/>
      <c r="B41" s="85"/>
      <c r="C41" s="85"/>
      <c r="D41" s="85"/>
      <c r="E41" s="7"/>
      <c r="F41" s="5">
        <v>40</v>
      </c>
      <c r="H41" s="6">
        <f t="shared" si="0"/>
        <v>44116</v>
      </c>
      <c r="I41" s="11">
        <f t="shared" si="1"/>
        <v>41</v>
      </c>
    </row>
    <row r="42" spans="1:9" x14ac:dyDescent="0.25">
      <c r="A42" s="85"/>
      <c r="B42" s="85"/>
      <c r="C42" s="85"/>
      <c r="D42" s="85"/>
      <c r="E42" s="5"/>
      <c r="F42" s="5">
        <v>41</v>
      </c>
      <c r="H42" s="6">
        <f t="shared" si="0"/>
        <v>44123</v>
      </c>
      <c r="I42" s="11">
        <f t="shared" si="1"/>
        <v>42</v>
      </c>
    </row>
    <row r="43" spans="1:9" x14ac:dyDescent="0.25">
      <c r="A43" s="85"/>
      <c r="B43" s="85"/>
      <c r="C43" s="85"/>
      <c r="D43" s="85"/>
      <c r="E43" s="5"/>
      <c r="F43" s="5">
        <v>42</v>
      </c>
      <c r="H43" s="6">
        <f t="shared" si="0"/>
        <v>44130</v>
      </c>
      <c r="I43" s="11">
        <f t="shared" si="1"/>
        <v>43</v>
      </c>
    </row>
    <row r="44" spans="1:9" x14ac:dyDescent="0.25">
      <c r="A44" s="85"/>
      <c r="B44" s="85"/>
      <c r="C44" s="85"/>
      <c r="D44" s="85"/>
      <c r="E44" s="5"/>
      <c r="F44" s="5">
        <v>43</v>
      </c>
      <c r="H44" s="6">
        <f t="shared" si="0"/>
        <v>44137</v>
      </c>
      <c r="I44" s="11">
        <f t="shared" si="1"/>
        <v>44</v>
      </c>
    </row>
    <row r="45" spans="1:9" x14ac:dyDescent="0.25">
      <c r="A45" s="85"/>
      <c r="B45" s="85"/>
      <c r="C45" s="85"/>
      <c r="D45" s="85"/>
      <c r="E45" s="7"/>
      <c r="F45" s="5">
        <v>44</v>
      </c>
      <c r="H45" s="6">
        <f t="shared" si="0"/>
        <v>44144</v>
      </c>
      <c r="I45" s="11">
        <f t="shared" si="1"/>
        <v>45</v>
      </c>
    </row>
    <row r="46" spans="1:9" x14ac:dyDescent="0.25">
      <c r="A46" s="85"/>
      <c r="B46" s="85"/>
      <c r="C46" s="85"/>
      <c r="D46" s="85"/>
      <c r="E46" s="7"/>
      <c r="F46" s="5">
        <v>45</v>
      </c>
      <c r="H46" s="6">
        <f t="shared" si="0"/>
        <v>44151</v>
      </c>
      <c r="I46" s="11">
        <f t="shared" si="1"/>
        <v>46</v>
      </c>
    </row>
    <row r="47" spans="1:9" x14ac:dyDescent="0.25">
      <c r="A47" s="85"/>
      <c r="B47" s="85"/>
      <c r="C47" s="85"/>
      <c r="D47" s="85"/>
      <c r="E47" s="5"/>
      <c r="F47" s="5">
        <v>46</v>
      </c>
      <c r="H47" s="6">
        <f t="shared" si="0"/>
        <v>44158</v>
      </c>
      <c r="I47" s="11">
        <f t="shared" si="1"/>
        <v>47</v>
      </c>
    </row>
    <row r="48" spans="1:9" x14ac:dyDescent="0.25">
      <c r="A48" s="85"/>
      <c r="B48" s="85"/>
      <c r="C48" s="85"/>
      <c r="D48" s="85"/>
      <c r="E48" s="5"/>
      <c r="F48" s="5">
        <v>47</v>
      </c>
      <c r="H48" s="6">
        <f t="shared" si="0"/>
        <v>44165</v>
      </c>
      <c r="I48" s="11">
        <f t="shared" si="1"/>
        <v>48</v>
      </c>
    </row>
    <row r="49" spans="1:9" x14ac:dyDescent="0.25">
      <c r="A49" s="85"/>
      <c r="B49" s="85"/>
      <c r="C49" s="85"/>
      <c r="D49" s="85"/>
      <c r="E49" s="7"/>
      <c r="F49" s="5">
        <v>48</v>
      </c>
      <c r="H49" s="6">
        <f t="shared" si="0"/>
        <v>44172</v>
      </c>
      <c r="I49" s="11">
        <f t="shared" si="1"/>
        <v>49</v>
      </c>
    </row>
    <row r="50" spans="1:9" x14ac:dyDescent="0.25">
      <c r="A50" s="85"/>
      <c r="B50" s="85"/>
      <c r="C50" s="85"/>
      <c r="D50" s="85"/>
      <c r="E50" s="7"/>
      <c r="F50" s="5">
        <v>49</v>
      </c>
      <c r="H50" s="6">
        <f t="shared" si="0"/>
        <v>44179</v>
      </c>
      <c r="I50" s="11">
        <f t="shared" si="1"/>
        <v>50</v>
      </c>
    </row>
    <row r="51" spans="1:9" x14ac:dyDescent="0.25">
      <c r="A51" s="85"/>
      <c r="B51" s="85"/>
      <c r="C51" s="85"/>
      <c r="D51" s="85"/>
      <c r="E51" s="5"/>
      <c r="F51" s="5">
        <v>50</v>
      </c>
      <c r="H51" s="6">
        <f t="shared" si="0"/>
        <v>44186</v>
      </c>
      <c r="I51" s="11">
        <f t="shared" si="1"/>
        <v>51</v>
      </c>
    </row>
    <row r="52" spans="1:9" x14ac:dyDescent="0.25">
      <c r="A52" s="85"/>
      <c r="B52" s="85"/>
      <c r="C52" s="85"/>
      <c r="D52" s="85"/>
      <c r="E52" s="5"/>
      <c r="F52" s="5">
        <v>51</v>
      </c>
      <c r="H52" s="6">
        <f t="shared" si="0"/>
        <v>44193</v>
      </c>
      <c r="I52" s="11">
        <f t="shared" si="1"/>
        <v>52</v>
      </c>
    </row>
    <row r="53" spans="1:9" x14ac:dyDescent="0.25">
      <c r="A53" s="85"/>
      <c r="B53" s="85"/>
      <c r="C53" s="85"/>
      <c r="D53" s="85"/>
      <c r="E53" s="5"/>
      <c r="F53" s="5">
        <v>52</v>
      </c>
      <c r="H53" s="6" t="str">
        <f t="shared" si="0"/>
        <v/>
      </c>
    </row>
    <row r="54" spans="1:9" x14ac:dyDescent="0.25">
      <c r="A54" s="85"/>
      <c r="B54" s="85"/>
      <c r="C54" s="85"/>
      <c r="D54" s="85"/>
      <c r="E54" s="3"/>
      <c r="F54" s="5">
        <v>53</v>
      </c>
      <c r="H54" s="6" t="str">
        <f t="shared" si="0"/>
        <v/>
      </c>
    </row>
    <row r="55" spans="1:9" x14ac:dyDescent="0.25">
      <c r="A55" s="85"/>
      <c r="B55" s="85"/>
      <c r="C55" s="85"/>
      <c r="D55" s="85"/>
      <c r="E55" s="3"/>
      <c r="F55" s="5">
        <v>54</v>
      </c>
      <c r="H55" s="6" t="str">
        <f t="shared" si="0"/>
        <v/>
      </c>
    </row>
    <row r="56" spans="1:9" x14ac:dyDescent="0.25">
      <c r="A56" s="85"/>
      <c r="B56" s="85"/>
      <c r="C56" s="85"/>
      <c r="D56" s="85"/>
      <c r="E56" s="3"/>
      <c r="F56" s="5">
        <v>55</v>
      </c>
      <c r="H56" s="6" t="str">
        <f t="shared" si="0"/>
        <v/>
      </c>
    </row>
    <row r="57" spans="1:9" x14ac:dyDescent="0.25">
      <c r="A57" s="85"/>
      <c r="B57" s="85"/>
      <c r="C57" s="85"/>
      <c r="D57" s="85"/>
      <c r="E57" s="3"/>
      <c r="F57" s="5">
        <v>56</v>
      </c>
      <c r="H57" s="6" t="str">
        <f t="shared" si="0"/>
        <v/>
      </c>
    </row>
    <row r="58" spans="1:9" x14ac:dyDescent="0.25">
      <c r="A58" s="85"/>
      <c r="B58" s="85"/>
      <c r="C58" s="85"/>
      <c r="D58" s="85"/>
      <c r="E58" s="3"/>
      <c r="F58" s="5">
        <v>57</v>
      </c>
      <c r="H58" s="6" t="str">
        <f t="shared" si="0"/>
        <v/>
      </c>
    </row>
    <row r="59" spans="1:9" x14ac:dyDescent="0.25">
      <c r="A59" s="85"/>
      <c r="B59" s="85"/>
      <c r="C59" s="85"/>
      <c r="D59" s="85"/>
      <c r="E59" s="3"/>
      <c r="F59" s="5">
        <v>58</v>
      </c>
      <c r="H59" s="6" t="str">
        <f t="shared" si="0"/>
        <v/>
      </c>
    </row>
    <row r="60" spans="1:9" x14ac:dyDescent="0.25">
      <c r="A60" s="85"/>
      <c r="B60" s="85"/>
      <c r="C60" s="85"/>
      <c r="D60" s="85"/>
      <c r="E60" s="3"/>
      <c r="F60" s="5">
        <v>59</v>
      </c>
      <c r="H60" s="6" t="str">
        <f t="shared" si="0"/>
        <v/>
      </c>
    </row>
    <row r="61" spans="1:9" x14ac:dyDescent="0.25">
      <c r="A61" s="85"/>
      <c r="B61" s="85"/>
      <c r="C61" s="85"/>
      <c r="D61" s="85"/>
      <c r="E61" s="3"/>
      <c r="F61" s="5">
        <v>60</v>
      </c>
      <c r="H61" s="6" t="str">
        <f t="shared" si="0"/>
        <v/>
      </c>
    </row>
    <row r="62" spans="1:9" x14ac:dyDescent="0.25">
      <c r="A62" s="85"/>
      <c r="B62" s="85"/>
      <c r="C62" s="85"/>
      <c r="D62" s="85"/>
      <c r="E62" s="3"/>
      <c r="F62" s="5">
        <v>61</v>
      </c>
      <c r="H62" s="6" t="str">
        <f t="shared" si="0"/>
        <v/>
      </c>
    </row>
    <row r="63" spans="1:9" x14ac:dyDescent="0.25">
      <c r="A63" s="85"/>
      <c r="B63" s="85"/>
      <c r="C63" s="85"/>
      <c r="D63" s="85"/>
      <c r="E63" s="3"/>
      <c r="F63" s="5">
        <v>62</v>
      </c>
      <c r="H63" s="6" t="str">
        <f t="shared" si="0"/>
        <v/>
      </c>
    </row>
    <row r="64" spans="1:9" x14ac:dyDescent="0.25">
      <c r="A64" s="85"/>
      <c r="B64" s="85"/>
      <c r="C64" s="85"/>
      <c r="D64" s="85"/>
      <c r="E64" s="3"/>
      <c r="F64" s="5">
        <v>63</v>
      </c>
      <c r="H64" s="6" t="str">
        <f t="shared" si="0"/>
        <v/>
      </c>
    </row>
    <row r="65" spans="1:8" x14ac:dyDescent="0.25">
      <c r="A65" s="85"/>
      <c r="B65" s="85"/>
      <c r="C65" s="85"/>
      <c r="D65" s="85"/>
      <c r="E65" s="3"/>
      <c r="F65" s="5">
        <v>64</v>
      </c>
      <c r="H65" s="6" t="str">
        <f t="shared" si="0"/>
        <v/>
      </c>
    </row>
    <row r="66" spans="1:8" x14ac:dyDescent="0.25">
      <c r="A66" s="85"/>
      <c r="B66" s="85"/>
      <c r="C66" s="85"/>
      <c r="D66" s="85"/>
      <c r="E66" s="3"/>
      <c r="F66" s="5">
        <v>65</v>
      </c>
      <c r="H66" s="6" t="str">
        <f t="shared" si="0"/>
        <v/>
      </c>
    </row>
    <row r="67" spans="1:8" x14ac:dyDescent="0.25">
      <c r="A67" s="85"/>
      <c r="B67" s="85"/>
      <c r="C67" s="85"/>
      <c r="D67" s="85"/>
      <c r="E67" s="3"/>
      <c r="F67" s="5">
        <v>66</v>
      </c>
      <c r="H67" s="6" t="str">
        <f t="shared" ref="H67:H68" si="2">IFERROR(IF(YEAR(H66+7)&lt;&gt;$B$1,"",H66+7),"")</f>
        <v/>
      </c>
    </row>
    <row r="68" spans="1:8" x14ac:dyDescent="0.25">
      <c r="A68" s="85"/>
      <c r="B68" s="85"/>
      <c r="C68" s="85"/>
      <c r="D68" s="85"/>
      <c r="E68" s="3"/>
      <c r="F68" s="5">
        <v>67</v>
      </c>
      <c r="H68" s="6" t="str">
        <f t="shared" si="2"/>
        <v/>
      </c>
    </row>
  </sheetData>
  <mergeCells count="57">
    <mergeCell ref="E10:E11"/>
    <mergeCell ref="A2:D2"/>
    <mergeCell ref="C3:D3"/>
    <mergeCell ref="C4:D4"/>
    <mergeCell ref="C5:D5"/>
    <mergeCell ref="C6:D6"/>
    <mergeCell ref="C7:D7"/>
    <mergeCell ref="C8:D8"/>
    <mergeCell ref="C9:D9"/>
    <mergeCell ref="A10:A11"/>
    <mergeCell ref="B10:B11"/>
    <mergeCell ref="C10:D11"/>
    <mergeCell ref="A35:D35"/>
    <mergeCell ref="C12:D12"/>
    <mergeCell ref="C13:D13"/>
    <mergeCell ref="C14:D14"/>
    <mergeCell ref="C15:D15"/>
    <mergeCell ref="C16:D16"/>
    <mergeCell ref="C17:D17"/>
    <mergeCell ref="A18:D18"/>
    <mergeCell ref="A19:D19"/>
    <mergeCell ref="A32:D32"/>
    <mergeCell ref="A33:D33"/>
    <mergeCell ref="A34:D34"/>
    <mergeCell ref="A47:D47"/>
    <mergeCell ref="A36:D36"/>
    <mergeCell ref="A37:D37"/>
    <mergeCell ref="A38:D38"/>
    <mergeCell ref="A39:D39"/>
    <mergeCell ref="A40:D40"/>
    <mergeCell ref="A41:D41"/>
    <mergeCell ref="A42:D42"/>
    <mergeCell ref="A43:D43"/>
    <mergeCell ref="A44:D44"/>
    <mergeCell ref="A45:D45"/>
    <mergeCell ref="A46:D46"/>
    <mergeCell ref="A59:D59"/>
    <mergeCell ref="A48:D48"/>
    <mergeCell ref="A49:D49"/>
    <mergeCell ref="A50:D50"/>
    <mergeCell ref="A51:D51"/>
    <mergeCell ref="A52:D52"/>
    <mergeCell ref="A53:D53"/>
    <mergeCell ref="A54:D54"/>
    <mergeCell ref="A55:D55"/>
    <mergeCell ref="A56:D56"/>
    <mergeCell ref="A57:D57"/>
    <mergeCell ref="A58:D58"/>
    <mergeCell ref="A66:D66"/>
    <mergeCell ref="A67:D67"/>
    <mergeCell ref="A68:D68"/>
    <mergeCell ref="A60:D60"/>
    <mergeCell ref="A61:D61"/>
    <mergeCell ref="A62:D62"/>
    <mergeCell ref="A63:D63"/>
    <mergeCell ref="A64:D64"/>
    <mergeCell ref="A65:D65"/>
  </mergeCells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AF279F-DA11-4DF2-A033-F04187F21224}">
  <dimension ref="A1:G29"/>
  <sheetViews>
    <sheetView zoomScale="70" zoomScaleNormal="70" workbookViewId="0">
      <selection activeCell="A10" sqref="A10"/>
    </sheetView>
  </sheetViews>
  <sheetFormatPr baseColWidth="10" defaultRowHeight="15" x14ac:dyDescent="0.25"/>
  <cols>
    <col min="1" max="1" width="49.85546875" bestFit="1" customWidth="1"/>
    <col min="7" max="7" width="24" customWidth="1"/>
  </cols>
  <sheetData>
    <row r="1" spans="1:7" x14ac:dyDescent="0.25">
      <c r="A1" t="s">
        <v>24</v>
      </c>
      <c r="E1" s="21" t="s">
        <v>7</v>
      </c>
      <c r="G1" s="50" t="s">
        <v>0</v>
      </c>
    </row>
    <row r="2" spans="1:7" x14ac:dyDescent="0.25">
      <c r="A2" t="s">
        <v>1</v>
      </c>
      <c r="E2" s="22" t="s">
        <v>8</v>
      </c>
      <c r="G2" s="50">
        <v>0.25</v>
      </c>
    </row>
    <row r="3" spans="1:7" x14ac:dyDescent="0.25">
      <c r="A3" t="s">
        <v>104</v>
      </c>
      <c r="E3" s="21" t="s">
        <v>9</v>
      </c>
      <c r="G3" s="50">
        <f>$G$2+TIME(0,30,0)</f>
        <v>0.27083333333333331</v>
      </c>
    </row>
    <row r="4" spans="1:7" x14ac:dyDescent="0.25">
      <c r="A4" t="s">
        <v>2</v>
      </c>
      <c r="E4" s="22" t="s">
        <v>10</v>
      </c>
      <c r="G4" s="50">
        <f>G3+TIME(0,30,0)</f>
        <v>0.29166666666666663</v>
      </c>
    </row>
    <row r="5" spans="1:7" x14ac:dyDescent="0.25">
      <c r="A5" t="s">
        <v>3</v>
      </c>
      <c r="E5" s="21" t="s">
        <v>11</v>
      </c>
      <c r="G5" s="50">
        <f t="shared" ref="G5:G28" si="0">G4+TIME(0,30,0)</f>
        <v>0.31249999999999994</v>
      </c>
    </row>
    <row r="6" spans="1:7" x14ac:dyDescent="0.25">
      <c r="A6" t="s">
        <v>4</v>
      </c>
      <c r="E6" s="22" t="s">
        <v>12</v>
      </c>
      <c r="G6" s="50">
        <f t="shared" si="0"/>
        <v>0.33333333333333326</v>
      </c>
    </row>
    <row r="7" spans="1:7" x14ac:dyDescent="0.25">
      <c r="A7" t="s">
        <v>23</v>
      </c>
      <c r="E7" s="21" t="s">
        <v>13</v>
      </c>
      <c r="G7" s="50">
        <f t="shared" si="0"/>
        <v>0.35416666666666657</v>
      </c>
    </row>
    <row r="8" spans="1:7" x14ac:dyDescent="0.25">
      <c r="A8" t="s">
        <v>101</v>
      </c>
      <c r="E8" s="23" t="s">
        <v>14</v>
      </c>
      <c r="G8" s="50">
        <f t="shared" si="0"/>
        <v>0.37499999999999989</v>
      </c>
    </row>
    <row r="9" spans="1:7" x14ac:dyDescent="0.25">
      <c r="A9" t="s">
        <v>105</v>
      </c>
      <c r="E9" s="23" t="s">
        <v>14</v>
      </c>
      <c r="G9" s="50">
        <f t="shared" si="0"/>
        <v>0.3958333333333332</v>
      </c>
    </row>
    <row r="10" spans="1:7" x14ac:dyDescent="0.25">
      <c r="A10" t="s">
        <v>22</v>
      </c>
      <c r="E10" s="22" t="s">
        <v>15</v>
      </c>
      <c r="G10" s="50">
        <f t="shared" si="0"/>
        <v>0.41666666666666652</v>
      </c>
    </row>
    <row r="11" spans="1:7" x14ac:dyDescent="0.25">
      <c r="A11" t="s">
        <v>21</v>
      </c>
      <c r="E11" s="21" t="s">
        <v>16</v>
      </c>
      <c r="G11" s="50">
        <f t="shared" si="0"/>
        <v>0.43749999999999983</v>
      </c>
    </row>
    <row r="12" spans="1:7" x14ac:dyDescent="0.25">
      <c r="A12" t="s">
        <v>89</v>
      </c>
      <c r="E12" s="22" t="s">
        <v>17</v>
      </c>
      <c r="G12" s="50">
        <f t="shared" si="0"/>
        <v>0.45833333333333315</v>
      </c>
    </row>
    <row r="13" spans="1:7" x14ac:dyDescent="0.25">
      <c r="A13" t="s">
        <v>5</v>
      </c>
      <c r="E13" s="21" t="s">
        <v>18</v>
      </c>
      <c r="G13" s="50">
        <f t="shared" si="0"/>
        <v>0.47916666666666646</v>
      </c>
    </row>
    <row r="14" spans="1:7" x14ac:dyDescent="0.25">
      <c r="A14" t="s">
        <v>86</v>
      </c>
      <c r="E14" s="24" t="s">
        <v>19</v>
      </c>
      <c r="G14" s="50">
        <f t="shared" si="0"/>
        <v>0.49999999999999978</v>
      </c>
    </row>
    <row r="15" spans="1:7" ht="15.75" thickBot="1" x14ac:dyDescent="0.3">
      <c r="A15" t="s">
        <v>87</v>
      </c>
      <c r="E15" s="25" t="s">
        <v>20</v>
      </c>
      <c r="G15" s="50">
        <f t="shared" si="0"/>
        <v>0.52083333333333315</v>
      </c>
    </row>
    <row r="16" spans="1:7" x14ac:dyDescent="0.25">
      <c r="A16" t="s">
        <v>97</v>
      </c>
      <c r="G16" s="50">
        <f t="shared" si="0"/>
        <v>0.54166666666666652</v>
      </c>
    </row>
    <row r="17" spans="1:7" x14ac:dyDescent="0.25">
      <c r="A17" t="s">
        <v>98</v>
      </c>
      <c r="G17" s="50">
        <f t="shared" si="0"/>
        <v>0.56249999999999989</v>
      </c>
    </row>
    <row r="18" spans="1:7" x14ac:dyDescent="0.25">
      <c r="A18" t="s">
        <v>99</v>
      </c>
      <c r="G18" s="50">
        <f t="shared" si="0"/>
        <v>0.58333333333333326</v>
      </c>
    </row>
    <row r="19" spans="1:7" x14ac:dyDescent="0.25">
      <c r="A19" t="s">
        <v>100</v>
      </c>
      <c r="G19" s="50">
        <f t="shared" si="0"/>
        <v>0.60416666666666663</v>
      </c>
    </row>
    <row r="20" spans="1:7" x14ac:dyDescent="0.25">
      <c r="A20" t="s">
        <v>88</v>
      </c>
      <c r="G20" s="50">
        <f t="shared" si="0"/>
        <v>0.625</v>
      </c>
    </row>
    <row r="21" spans="1:7" x14ac:dyDescent="0.25">
      <c r="A21" t="s">
        <v>92</v>
      </c>
      <c r="G21" s="50">
        <f t="shared" si="0"/>
        <v>0.64583333333333337</v>
      </c>
    </row>
    <row r="22" spans="1:7" x14ac:dyDescent="0.25">
      <c r="A22" t="s">
        <v>93</v>
      </c>
      <c r="G22" s="50">
        <f t="shared" si="0"/>
        <v>0.66666666666666674</v>
      </c>
    </row>
    <row r="23" spans="1:7" x14ac:dyDescent="0.25">
      <c r="A23" t="s">
        <v>94</v>
      </c>
      <c r="G23" s="50">
        <f>G22+TIME(0,30,0)</f>
        <v>0.68750000000000011</v>
      </c>
    </row>
    <row r="24" spans="1:7" x14ac:dyDescent="0.25">
      <c r="A24" t="s">
        <v>95</v>
      </c>
      <c r="G24" s="50">
        <f t="shared" si="0"/>
        <v>0.70833333333333348</v>
      </c>
    </row>
    <row r="25" spans="1:7" x14ac:dyDescent="0.25">
      <c r="A25" t="s">
        <v>96</v>
      </c>
      <c r="G25" s="50">
        <f>G24+TIME(0,30,0)</f>
        <v>0.72916666666666685</v>
      </c>
    </row>
    <row r="26" spans="1:7" x14ac:dyDescent="0.25">
      <c r="A26" t="s">
        <v>103</v>
      </c>
      <c r="G26" s="50">
        <f t="shared" si="0"/>
        <v>0.75000000000000022</v>
      </c>
    </row>
    <row r="27" spans="1:7" x14ac:dyDescent="0.25">
      <c r="A27" t="s">
        <v>102</v>
      </c>
      <c r="G27" s="50">
        <f t="shared" si="0"/>
        <v>0.77083333333333359</v>
      </c>
    </row>
    <row r="28" spans="1:7" x14ac:dyDescent="0.25">
      <c r="G28" s="50">
        <f t="shared" si="0"/>
        <v>0.79166666666666696</v>
      </c>
    </row>
    <row r="29" spans="1:7" x14ac:dyDescent="0.25">
      <c r="G29" s="50">
        <f>G28+TIME(0,30,0)</f>
        <v>0.81250000000000033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Planning des taches</vt:lpstr>
      <vt:lpstr>Date</vt:lpstr>
      <vt:lpstr>ListeD</vt:lpstr>
      <vt:lpstr>listederoulante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coralie hoellard</dc:creator>
  <cp:lastModifiedBy>coralie hoellard</cp:lastModifiedBy>
  <cp:lastPrinted>2020-02-17T12:40:12Z</cp:lastPrinted>
  <dcterms:created xsi:type="dcterms:W3CDTF">2020-02-14T14:42:22Z</dcterms:created>
  <dcterms:modified xsi:type="dcterms:W3CDTF">2020-02-18T14:57:24Z</dcterms:modified>
</cp:coreProperties>
</file>