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83A7D3A2-98DD-4B59-92FE-A30AA2D5FCEE}" xr6:coauthVersionLast="47" xr6:coauthVersionMax="47" xr10:uidLastSave="{00000000-0000-0000-0000-000000000000}"/>
  <bookViews>
    <workbookView xWindow="-120" yWindow="-120" windowWidth="25440" windowHeight="15390" xr2:uid="{88C4796A-22D2-44D6-9C04-7BCA795C6C63}"/>
  </bookViews>
  <sheets>
    <sheet name="Feuil2" sheetId="17" r:id="rId1"/>
    <sheet name="Feuil3" sheetId="18" r:id="rId2"/>
    <sheet name="Feuil4" sheetId="19" r:id="rId3"/>
    <sheet name="Feuil1" sheetId="14" state="hidden" r:id="rId4"/>
  </sheets>
  <externalReferences>
    <externalReference r:id="rId5"/>
  </externalReference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7" l="1"/>
  <c r="L3" i="17"/>
  <c r="J3" i="17"/>
  <c r="J2" i="17"/>
</calcChain>
</file>

<file path=xl/sharedStrings.xml><?xml version="1.0" encoding="utf-8"?>
<sst xmlns="http://schemas.openxmlformats.org/spreadsheetml/2006/main" count="21" uniqueCount="17">
  <si>
    <t>N°Cde</t>
  </si>
  <si>
    <t>Date</t>
  </si>
  <si>
    <t>Fournisseurs</t>
  </si>
  <si>
    <t>Références</t>
  </si>
  <si>
    <t>Désignations</t>
  </si>
  <si>
    <t>Chantier</t>
  </si>
  <si>
    <t>Qté</t>
  </si>
  <si>
    <t>Prix U/HT</t>
  </si>
  <si>
    <t>Montant HT</t>
  </si>
  <si>
    <t>Montant TTC</t>
  </si>
  <si>
    <t>Livrée</t>
  </si>
  <si>
    <t>Obs</t>
  </si>
  <si>
    <t>Obs1</t>
  </si>
  <si>
    <t>VERDIER</t>
  </si>
  <si>
    <t>AZ450</t>
  </si>
  <si>
    <t>AZERTY</t>
  </si>
  <si>
    <t>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</si>
</sst>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[$$-409]#,##0.00"/>
    <numFmt numFmtId="166" formatCode="d/m/yy;@"/>
    <numFmt numFmtId="167" formatCode="m/d/yyyy"/>
    <numFmt numFmtId="168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0000"/>
        <bgColor theme="5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>
      <alignment vertical="top"/>
    </xf>
  </cellStyleXfs>
  <cellXfs count="13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166" fontId="0" fillId="3" borderId="2" xfId="0" applyNumberFormat="1" applyFill="1" applyBorder="1" applyAlignment="1">
      <alignment horizontal="center"/>
    </xf>
    <xf numFmtId="167" fontId="0" fillId="3" borderId="2" xfId="0" applyNumberFormat="1" applyFill="1" applyBorder="1" applyAlignment="1">
      <alignment horizontal="center"/>
    </xf>
    <xf numFmtId="49" fontId="0" fillId="3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8" fontId="0" fillId="3" borderId="2" xfId="0" applyNumberFormat="1" applyFill="1" applyBorder="1" applyAlignment="1">
      <alignment horizontal="center"/>
    </xf>
    <xf numFmtId="168" fontId="0" fillId="3" borderId="3" xfId="0" applyNumberFormat="1" applyFill="1" applyBorder="1" applyAlignment="1">
      <alignment horizontal="left"/>
    </xf>
    <xf numFmtId="0" fontId="4" fillId="4" borderId="2" xfId="0" applyFont="1" applyFill="1" applyBorder="1" applyAlignment="1">
      <alignment horizontal="center" vertical="center"/>
    </xf>
    <xf numFmtId="49" fontId="4" fillId="4" borderId="2" xfId="0" applyNumberFormat="1" applyFont="1" applyFill="1" applyBorder="1" applyAlignment="1">
      <alignment horizontal="center" vertical="center"/>
    </xf>
  </cellXfs>
  <cellStyles count="4">
    <cellStyle name="Milliers 2" xfId="1" xr:uid="{2D2267B4-BE98-4421-A3B1-0FFDC89AA219}"/>
    <cellStyle name="Normal" xfId="0" builtinId="0"/>
    <cellStyle name="Normal 2" xfId="2" xr:uid="{0E2CF09D-E8F1-4D87-8D34-58315D4DF64B}"/>
    <cellStyle name="Normal 3 2" xfId="3" xr:uid="{FEEA6DF0-B4E6-4B7C-921F-4AD51708547E}"/>
  </cellStyles>
  <dxfs count="4"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1</xdr:col>
      <xdr:colOff>0</xdr:colOff>
      <xdr:row>0</xdr:row>
      <xdr:rowOff>333375</xdr:rowOff>
    </xdr:to>
    <xdr:sp macro="[1]!SelecPlus1" textlink="">
      <xdr:nvSpPr>
        <xdr:cNvPr id="3" name="Rectangle 2">
          <a:extLst>
            <a:ext uri="{FF2B5EF4-FFF2-40B4-BE49-F238E27FC236}">
              <a16:creationId xmlns:a16="http://schemas.microsoft.com/office/drawing/2014/main" id="{0E1240D5-CEB4-4867-ABC8-93086C423962}"/>
            </a:ext>
          </a:extLst>
        </xdr:cNvPr>
        <xdr:cNvSpPr/>
      </xdr:nvSpPr>
      <xdr:spPr>
        <a:xfrm>
          <a:off x="0" y="19050"/>
          <a:ext cx="438150" cy="314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66675</xdr:colOff>
      <xdr:row>7</xdr:row>
      <xdr:rowOff>142875</xdr:rowOff>
    </xdr:from>
    <xdr:to>
      <xdr:col>17</xdr:col>
      <xdr:colOff>352425</xdr:colOff>
      <xdr:row>17</xdr:row>
      <xdr:rowOff>180975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0AFD851-CF82-5A08-882E-DF05D61565DB}"/>
            </a:ext>
          </a:extLst>
        </xdr:cNvPr>
        <xdr:cNvSpPr/>
      </xdr:nvSpPr>
      <xdr:spPr>
        <a:xfrm>
          <a:off x="8448675" y="1476375"/>
          <a:ext cx="4857750" cy="19431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Je</a:t>
          </a:r>
          <a:r>
            <a:rPr lang="fr-FR" sz="1400" baseline="0"/>
            <a:t> voudrais ajouter  à la formule (Colonne "Obs") </a:t>
          </a:r>
        </a:p>
        <a:p>
          <a:pPr algn="l"/>
          <a:r>
            <a:rPr lang="fr-FR" sz="14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Colonne "Références" = Remise alors Remise.</a:t>
          </a:r>
        </a:p>
        <a:p>
          <a:pPr algn="l"/>
          <a:endParaRPr lang="fr-FR" sz="14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4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clair si D2 = Remise, L2 = Remise: sans perturber les autres conditions!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G\Desktop\Stock2023.xlsm" TargetMode="External"/><Relationship Id="rId1" Type="http://schemas.openxmlformats.org/officeDocument/2006/relationships/externalLinkPath" Target="Stock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ouvement"/>
      <sheetName val="ArchivMouv"/>
      <sheetName val="Bon"/>
      <sheetName val="ArchivCdes"/>
      <sheetName val="Stock"/>
      <sheetName val="Source"/>
      <sheetName val="Catalogue"/>
      <sheetName val="Feuil1"/>
      <sheetName val="TB"/>
      <sheetName val="NoMouv"/>
      <sheetName val="Comparaison"/>
      <sheetName val="CAE"/>
      <sheetName val="Aritech"/>
      <sheetName val="Mouvloc"/>
      <sheetName val="Archivloc"/>
      <sheetName val="Stockloc"/>
      <sheetName val="Feuil3"/>
    </sheetNames>
    <definedNames>
      <definedName name="SelecPlus1"/>
    </defined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AC394-B3FC-4B0A-8E11-B489D8207DBE}">
  <sheetPr codeName="Feuil1"/>
  <dimension ref="A1:M3"/>
  <sheetViews>
    <sheetView tabSelected="1" workbookViewId="0">
      <selection activeCell="K23" sqref="K23"/>
    </sheetView>
  </sheetViews>
  <sheetFormatPr baseColWidth="10" defaultRowHeight="15" x14ac:dyDescent="0.25"/>
  <sheetData>
    <row r="1" spans="1:13" x14ac:dyDescent="0.25">
      <c r="A1" s="1" t="s">
        <v>0</v>
      </c>
      <c r="B1" s="2" t="s">
        <v>1</v>
      </c>
      <c r="C1" s="2" t="s">
        <v>2</v>
      </c>
      <c r="D1" s="1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11" t="s">
        <v>11</v>
      </c>
      <c r="M1" s="3" t="s">
        <v>12</v>
      </c>
    </row>
    <row r="2" spans="1:13" x14ac:dyDescent="0.25">
      <c r="A2" s="4">
        <v>603</v>
      </c>
      <c r="B2" s="5">
        <v>45228</v>
      </c>
      <c r="C2" s="6" t="s">
        <v>13</v>
      </c>
      <c r="D2" s="7" t="s">
        <v>14</v>
      </c>
      <c r="E2" s="8" t="s">
        <v>15</v>
      </c>
      <c r="F2" s="6" t="s">
        <v>16</v>
      </c>
      <c r="G2" s="8">
        <v>5</v>
      </c>
      <c r="H2" s="9">
        <v>150</v>
      </c>
      <c r="I2" s="9">
        <v>750</v>
      </c>
      <c r="J2" s="9">
        <f>IF([1]!Tableau7[[#This Row],[Livrée]]="x",[1]!Tableau7[[#This Row],[Montant HT]]*1.2,[1]!Tableau7[[#This Row],[Montant HT]]*0)</f>
        <v>0</v>
      </c>
      <c r="K2" s="9"/>
      <c r="L2" s="9" t="str">
        <f>IF([1]!Tableau7[[#This Row],[Chantier]]="Equipement","Equipement",IF([1]!Tableau7[[#This Row],[Chantier]]="","Frais",IF(AND([1]!Tableau7[[#This Row],[Chantier]]="Stock",[1]!Tableau7[[#This Row],[Livrée]]="x")," Stock",IF([1]!Tableau7[[#This Row],[Livrée]]="x","Direct Chantier","Attente Reception"))))</f>
        <v>Equipement</v>
      </c>
      <c r="M2" s="10"/>
    </row>
    <row r="3" spans="1:13" x14ac:dyDescent="0.25">
      <c r="A3" s="4">
        <v>602</v>
      </c>
      <c r="B3" s="5">
        <v>45228</v>
      </c>
      <c r="C3" s="6" t="s">
        <v>13</v>
      </c>
      <c r="D3" s="7" t="s">
        <v>14</v>
      </c>
      <c r="E3" s="8" t="s">
        <v>15</v>
      </c>
      <c r="F3" s="6" t="s">
        <v>16</v>
      </c>
      <c r="G3" s="8">
        <v>5</v>
      </c>
      <c r="H3" s="9">
        <v>150</v>
      </c>
      <c r="I3" s="9">
        <v>750</v>
      </c>
      <c r="J3" s="9">
        <f>IF([1]!Tableau7[[#This Row],[Livrée]]="x",[1]!Tableau7[[#This Row],[Montant HT]]*1.2,[1]!Tableau7[[#This Row],[Montant HT]]*0)</f>
        <v>0</v>
      </c>
      <c r="K3" s="9"/>
      <c r="L3" s="9" t="str">
        <f>IF([1]!Tableau7[[#This Row],[Chantier]]="Equipement","Equipement",IF([1]!Tableau7[[#This Row],[Chantier]]="","Frais",IF(AND([1]!Tableau7[[#This Row],[Chantier]]="Stock",[1]!Tableau7[[#This Row],[Livrée]]="x")," Stock",IF([1]!Tableau7[[#This Row],[Livrée]]="x","Direct Chantier","Attente Reception"))))</f>
        <v>Frais</v>
      </c>
      <c r="M3" s="10"/>
    </row>
  </sheetData>
  <conditionalFormatting sqref="L2:L3">
    <cfRule type="containsText" dxfId="3" priority="4" operator="containsText" text="Attente">
      <formula>NOT(ISERROR(SEARCH("Attente",L2)))</formula>
    </cfRule>
  </conditionalFormatting>
  <conditionalFormatting sqref="L2:L3">
    <cfRule type="containsText" dxfId="2" priority="3" operator="containsText" text="Direct">
      <formula>NOT(ISERROR(SEARCH("Direct",L2)))</formula>
    </cfRule>
  </conditionalFormatting>
  <conditionalFormatting sqref="L2:L3">
    <cfRule type="containsText" dxfId="1" priority="2" operator="containsText" text="Frais">
      <formula>NOT(ISERROR(SEARCH("Frais",L2)))</formula>
    </cfRule>
  </conditionalFormatting>
  <conditionalFormatting sqref="L2:L3">
    <cfRule type="containsText" dxfId="0" priority="1" operator="containsText" text="Equi">
      <formula>NOT(ISERROR(SEARCH("Equi",L2)))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5BF8B-729D-4F91-B7AD-A0C23FB03718}">
  <sheetPr codeName="Feuil2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8DB16-891A-4725-A2B5-2449DAFEE5C6}">
  <sheetPr codeName="Feuil3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Feuil3</vt:lpstr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Gerard GUERINEAU</cp:lastModifiedBy>
  <cp:lastPrinted>2022-08-20T09:26:46Z</cp:lastPrinted>
  <dcterms:created xsi:type="dcterms:W3CDTF">2020-04-13T11:07:07Z</dcterms:created>
  <dcterms:modified xsi:type="dcterms:W3CDTF">2023-10-29T09:05:01Z</dcterms:modified>
</cp:coreProperties>
</file>