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codeName="ThisWorkbook" defaultThemeVersion="166925"/>
  <mc:AlternateContent xmlns:mc="http://schemas.openxmlformats.org/markup-compatibility/2006">
    <mc:Choice Requires="x15">
      <x15ac:absPath xmlns:x15ac="http://schemas.microsoft.com/office/spreadsheetml/2010/11/ac" url="C:\Users\GG\Desktop\"/>
    </mc:Choice>
  </mc:AlternateContent>
  <xr:revisionPtr revIDLastSave="0" documentId="13_ncr:1_{542CA341-E68D-4EC6-81F1-8A4E40CE24DB}" xr6:coauthVersionLast="47" xr6:coauthVersionMax="47" xr10:uidLastSave="{00000000-0000-0000-0000-000000000000}"/>
  <bookViews>
    <workbookView xWindow="-120" yWindow="-120" windowWidth="25440" windowHeight="15390" tabRatio="599" activeTab="1" xr2:uid="{88C4796A-22D2-44D6-9C04-7BCA795C6C63}"/>
  </bookViews>
  <sheets>
    <sheet name="Bon" sheetId="8" r:id="rId1"/>
    <sheet name="ArchivCdes" sheetId="10" r:id="rId2"/>
    <sheet name="Feuil1" sheetId="14" state="hidden" r:id="rId3"/>
  </sheets>
  <definedNames>
    <definedName name="_xlnm._FilterDatabase" localSheetId="1" hidden="1">ArchivCdes!$A$1:$M$3768</definedName>
    <definedName name="_xlnm.Criteria" localSheetId="1">ArchivCdes!$N$1:$X$2</definedName>
    <definedName name="_xlnm.Extract" localSheetId="1">ArchivCdes!$N$3:$X$3777</definedName>
    <definedName name="photo">INDIRECT(VLOOKUP(#REF!,#REF!,2,0))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 i="10" l="1"/>
  <c r="L2" i="10"/>
  <c r="J3" i="10"/>
  <c r="L3" i="10"/>
  <c r="J4" i="10"/>
  <c r="L4" i="10"/>
  <c r="H20" i="8"/>
  <c r="Z1" i="10" l="1"/>
  <c r="AB1" i="10"/>
  <c r="H21" i="8" l="1"/>
  <c r="H22" i="8"/>
  <c r="H23" i="8"/>
  <c r="H24" i="8"/>
  <c r="H25" i="8"/>
  <c r="H26" i="8"/>
  <c r="H27" i="8"/>
  <c r="H28" i="8"/>
  <c r="H29" i="8"/>
  <c r="H30" i="8"/>
  <c r="H31" i="8" l="1"/>
  <c r="H32" i="8"/>
  <c r="H33" i="8"/>
  <c r="H34" i="8"/>
  <c r="H35" i="8"/>
  <c r="H36" i="8"/>
  <c r="H37" i="8" l="1"/>
  <c r="H38" i="8"/>
  <c r="H39" i="8"/>
  <c r="C16" i="8" l="1"/>
  <c r="H40" i="8" l="1"/>
  <c r="H42" i="8" l="1"/>
</calcChain>
</file>

<file path=xl/sharedStrings.xml><?xml version="1.0" encoding="utf-8"?>
<sst xmlns="http://schemas.openxmlformats.org/spreadsheetml/2006/main" count="86" uniqueCount="45">
  <si>
    <t>Référence</t>
  </si>
  <si>
    <t>Description</t>
  </si>
  <si>
    <t>Quantité</t>
  </si>
  <si>
    <t>Montant</t>
  </si>
  <si>
    <t>Références</t>
  </si>
  <si>
    <t>Désignations</t>
  </si>
  <si>
    <t>Fournisseurs</t>
  </si>
  <si>
    <t>Date</t>
  </si>
  <si>
    <t>?</t>
  </si>
  <si>
    <t xml:space="preserve">  </t>
  </si>
  <si>
    <t>N°Cde</t>
  </si>
  <si>
    <t>Prix HT</t>
  </si>
  <si>
    <t>Date:</t>
  </si>
  <si>
    <t>TVA</t>
  </si>
  <si>
    <t>Prix TTC</t>
  </si>
  <si>
    <t>Montant HT</t>
  </si>
  <si>
    <t>Montant TTC</t>
  </si>
  <si>
    <t>Prix U/HT</t>
  </si>
  <si>
    <t>xxxxxxxxxxxxxxxxxxxxxxxxx</t>
  </si>
  <si>
    <t>Chantier</t>
  </si>
  <si>
    <t>Obs</t>
  </si>
  <si>
    <t>Livrée</t>
  </si>
  <si>
    <t>Qté</t>
  </si>
  <si>
    <t>Hotel des Chansonniers</t>
  </si>
  <si>
    <t>Obs1</t>
  </si>
  <si>
    <t>FRAIS</t>
  </si>
  <si>
    <t>Port</t>
  </si>
  <si>
    <t> 568379</t>
  </si>
  <si>
    <t>1,3 Ampère</t>
  </si>
  <si>
    <t>2,1 Ampère</t>
  </si>
  <si>
    <t>7 Ampère</t>
  </si>
  <si>
    <t>12 Ampère</t>
  </si>
  <si>
    <t>18 Ampère</t>
  </si>
  <si>
    <t>26 Ampère</t>
  </si>
  <si>
    <t>CUMUL HT</t>
  </si>
  <si>
    <t>CUMUL TTC</t>
  </si>
  <si>
    <t>Ajout CHANTIER</t>
  </si>
  <si>
    <t>XXXXXXXXXXXXXXXXXXXXXXXXXX</t>
  </si>
  <si>
    <t>XXXXXXXXX</t>
  </si>
  <si>
    <t>DDDDDDDDDD</t>
  </si>
  <si>
    <t>ANT123</t>
  </si>
  <si>
    <t>FGH</t>
  </si>
  <si>
    <t>ABC</t>
  </si>
  <si>
    <t>KGB</t>
  </si>
  <si>
    <t>ghj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</si>
</sst>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3" formatCode="_-* #,##0.00_-;\-* #,##0.00_-;_-* &quot;-&quot;??_-;_-@_-"/>
    <numFmt numFmtId="164" formatCode="&quot;€&quot;#,##0.00_);\(&quot;€&quot;#,##0.00\)"/>
    <numFmt numFmtId="165" formatCode="_(* #,##0.00_);_(* \(#,##0.00\);_(* &quot;-&quot;??_);_(@_)"/>
    <numFmt numFmtId="166" formatCode="&quot;BON DE COMMANDE N° 0&quot;0"/>
    <numFmt numFmtId="167" formatCode="#,##0.00\ &quot;€&quot;"/>
    <numFmt numFmtId="168" formatCode="d/m/yy;@"/>
    <numFmt numFmtId="169" formatCode="m/d/yyyy"/>
    <numFmt numFmtId="170" formatCode="dd/mm/yy;@"/>
    <numFmt numFmtId="171" formatCode="[$$-409]#,##0.00"/>
  </numFmts>
  <fonts count="16" x14ac:knownFonts="1">
    <font>
      <sz val="11"/>
      <color theme="1"/>
      <name val="Calibri"/>
      <family val="2"/>
      <scheme val="minor"/>
    </font>
    <font>
      <b/>
      <sz val="14"/>
      <color theme="1"/>
      <name val="Calibri"/>
      <family val="2"/>
      <scheme val="minor"/>
    </font>
    <font>
      <b/>
      <sz val="18"/>
      <color theme="1"/>
      <name val="Calibri"/>
      <family val="2"/>
      <scheme val="minor"/>
    </font>
    <font>
      <b/>
      <sz val="11"/>
      <color theme="0"/>
      <name val="Calibri"/>
      <family val="2"/>
      <scheme val="minor"/>
    </font>
    <font>
      <sz val="8"/>
      <color theme="1"/>
      <name val="Calibri"/>
      <family val="2"/>
      <scheme val="minor"/>
    </font>
    <font>
      <sz val="10"/>
      <color theme="1"/>
      <name val="Calibri"/>
      <family val="2"/>
      <scheme val="minor"/>
    </font>
    <font>
      <sz val="11"/>
      <color theme="1"/>
      <name val="Calibri"/>
      <family val="2"/>
      <scheme val="minor"/>
    </font>
    <font>
      <b/>
      <sz val="12"/>
      <color theme="1"/>
      <name val="Calibri"/>
      <family val="2"/>
      <scheme val="minor"/>
    </font>
    <font>
      <sz val="11"/>
      <name val="Calibri"/>
      <family val="2"/>
      <scheme val="minor"/>
    </font>
    <font>
      <sz val="8"/>
      <name val="Calibri"/>
      <family val="2"/>
      <scheme val="minor"/>
    </font>
    <font>
      <b/>
      <sz val="11"/>
      <name val="Calibri"/>
      <family val="2"/>
      <scheme val="minor"/>
    </font>
    <font>
      <sz val="8"/>
      <color theme="0"/>
      <name val="Calibri"/>
      <family val="2"/>
      <scheme val="minor"/>
    </font>
    <font>
      <sz val="14"/>
      <color theme="1"/>
      <name val="Informal Roman"/>
      <family val="4"/>
    </font>
    <font>
      <sz val="11"/>
      <color rgb="FF000000"/>
      <name val="Calibri"/>
      <family val="2"/>
    </font>
    <font>
      <sz val="9"/>
      <color theme="1"/>
      <name val="Calibri"/>
      <family val="2"/>
      <scheme val="minor"/>
    </font>
    <font>
      <sz val="10"/>
      <name val="Arial"/>
      <family val="2"/>
    </font>
  </fonts>
  <fills count="11">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2" tint="-0.249977111117893"/>
        <bgColor indexed="64"/>
      </patternFill>
    </fill>
    <fill>
      <patternFill patternType="solid">
        <fgColor theme="5"/>
        <bgColor theme="5"/>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499984740745262"/>
        <bgColor indexed="64"/>
      </patternFill>
    </fill>
  </fills>
  <borders count="37">
    <border>
      <left/>
      <right/>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double">
        <color auto="1"/>
      </right>
      <top/>
      <bottom/>
      <diagonal/>
    </border>
    <border>
      <left/>
      <right style="double">
        <color auto="1"/>
      </right>
      <top style="double">
        <color auto="1"/>
      </top>
      <bottom/>
      <diagonal/>
    </border>
    <border>
      <left style="thick">
        <color auto="1"/>
      </left>
      <right/>
      <top style="thick">
        <color auto="1"/>
      </top>
      <bottom/>
      <diagonal/>
    </border>
    <border>
      <left/>
      <right style="thick">
        <color auto="1"/>
      </right>
      <top style="thick">
        <color auto="1"/>
      </top>
      <bottom/>
      <diagonal/>
    </border>
    <border>
      <left/>
      <right/>
      <top style="thin">
        <color theme="5" tint="0.39997558519241921"/>
      </top>
      <bottom style="thin">
        <color theme="5" tint="0.39997558519241921"/>
      </bottom>
      <diagonal/>
    </border>
    <border>
      <left style="thin">
        <color theme="5" tint="0.39997558519241921"/>
      </left>
      <right/>
      <top style="thin">
        <color theme="5" tint="0.39997558519241921"/>
      </top>
      <bottom style="thin">
        <color theme="5" tint="0.39997558519241921"/>
      </bottom>
      <diagonal/>
    </border>
    <border>
      <left/>
      <right/>
      <top/>
      <bottom style="mediumDashed">
        <color auto="1"/>
      </bottom>
      <diagonal/>
    </border>
    <border>
      <left/>
      <right style="thin">
        <color theme="5" tint="0.39997558519241921"/>
      </right>
      <top style="thin">
        <color theme="5" tint="0.39997558519241921"/>
      </top>
      <bottom style="thin">
        <color theme="5" tint="0.39997558519241921"/>
      </bottom>
      <diagonal/>
    </border>
    <border>
      <left style="double">
        <color auto="1"/>
      </left>
      <right style="mediumDashed">
        <color auto="1"/>
      </right>
      <top/>
      <bottom/>
      <diagonal/>
    </border>
    <border>
      <left style="thick">
        <color auto="1"/>
      </left>
      <right/>
      <top style="thin">
        <color theme="5" tint="0.39997558519241921"/>
      </top>
      <bottom/>
      <diagonal/>
    </border>
    <border>
      <left/>
      <right style="thick">
        <color auto="1"/>
      </right>
      <top style="thin">
        <color theme="5" tint="0.39997558519241921"/>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s>
  <cellStyleXfs count="5">
    <xf numFmtId="0" fontId="0" fillId="0" borderId="0"/>
    <xf numFmtId="165" fontId="6" fillId="0" borderId="0" applyFont="0" applyFill="0" applyBorder="0" applyAlignment="0" applyProtection="0"/>
    <xf numFmtId="0" fontId="13" fillId="0" borderId="0"/>
    <xf numFmtId="171" fontId="15" fillId="0" borderId="0">
      <alignment vertical="top"/>
    </xf>
    <xf numFmtId="43" fontId="6" fillId="0" borderId="0" applyFont="0" applyFill="0" applyBorder="0" applyAlignment="0" applyProtection="0"/>
  </cellStyleXfs>
  <cellXfs count="98">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Alignment="1">
      <alignment horizontal="center"/>
    </xf>
    <xf numFmtId="0" fontId="0" fillId="0" borderId="8" xfId="0" applyBorder="1" applyAlignment="1">
      <alignment horizontal="center"/>
    </xf>
    <xf numFmtId="0" fontId="0" fillId="0" borderId="6" xfId="0" applyBorder="1" applyAlignment="1">
      <alignment horizontal="center"/>
    </xf>
    <xf numFmtId="9" fontId="0" fillId="0" borderId="8" xfId="0" applyNumberFormat="1" applyBorder="1" applyAlignment="1">
      <alignment horizontal="center"/>
    </xf>
    <xf numFmtId="0" fontId="0" fillId="0" borderId="21" xfId="0" applyBorder="1"/>
    <xf numFmtId="167" fontId="0" fillId="0" borderId="8" xfId="0" applyNumberFormat="1" applyBorder="1" applyAlignment="1">
      <alignment horizontal="center"/>
    </xf>
    <xf numFmtId="0" fontId="0" fillId="0" borderId="0" xfId="0" applyAlignment="1">
      <alignment horizontal="left"/>
    </xf>
    <xf numFmtId="0" fontId="0" fillId="3" borderId="9" xfId="0" applyFill="1" applyBorder="1"/>
    <xf numFmtId="0" fontId="0" fillId="3" borderId="11" xfId="0" applyFill="1" applyBorder="1"/>
    <xf numFmtId="0" fontId="0" fillId="0" borderId="22" xfId="0" applyBorder="1"/>
    <xf numFmtId="0" fontId="5" fillId="0" borderId="19" xfId="0" applyFont="1" applyBorder="1" applyAlignment="1">
      <alignment horizontal="center"/>
    </xf>
    <xf numFmtId="14" fontId="0" fillId="0" borderId="15" xfId="0" applyNumberFormat="1" applyBorder="1"/>
    <xf numFmtId="0" fontId="5" fillId="0" borderId="10" xfId="0" applyFont="1" applyBorder="1"/>
    <xf numFmtId="0" fontId="0" fillId="0" borderId="0" xfId="0" applyAlignment="1">
      <alignment horizontal="right"/>
    </xf>
    <xf numFmtId="0" fontId="11" fillId="0" borderId="0" xfId="0" applyFont="1" applyAlignment="1">
      <alignment horizontal="left"/>
    </xf>
    <xf numFmtId="0" fontId="0" fillId="4" borderId="10" xfId="0" applyFill="1" applyBorder="1"/>
    <xf numFmtId="0" fontId="0" fillId="4" borderId="11" xfId="0" applyFill="1" applyBorder="1"/>
    <xf numFmtId="0" fontId="0" fillId="3" borderId="14" xfId="0" applyFill="1" applyBorder="1" applyAlignment="1">
      <alignment horizontal="center"/>
    </xf>
    <xf numFmtId="0" fontId="0" fillId="3" borderId="16" xfId="0" applyFill="1" applyBorder="1" applyAlignment="1">
      <alignment horizontal="center"/>
    </xf>
    <xf numFmtId="167" fontId="5" fillId="0" borderId="19" xfId="0" applyNumberFormat="1" applyFont="1" applyBorder="1" applyAlignment="1">
      <alignment horizontal="center"/>
    </xf>
    <xf numFmtId="168" fontId="5" fillId="0" borderId="0" xfId="0" applyNumberFormat="1" applyFont="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12" fillId="0" borderId="0" xfId="0" applyFont="1" applyAlignment="1">
      <alignment vertical="center" wrapText="1"/>
    </xf>
    <xf numFmtId="0" fontId="0" fillId="0" borderId="17" xfId="0" applyBorder="1" applyAlignment="1">
      <alignment horizontal="center"/>
    </xf>
    <xf numFmtId="0" fontId="0" fillId="0" borderId="18" xfId="0" applyBorder="1" applyAlignment="1">
      <alignment horizontal="center"/>
    </xf>
    <xf numFmtId="164" fontId="0" fillId="0" borderId="0" xfId="0" applyNumberFormat="1" applyAlignment="1">
      <alignment horizontal="center"/>
    </xf>
    <xf numFmtId="7" fontId="0" fillId="0" borderId="0" xfId="0" applyNumberFormat="1" applyAlignment="1">
      <alignment horizontal="center"/>
    </xf>
    <xf numFmtId="17" fontId="0" fillId="0" borderId="0" xfId="0" applyNumberFormat="1" applyAlignment="1">
      <alignment horizontal="center"/>
    </xf>
    <xf numFmtId="49" fontId="0" fillId="0" borderId="20" xfId="0" applyNumberFormat="1" applyBorder="1" applyAlignment="1">
      <alignment horizontal="center"/>
    </xf>
    <xf numFmtId="170" fontId="0" fillId="0" borderId="0" xfId="0" applyNumberFormat="1" applyAlignment="1">
      <alignment horizontal="right"/>
    </xf>
    <xf numFmtId="0" fontId="14" fillId="0" borderId="0" xfId="0" applyFont="1"/>
    <xf numFmtId="0" fontId="14" fillId="0" borderId="0" xfId="0" applyFont="1" applyAlignment="1">
      <alignment horizontal="left"/>
    </xf>
    <xf numFmtId="0" fontId="14" fillId="0" borderId="20" xfId="0" applyFont="1" applyBorder="1" applyAlignment="1">
      <alignment horizontal="left"/>
    </xf>
    <xf numFmtId="0" fontId="0" fillId="9" borderId="0" xfId="0" applyFill="1" applyAlignment="1">
      <alignment horizontal="center"/>
    </xf>
    <xf numFmtId="0" fontId="0" fillId="8" borderId="0" xfId="0" applyFill="1" applyAlignment="1">
      <alignment horizontal="center"/>
    </xf>
    <xf numFmtId="0" fontId="0" fillId="0" borderId="29" xfId="0" applyBorder="1"/>
    <xf numFmtId="0" fontId="4" fillId="0" borderId="29" xfId="0" applyFont="1" applyBorder="1" applyAlignment="1">
      <alignment horizontal="left"/>
    </xf>
    <xf numFmtId="0" fontId="0" fillId="6" borderId="27" xfId="0" applyFill="1" applyBorder="1"/>
    <xf numFmtId="49" fontId="14" fillId="0" borderId="19" xfId="0" applyNumberFormat="1" applyFont="1" applyBorder="1" applyAlignment="1">
      <alignment horizontal="left"/>
    </xf>
    <xf numFmtId="49" fontId="14" fillId="0" borderId="20" xfId="0" applyNumberFormat="1" applyFont="1" applyBorder="1"/>
    <xf numFmtId="16" fontId="14" fillId="0" borderId="0" xfId="0" applyNumberFormat="1" applyFont="1" applyAlignment="1">
      <alignment horizontal="left"/>
    </xf>
    <xf numFmtId="0" fontId="0" fillId="2" borderId="8" xfId="0" applyFill="1" applyBorder="1" applyAlignment="1">
      <alignment horizontal="center"/>
    </xf>
    <xf numFmtId="0" fontId="4" fillId="0" borderId="6" xfId="0" applyFont="1" applyBorder="1" applyAlignment="1">
      <alignment horizontal="center"/>
    </xf>
    <xf numFmtId="0" fontId="0" fillId="0" borderId="0" xfId="0" applyProtection="1">
      <protection locked="0"/>
    </xf>
    <xf numFmtId="168"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0" fillId="9" borderId="0" xfId="0" applyFill="1" applyProtection="1">
      <protection locked="0"/>
    </xf>
    <xf numFmtId="4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49" fontId="0" fillId="0" borderId="0" xfId="0" applyNumberFormat="1" applyAlignment="1" applyProtection="1">
      <alignment horizontal="center" vertical="center"/>
      <protection locked="0"/>
    </xf>
    <xf numFmtId="0" fontId="8" fillId="2" borderId="0" xfId="0" applyFont="1" applyFill="1" applyAlignment="1" applyProtection="1">
      <alignment horizontal="center" vertical="center"/>
      <protection locked="0"/>
    </xf>
    <xf numFmtId="0" fontId="3" fillId="7" borderId="26" xfId="0" applyFont="1" applyFill="1" applyBorder="1" applyAlignment="1" applyProtection="1">
      <alignment horizontal="center" vertical="center"/>
      <protection locked="0"/>
    </xf>
    <xf numFmtId="0" fontId="3" fillId="7" borderId="25" xfId="0" applyFont="1" applyFill="1" applyBorder="1" applyAlignment="1" applyProtection="1">
      <alignment horizontal="center" vertical="center"/>
      <protection locked="0"/>
    </xf>
    <xf numFmtId="0" fontId="10" fillId="2" borderId="28" xfId="0" applyFont="1" applyFill="1" applyBorder="1" applyAlignment="1" applyProtection="1">
      <alignment horizontal="center" vertical="center"/>
      <protection locked="0"/>
    </xf>
    <xf numFmtId="0" fontId="10" fillId="0" borderId="0" xfId="0" applyFont="1" applyAlignment="1" applyProtection="1">
      <alignment horizontal="center" vertical="center"/>
      <protection locked="0"/>
    </xf>
    <xf numFmtId="169" fontId="0" fillId="0" borderId="0" xfId="0" applyNumberFormat="1" applyAlignment="1" applyProtection="1">
      <alignment horizontal="center"/>
      <protection locked="0"/>
    </xf>
    <xf numFmtId="167" fontId="0" fillId="0" borderId="0" xfId="0" applyNumberFormat="1" applyAlignment="1" applyProtection="1">
      <alignment horizontal="center"/>
      <protection locked="0"/>
    </xf>
    <xf numFmtId="167" fontId="0" fillId="0" borderId="0" xfId="0" applyNumberFormat="1" applyAlignment="1" applyProtection="1">
      <alignment horizontal="left"/>
      <protection locked="0"/>
    </xf>
    <xf numFmtId="168" fontId="0" fillId="0" borderId="25" xfId="0" applyNumberFormat="1" applyBorder="1" applyAlignment="1" applyProtection="1">
      <alignment horizontal="center"/>
      <protection locked="0"/>
    </xf>
    <xf numFmtId="49" fontId="0" fillId="0" borderId="0" xfId="0" applyNumberFormat="1" applyProtection="1">
      <protection locked="0"/>
    </xf>
    <xf numFmtId="0" fontId="0" fillId="0" borderId="0" xfId="0" applyAlignment="1" applyProtection="1">
      <alignment horizontal="left"/>
      <protection locked="0"/>
    </xf>
    <xf numFmtId="7" fontId="0" fillId="0" borderId="0" xfId="0" applyNumberFormat="1" applyProtection="1">
      <protection locked="0"/>
    </xf>
    <xf numFmtId="14" fontId="0" fillId="0" borderId="0" xfId="0" applyNumberFormat="1" applyProtection="1">
      <protection locked="0"/>
    </xf>
    <xf numFmtId="167" fontId="0" fillId="0" borderId="0" xfId="0" applyNumberFormat="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4" borderId="14" xfId="0" applyFill="1" applyBorder="1" applyAlignment="1">
      <alignment horizontal="center"/>
    </xf>
    <xf numFmtId="0" fontId="0" fillId="4" borderId="15" xfId="0" applyFill="1" applyBorder="1" applyAlignment="1">
      <alignment horizontal="center"/>
    </xf>
    <xf numFmtId="0" fontId="0" fillId="4" borderId="16" xfId="0" applyFill="1" applyBorder="1" applyAlignment="1">
      <alignment horizontal="center"/>
    </xf>
    <xf numFmtId="166" fontId="2" fillId="0" borderId="0" xfId="0" applyNumberFormat="1" applyFont="1" applyAlignment="1">
      <alignment horizontal="left" vertical="center"/>
    </xf>
    <xf numFmtId="0" fontId="0" fillId="0" borderId="12" xfId="0" applyBorder="1" applyAlignment="1">
      <alignment horizontal="center"/>
    </xf>
    <xf numFmtId="0" fontId="0" fillId="0" borderId="0" xfId="0" applyAlignment="1">
      <alignment horizontal="center"/>
    </xf>
    <xf numFmtId="0" fontId="7" fillId="0" borderId="0" xfId="0" applyFont="1" applyAlignment="1">
      <alignment horizontal="center"/>
    </xf>
    <xf numFmtId="0" fontId="7" fillId="0" borderId="13" xfId="0" applyFont="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0" fillId="4" borderId="12" xfId="0" applyFill="1" applyBorder="1" applyAlignment="1">
      <alignment horizontal="center"/>
    </xf>
    <xf numFmtId="0" fontId="0" fillId="4" borderId="0" xfId="0" applyFill="1" applyAlignment="1">
      <alignment horizontal="center"/>
    </xf>
    <xf numFmtId="0" fontId="0" fillId="4" borderId="13" xfId="0" applyFill="1" applyBorder="1" applyAlignment="1">
      <alignment horizontal="center"/>
    </xf>
    <xf numFmtId="167" fontId="1" fillId="5" borderId="23" xfId="0" applyNumberFormat="1" applyFont="1" applyFill="1" applyBorder="1" applyAlignment="1">
      <alignment horizontal="center" vertical="center"/>
    </xf>
    <xf numFmtId="167" fontId="1" fillId="5" borderId="24" xfId="0" applyNumberFormat="1" applyFont="1" applyFill="1" applyBorder="1" applyAlignment="1">
      <alignment horizontal="center" vertical="center"/>
    </xf>
    <xf numFmtId="0" fontId="3" fillId="7" borderId="30" xfId="0" applyFont="1" applyFill="1" applyBorder="1" applyAlignment="1" applyProtection="1">
      <alignment horizontal="center" vertical="center"/>
      <protection locked="0"/>
    </xf>
    <xf numFmtId="0" fontId="3" fillId="7" borderId="31" xfId="0" applyFont="1" applyFill="1" applyBorder="1" applyAlignment="1" applyProtection="1">
      <alignment horizontal="center" vertical="center"/>
      <protection locked="0"/>
    </xf>
    <xf numFmtId="0" fontId="0" fillId="10" borderId="32" xfId="0" applyFill="1" applyBorder="1" applyAlignment="1" applyProtection="1">
      <alignment horizontal="center"/>
      <protection locked="0"/>
    </xf>
    <xf numFmtId="0" fontId="0" fillId="10" borderId="33" xfId="0" applyFill="1" applyBorder="1" applyAlignment="1" applyProtection="1">
      <alignment horizontal="center"/>
      <protection locked="0"/>
    </xf>
    <xf numFmtId="0" fontId="0" fillId="10" borderId="34" xfId="0" applyFill="1" applyBorder="1" applyAlignment="1" applyProtection="1">
      <alignment horizontal="center"/>
      <protection locked="0"/>
    </xf>
    <xf numFmtId="0" fontId="0" fillId="10" borderId="35" xfId="0" applyFill="1" applyBorder="1" applyAlignment="1" applyProtection="1">
      <alignment horizontal="center"/>
      <protection locked="0"/>
    </xf>
    <xf numFmtId="0" fontId="0" fillId="10" borderId="0" xfId="0" applyFill="1" applyAlignment="1" applyProtection="1">
      <alignment horizontal="center"/>
      <protection locked="0"/>
    </xf>
    <xf numFmtId="0" fontId="0" fillId="10" borderId="36" xfId="0" applyFill="1" applyBorder="1" applyAlignment="1" applyProtection="1">
      <alignment horizontal="center"/>
      <protection locked="0"/>
    </xf>
  </cellXfs>
  <cellStyles count="5">
    <cellStyle name="Milliers 2" xfId="1" xr:uid="{2D2267B4-BE98-4421-A3B1-0FFDC89AA219}"/>
    <cellStyle name="Milliers 2 2" xfId="4" xr:uid="{BF09C7AD-4370-4EDA-97DD-B45C1F76C8CF}"/>
    <cellStyle name="Normal" xfId="0" builtinId="0"/>
    <cellStyle name="Normal 2" xfId="2" xr:uid="{0E2CF09D-E8F1-4D87-8D34-58315D4DF64B}"/>
    <cellStyle name="Normal 3 2" xfId="3" xr:uid="{FEEA6DF0-B4E6-4B7C-921F-4AD51708547E}"/>
  </cellStyles>
  <dxfs count="21">
    <dxf>
      <numFmt numFmtId="167" formatCode="#,##0.00\ &quot;€&quot;"/>
      <alignment horizontal="left" vertical="bottom" textRotation="0" wrapText="0" indent="0" justifyLastLine="0" shrinkToFit="0" readingOrder="0"/>
      <protection locked="0" hidden="0"/>
    </dxf>
    <dxf>
      <numFmt numFmtId="167" formatCode="#,##0.00\ &quot;€&quot;"/>
      <alignment horizontal="center" vertical="bottom" textRotation="0" wrapText="0" indent="0" justifyLastLine="0" shrinkToFit="0" readingOrder="0"/>
      <protection locked="1" hidden="0"/>
    </dxf>
    <dxf>
      <numFmt numFmtId="167" formatCode="#,##0.00\ &quot;€&quot;"/>
      <alignment horizontal="center" vertical="bottom" textRotation="0" wrapText="0" indent="0" justifyLastLine="0" shrinkToFit="0" readingOrder="0"/>
      <protection locked="0" hidden="0"/>
    </dxf>
    <dxf>
      <numFmt numFmtId="167" formatCode="#,##0.00\ &quot;€&quot;"/>
      <alignment horizontal="center" vertical="bottom" textRotation="0" wrapText="0" indent="0" justifyLastLine="0" shrinkToFit="0" readingOrder="0"/>
      <protection locked="1" hidden="0"/>
    </dxf>
    <dxf>
      <numFmt numFmtId="167" formatCode="#,##0.00\ &quot;€&quot;"/>
      <alignment horizontal="center" vertical="bottom" textRotation="0" wrapText="0" indent="0" justifyLastLine="0" shrinkToFit="0" readingOrder="0"/>
      <protection locked="0" hidden="0"/>
    </dxf>
    <dxf>
      <numFmt numFmtId="167" formatCode="#,##0.00\ &quot;€&quot;"/>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numFmt numFmtId="169" formatCode="m/d/yyyy"/>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numFmt numFmtId="30" formatCode="@"/>
      <alignment horizontal="center" vertical="bottom" textRotation="0" wrapText="0" indent="0" justifyLastLine="0" shrinkToFit="0" readingOrder="0"/>
      <protection locked="0" hidden="0"/>
    </dxf>
    <dxf>
      <numFmt numFmtId="169" formatCode="m/d/yyyy"/>
      <alignment horizontal="center" vertical="bottom" textRotation="0" wrapText="0" indent="0" justifyLastLine="0" shrinkToFit="0" readingOrder="0"/>
      <protection locked="0" hidden="0"/>
    </dxf>
    <dxf>
      <numFmt numFmtId="168" formatCode="d/m/yy;@"/>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center" textRotation="0" wrapText="0" indent="0" justifyLastLine="0" shrinkToFit="0" readingOrder="0"/>
      <protection locked="0" hidden="0"/>
    </dxf>
    <dxf>
      <fill>
        <patternFill>
          <bgColor rgb="FFFF0000"/>
        </patternFill>
      </fill>
    </dxf>
    <dxf>
      <fill>
        <patternFill>
          <bgColor rgb="FFFF0000"/>
        </patternFill>
      </fill>
    </dxf>
    <dxf>
      <font>
        <color rgb="FFFF0000"/>
      </font>
    </dxf>
    <dxf>
      <font>
        <b val="0"/>
        <i/>
        <color rgb="FF00B0F0"/>
      </font>
    </dxf>
    <dxf>
      <font>
        <color rgb="FF00B05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13</xdr:col>
      <xdr:colOff>1133475</xdr:colOff>
      <xdr:row>1</xdr:row>
      <xdr:rowOff>9525</xdr:rowOff>
    </xdr:from>
    <xdr:to>
      <xdr:col>14</xdr:col>
      <xdr:colOff>1133475</xdr:colOff>
      <xdr:row>6</xdr:row>
      <xdr:rowOff>180975</xdr:rowOff>
    </xdr:to>
    <xdr:sp macro="[0]!Effacer" textlink="">
      <xdr:nvSpPr>
        <xdr:cNvPr id="2" name="Rectangle : avec coins rognés en haut 1">
          <a:extLst>
            <a:ext uri="{FF2B5EF4-FFF2-40B4-BE49-F238E27FC236}">
              <a16:creationId xmlns:a16="http://schemas.microsoft.com/office/drawing/2014/main" id="{00000000-0008-0000-0200-000002000000}"/>
            </a:ext>
          </a:extLst>
        </xdr:cNvPr>
        <xdr:cNvSpPr/>
      </xdr:nvSpPr>
      <xdr:spPr>
        <a:xfrm>
          <a:off x="14306550" y="66675"/>
          <a:ext cx="1314450" cy="6477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rgbClr val="FF0000"/>
              </a:solidFill>
            </a:rPr>
            <a:t>Effacer </a:t>
          </a:r>
        </a:p>
        <a:p>
          <a:pPr algn="ctr"/>
          <a:r>
            <a:rPr lang="fr-FR" sz="1400" b="1" i="1">
              <a:solidFill>
                <a:srgbClr val="FF0000"/>
              </a:solidFill>
            </a:rPr>
            <a:t>Bon Commande</a:t>
          </a:r>
        </a:p>
      </xdr:txBody>
    </xdr:sp>
    <xdr:clientData/>
  </xdr:twoCellAnchor>
  <xdr:twoCellAnchor>
    <xdr:from>
      <xdr:col>10</xdr:col>
      <xdr:colOff>178858</xdr:colOff>
      <xdr:row>18</xdr:row>
      <xdr:rowOff>20109</xdr:rowOff>
    </xdr:from>
    <xdr:to>
      <xdr:col>12</xdr:col>
      <xdr:colOff>296333</xdr:colOff>
      <xdr:row>21</xdr:row>
      <xdr:rowOff>42333</xdr:rowOff>
    </xdr:to>
    <xdr:sp macro="[0]!archiver" textlink="">
      <xdr:nvSpPr>
        <xdr:cNvPr id="9" name="Rectangle : avec coins rognés en haut 8">
          <a:extLst>
            <a:ext uri="{FF2B5EF4-FFF2-40B4-BE49-F238E27FC236}">
              <a16:creationId xmlns:a16="http://schemas.microsoft.com/office/drawing/2014/main" id="{00000000-0008-0000-0200-000009000000}"/>
            </a:ext>
          </a:extLst>
        </xdr:cNvPr>
        <xdr:cNvSpPr/>
      </xdr:nvSpPr>
      <xdr:spPr>
        <a:xfrm>
          <a:off x="9650941" y="3004609"/>
          <a:ext cx="2593975" cy="593724"/>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2000" b="1" i="1">
              <a:solidFill>
                <a:sysClr val="windowText" lastClr="000000"/>
              </a:solidFill>
            </a:rPr>
            <a:t>Validation Cde</a:t>
          </a:r>
        </a:p>
      </xdr:txBody>
    </xdr:sp>
    <xdr:clientData/>
  </xdr:twoCellAnchor>
  <xdr:twoCellAnchor>
    <xdr:from>
      <xdr:col>17</xdr:col>
      <xdr:colOff>304800</xdr:colOff>
      <xdr:row>4</xdr:row>
      <xdr:rowOff>19050</xdr:rowOff>
    </xdr:from>
    <xdr:to>
      <xdr:col>18</xdr:col>
      <xdr:colOff>1047750</xdr:colOff>
      <xdr:row>7</xdr:row>
      <xdr:rowOff>133350</xdr:rowOff>
    </xdr:to>
    <xdr:sp macro="[0]!Editer" textlink="">
      <xdr:nvSpPr>
        <xdr:cNvPr id="11" name="Rectangle : avec coins rognés en haut 10">
          <a:extLst>
            <a:ext uri="{FF2B5EF4-FFF2-40B4-BE49-F238E27FC236}">
              <a16:creationId xmlns:a16="http://schemas.microsoft.com/office/drawing/2014/main" id="{00000000-0008-0000-0200-00000B000000}"/>
            </a:ext>
          </a:extLst>
        </xdr:cNvPr>
        <xdr:cNvSpPr/>
      </xdr:nvSpPr>
      <xdr:spPr>
        <a:xfrm>
          <a:off x="16240125" y="247650"/>
          <a:ext cx="1504950" cy="6096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ysClr val="windowText" lastClr="000000"/>
              </a:solidFill>
            </a:rPr>
            <a:t>Editer</a:t>
          </a:r>
        </a:p>
        <a:p>
          <a:pPr algn="ctr"/>
          <a:r>
            <a:rPr lang="fr-FR" sz="1400" b="1" i="1">
              <a:solidFill>
                <a:sysClr val="windowText" lastClr="000000"/>
              </a:solidFill>
            </a:rPr>
            <a:t>pour</a:t>
          </a:r>
          <a:r>
            <a:rPr lang="fr-FR" sz="1400" b="1" i="1" baseline="0">
              <a:solidFill>
                <a:sysClr val="windowText" lastClr="000000"/>
              </a:solidFill>
            </a:rPr>
            <a:t> TRI</a:t>
          </a:r>
          <a:endParaRPr lang="fr-FR" sz="1400" b="1" i="1">
            <a:solidFill>
              <a:sysClr val="windowText" lastClr="000000"/>
            </a:solidFill>
          </a:endParaRPr>
        </a:p>
      </xdr:txBody>
    </xdr:sp>
    <xdr:clientData/>
  </xdr:twoCellAnchor>
  <xdr:twoCellAnchor>
    <xdr:from>
      <xdr:col>18</xdr:col>
      <xdr:colOff>2686050</xdr:colOff>
      <xdr:row>4</xdr:row>
      <xdr:rowOff>19050</xdr:rowOff>
    </xdr:from>
    <xdr:to>
      <xdr:col>21</xdr:col>
      <xdr:colOff>390525</xdr:colOff>
      <xdr:row>7</xdr:row>
      <xdr:rowOff>133350</xdr:rowOff>
    </xdr:to>
    <xdr:sp macro="[0]!EffaceTri" textlink="">
      <xdr:nvSpPr>
        <xdr:cNvPr id="13" name="Rectangle : avec coins rognés en haut 12">
          <a:extLst>
            <a:ext uri="{FF2B5EF4-FFF2-40B4-BE49-F238E27FC236}">
              <a16:creationId xmlns:a16="http://schemas.microsoft.com/office/drawing/2014/main" id="{00000000-0008-0000-0200-00000D000000}"/>
            </a:ext>
          </a:extLst>
        </xdr:cNvPr>
        <xdr:cNvSpPr/>
      </xdr:nvSpPr>
      <xdr:spPr>
        <a:xfrm>
          <a:off x="19383375" y="247650"/>
          <a:ext cx="1504950" cy="609600"/>
        </a:xfrm>
        <a:prstGeom prst="snip2SameRect">
          <a:avLst/>
        </a:prstGeom>
        <a:solidFill>
          <a:schemeClr val="tx2">
            <a:lumMod val="20000"/>
            <a:lumOff val="80000"/>
          </a:schemeClr>
        </a:solidFill>
        <a:scene3d>
          <a:camera prst="orthographicFront"/>
          <a:lightRig rig="threePt" dir="t"/>
        </a:scene3d>
        <a:sp3d>
          <a:bevelT w="101600" prst="ribl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i="1">
              <a:solidFill>
                <a:srgbClr val="FF0000"/>
              </a:solidFill>
            </a:rPr>
            <a:t>Efface </a:t>
          </a:r>
        </a:p>
        <a:p>
          <a:pPr algn="ctr"/>
          <a:r>
            <a:rPr lang="fr-FR" sz="1400" b="1" i="1">
              <a:solidFill>
                <a:srgbClr val="FF0000"/>
              </a:solidFill>
            </a:rPr>
            <a:t>TRI</a:t>
          </a:r>
        </a:p>
      </xdr:txBody>
    </xdr:sp>
    <xdr:clientData/>
  </xdr:twoCellAnchor>
  <xdr:twoCellAnchor>
    <xdr:from>
      <xdr:col>12</xdr:col>
      <xdr:colOff>95250</xdr:colOff>
      <xdr:row>0</xdr:row>
      <xdr:rowOff>21166</xdr:rowOff>
    </xdr:from>
    <xdr:to>
      <xdr:col>12</xdr:col>
      <xdr:colOff>1079500</xdr:colOff>
      <xdr:row>5</xdr:row>
      <xdr:rowOff>74083</xdr:rowOff>
    </xdr:to>
    <xdr:sp macro="[0]!Liste_Deroul" textlink="">
      <xdr:nvSpPr>
        <xdr:cNvPr id="4" name="Rectangle : coins arrondis 3">
          <a:extLst>
            <a:ext uri="{FF2B5EF4-FFF2-40B4-BE49-F238E27FC236}">
              <a16:creationId xmlns:a16="http://schemas.microsoft.com/office/drawing/2014/main" id="{00000000-0008-0000-0200-000004000000}"/>
            </a:ext>
          </a:extLst>
        </xdr:cNvPr>
        <xdr:cNvSpPr/>
      </xdr:nvSpPr>
      <xdr:spPr>
        <a:xfrm>
          <a:off x="12043833" y="21166"/>
          <a:ext cx="984250" cy="508000"/>
        </a:xfrm>
        <a:prstGeom prst="roundRect">
          <a:avLst/>
        </a:prstGeom>
        <a:solidFill>
          <a:schemeClr val="bg1">
            <a:lumMod val="65000"/>
          </a:schemeClr>
        </a:solidFill>
        <a:scene3d>
          <a:camera prst="orthographicFront"/>
          <a:lightRig rig="threePt" dir="t"/>
        </a:scene3d>
        <a:sp3d>
          <a:bevelT prst="relaxedInse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b="1">
              <a:solidFill>
                <a:sysClr val="windowText" lastClr="000000"/>
              </a:solidFill>
            </a:rPr>
            <a:t>Vers Liste</a:t>
          </a:r>
        </a:p>
        <a:p>
          <a:pPr algn="ctr"/>
          <a:r>
            <a:rPr lang="fr-FR" sz="1100" b="1">
              <a:solidFill>
                <a:sysClr val="windowText" lastClr="000000"/>
              </a:solidFill>
            </a:rPr>
            <a:t>Déroulante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0</xdr:colOff>
      <xdr:row>0</xdr:row>
      <xdr:rowOff>9525</xdr:rowOff>
    </xdr:from>
    <xdr:to>
      <xdr:col>14</xdr:col>
      <xdr:colOff>9525</xdr:colOff>
      <xdr:row>1</xdr:row>
      <xdr:rowOff>180975</xdr:rowOff>
    </xdr:to>
    <xdr:sp macro="[0]!FiltreCde" textlink="">
      <xdr:nvSpPr>
        <xdr:cNvPr id="2" name="Rectangle : coins arrondis 1">
          <a:extLst>
            <a:ext uri="{FF2B5EF4-FFF2-40B4-BE49-F238E27FC236}">
              <a16:creationId xmlns:a16="http://schemas.microsoft.com/office/drawing/2014/main" id="{00000000-0008-0000-0300-000002000000}"/>
            </a:ext>
          </a:extLst>
        </xdr:cNvPr>
        <xdr:cNvSpPr/>
      </xdr:nvSpPr>
      <xdr:spPr>
        <a:xfrm>
          <a:off x="14173200" y="9525"/>
          <a:ext cx="771525" cy="51435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b="1" i="1">
              <a:solidFill>
                <a:schemeClr val="bg1"/>
              </a:solidFill>
            </a:rPr>
            <a:t>Filtre Cdes</a:t>
          </a:r>
        </a:p>
      </xdr:txBody>
    </xdr:sp>
    <xdr:clientData/>
  </xdr:twoCellAnchor>
  <xdr:twoCellAnchor>
    <xdr:from>
      <xdr:col>0</xdr:col>
      <xdr:colOff>0</xdr:colOff>
      <xdr:row>0</xdr:row>
      <xdr:rowOff>19050</xdr:rowOff>
    </xdr:from>
    <xdr:to>
      <xdr:col>1</xdr:col>
      <xdr:colOff>0</xdr:colOff>
      <xdr:row>0</xdr:row>
      <xdr:rowOff>333375</xdr:rowOff>
    </xdr:to>
    <xdr:sp macro="[0]!SelecPlus1" textlink="">
      <xdr:nvSpPr>
        <xdr:cNvPr id="4" name="Rectangle 3">
          <a:extLst>
            <a:ext uri="{FF2B5EF4-FFF2-40B4-BE49-F238E27FC236}">
              <a16:creationId xmlns:a16="http://schemas.microsoft.com/office/drawing/2014/main" id="{00000000-0008-0000-0300-000004000000}"/>
            </a:ext>
          </a:extLst>
        </xdr:cNvPr>
        <xdr:cNvSpPr/>
      </xdr:nvSpPr>
      <xdr:spPr>
        <a:xfrm>
          <a:off x="0" y="19050"/>
          <a:ext cx="438150" cy="31432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xdr:col>
      <xdr:colOff>323843</xdr:colOff>
      <xdr:row>2</xdr:row>
      <xdr:rowOff>123825</xdr:rowOff>
    </xdr:from>
    <xdr:to>
      <xdr:col>28</xdr:col>
      <xdr:colOff>504819</xdr:colOff>
      <xdr:row>6</xdr:row>
      <xdr:rowOff>0</xdr:rowOff>
    </xdr:to>
    <xdr:grpSp>
      <xdr:nvGrpSpPr>
        <xdr:cNvPr id="8" name="Groupe 7">
          <a:extLst>
            <a:ext uri="{FF2B5EF4-FFF2-40B4-BE49-F238E27FC236}">
              <a16:creationId xmlns:a16="http://schemas.microsoft.com/office/drawing/2014/main" id="{00000000-0008-0000-0300-000008000000}"/>
            </a:ext>
          </a:extLst>
        </xdr:cNvPr>
        <xdr:cNvGrpSpPr/>
      </xdr:nvGrpSpPr>
      <xdr:grpSpPr>
        <a:xfrm>
          <a:off x="26527118" y="666750"/>
          <a:ext cx="2324101" cy="647700"/>
          <a:chOff x="26498543" y="590550"/>
          <a:chExt cx="2324101" cy="3419475"/>
        </a:xfrm>
        <a:solidFill>
          <a:schemeClr val="accent1"/>
        </a:solidFill>
      </xdr:grpSpPr>
      <xdr:sp macro="[0]!CopCol" textlink="">
        <xdr:nvSpPr>
          <xdr:cNvPr id="3" name="Rectangle 2">
            <a:extLst>
              <a:ext uri="{FF2B5EF4-FFF2-40B4-BE49-F238E27FC236}">
                <a16:creationId xmlns:a16="http://schemas.microsoft.com/office/drawing/2014/main" id="{00000000-0008-0000-0300-000003000000}"/>
              </a:ext>
            </a:extLst>
          </xdr:cNvPr>
          <xdr:cNvSpPr/>
        </xdr:nvSpPr>
        <xdr:spPr>
          <a:xfrm>
            <a:off x="26498543" y="590550"/>
            <a:ext cx="2324100" cy="1004486"/>
          </a:xfrm>
          <a:prstGeom prst="rect">
            <a:avLst/>
          </a:prstGeom>
          <a:grpFill/>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800" b="1" i="1"/>
              <a:t>CopCol vers fichier stockV technicien</a:t>
            </a:r>
          </a:p>
          <a:p>
            <a:pPr algn="ctr"/>
            <a:r>
              <a:rPr lang="fr-FR" sz="1800" b="1" i="1"/>
              <a:t>Consommables</a:t>
            </a:r>
          </a:p>
        </xdr:txBody>
      </xdr:sp>
      <xdr:sp macro="[0]!CopEquipement" textlink="">
        <xdr:nvSpPr>
          <xdr:cNvPr id="6" name="Rectangle 5">
            <a:extLst>
              <a:ext uri="{FF2B5EF4-FFF2-40B4-BE49-F238E27FC236}">
                <a16:creationId xmlns:a16="http://schemas.microsoft.com/office/drawing/2014/main" id="{00000000-0008-0000-0300-000006000000}"/>
              </a:ext>
            </a:extLst>
          </xdr:cNvPr>
          <xdr:cNvSpPr/>
        </xdr:nvSpPr>
        <xdr:spPr>
          <a:xfrm>
            <a:off x="26512055" y="1672171"/>
            <a:ext cx="2310589" cy="1032930"/>
          </a:xfrm>
          <a:prstGeom prst="rect">
            <a:avLst/>
          </a:prstGeom>
          <a:grpFill/>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800" b="1" i="1"/>
              <a:t>CopCol vers fichier</a:t>
            </a:r>
          </a:p>
          <a:p>
            <a:pPr algn="ctr"/>
            <a:r>
              <a:rPr lang="fr-FR" sz="1800" b="1" i="1"/>
              <a:t>stockV</a:t>
            </a:r>
            <a:r>
              <a:rPr lang="fr-FR" sz="1800" b="1" i="1" baseline="0"/>
              <a:t> technicien</a:t>
            </a:r>
          </a:p>
          <a:p>
            <a:pPr algn="ctr"/>
            <a:r>
              <a:rPr lang="fr-FR" sz="1800" b="1" i="1" baseline="0"/>
              <a:t>Outillage Equipement</a:t>
            </a:r>
            <a:endParaRPr lang="fr-FR" sz="1800" b="1" i="1"/>
          </a:p>
        </xdr:txBody>
      </xdr:sp>
      <xdr:sp macro="" textlink="">
        <xdr:nvSpPr>
          <xdr:cNvPr id="7" name="Bulle narrative : rectangle à coins arrondis 6">
            <a:extLst>
              <a:ext uri="{FF2B5EF4-FFF2-40B4-BE49-F238E27FC236}">
                <a16:creationId xmlns:a16="http://schemas.microsoft.com/office/drawing/2014/main" id="{00000000-0008-0000-0300-000007000000}"/>
              </a:ext>
            </a:extLst>
          </xdr:cNvPr>
          <xdr:cNvSpPr/>
        </xdr:nvSpPr>
        <xdr:spPr>
          <a:xfrm>
            <a:off x="26908125" y="2895600"/>
            <a:ext cx="1504950" cy="1114425"/>
          </a:xfrm>
          <a:prstGeom prst="wedgeRoundRectCallout">
            <a:avLst>
              <a:gd name="adj1" fmla="val -20200"/>
              <a:gd name="adj2" fmla="val -67415"/>
              <a:gd name="adj3" fmla="val 16667"/>
            </a:avLst>
          </a:prstGeom>
          <a:grp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fichier Stockv doit être installé au même endroit</a:t>
            </a:r>
            <a:r>
              <a:rPr lang="fr-FR" sz="1100" baseline="0"/>
              <a:t> que  Gestion Stock20??</a:t>
            </a:r>
            <a:endParaRPr lang="fr-FR" sz="1100"/>
          </a:p>
        </xdr:txBody>
      </xdr:sp>
    </xdr:grpSp>
    <xdr:clientData/>
  </xdr:twoCellAnchor>
  <xdr:twoCellAnchor>
    <xdr:from>
      <xdr:col>4</xdr:col>
      <xdr:colOff>2876550</xdr:colOff>
      <xdr:row>11</xdr:row>
      <xdr:rowOff>19050</xdr:rowOff>
    </xdr:from>
    <xdr:to>
      <xdr:col>9</xdr:col>
      <xdr:colOff>180975</xdr:colOff>
      <xdr:row>22</xdr:row>
      <xdr:rowOff>95250</xdr:rowOff>
    </xdr:to>
    <xdr:sp macro="" textlink="">
      <xdr:nvSpPr>
        <xdr:cNvPr id="5" name="Rectangle : coins arrondis 4">
          <a:extLst>
            <a:ext uri="{FF2B5EF4-FFF2-40B4-BE49-F238E27FC236}">
              <a16:creationId xmlns:a16="http://schemas.microsoft.com/office/drawing/2014/main" id="{FAB64D91-3DD8-8AFD-BA85-3A37DB2EC8C6}"/>
            </a:ext>
          </a:extLst>
        </xdr:cNvPr>
        <xdr:cNvSpPr/>
      </xdr:nvSpPr>
      <xdr:spPr>
        <a:xfrm>
          <a:off x="6334125" y="2286000"/>
          <a:ext cx="4448175" cy="217170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a:t>Pourquoi?, quand</a:t>
          </a:r>
          <a:r>
            <a:rPr lang="fr-FR" sz="1400" baseline="0"/>
            <a:t> je valide en feuille "Bon"et que </a:t>
          </a:r>
          <a:r>
            <a:rPr lang="fr-FR" sz="1400"/>
            <a:t> la feuille "ArchivCdes" est protègée </a:t>
          </a:r>
          <a:r>
            <a:rPr lang="fr-FR" sz="1400" baseline="0"/>
            <a:t> l'archivage se fait sur la première ligne vide sous le tableau7 au lieu de l'insertion ligne en haut tableau7 et du coup la macro est bloquée, même si j'enlève la protection de la feuille.</a:t>
          </a:r>
        </a:p>
        <a:p>
          <a:pPr algn="l"/>
          <a:r>
            <a:rPr lang="fr-FR" sz="1400" baseline="0"/>
            <a:t>Est-ce normal à cause de la protection où peut on y remèdier?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BA361A43-F071-4442-B79F-929E7C678932}" name="Tableau7" displayName="Tableau7" ref="A1:M4" totalsRowShown="0" headerRowDxfId="14" dataDxfId="13">
  <tableColumns count="13">
    <tableColumn id="1" xr3:uid="{ED5BE4BF-15DC-4F43-860B-EF7821BCF700}" name="N°Cde" dataDxfId="12"/>
    <tableColumn id="2" xr3:uid="{EF5A9E61-E8B8-4D74-965E-DE73CCB4C3FF}" name="Date" dataDxfId="11"/>
    <tableColumn id="11" xr3:uid="{8730DE77-6806-40BB-9FA4-FD6B0F7DF4B7}" name="Fournisseurs" dataDxfId="10"/>
    <tableColumn id="3" xr3:uid="{4D03A3C8-C992-4C3B-B12D-B4F8149561E9}" name="Références" dataDxfId="9"/>
    <tableColumn id="4" xr3:uid="{3F87F30E-E3A5-4E8B-9BF9-0BDAFF5547CB}" name="Désignations" dataDxfId="8"/>
    <tableColumn id="5" xr3:uid="{4A614B27-794C-45AF-8D47-918C508A942E}" name="Chantier" dataDxfId="7"/>
    <tableColumn id="6" xr3:uid="{ECBAA4CC-E952-4745-8178-26801F170745}" name="Qté" dataDxfId="6"/>
    <tableColumn id="7" xr3:uid="{77304D1D-DEF0-4D1D-B307-8C270AB9538F}" name="Prix U/HT" dataDxfId="5"/>
    <tableColumn id="8" xr3:uid="{A26BAE4B-A21C-4A2B-A319-319E249BA693}" name="Montant HT" dataDxfId="4"/>
    <tableColumn id="10" xr3:uid="{89AD62B2-D4D4-4440-9A80-8DC6179C65A5}" name="Montant TTC" dataDxfId="3">
      <calculatedColumnFormula>IF(Tableau7[[#This Row],[Livrée]]="x",Tableau7[[#This Row],[Montant HT]]*1.2,Tableau7[[#This Row],[Montant HT]]*0)</calculatedColumnFormula>
    </tableColumn>
    <tableColumn id="12" xr3:uid="{6A864C8E-3612-4C77-B2E4-E195F18DC124}" name="Livrée" dataDxfId="2"/>
    <tableColumn id="9" xr3:uid="{18FA0B8E-0DDC-419F-93EF-528CB19747E9}" name="Obs" dataDxfId="1">
      <calculatedColumnFormula>IF(Tableau7[[#This Row],[Chantier]]="Equipement","Equipement",IF(Tableau7[[#This Row],[Chantier]]="","Frais",IF(AND(Tableau7[[#This Row],[Chantier]]="Stock",Tableau7[[#This Row],[Livrée]]="x")," Stock",IF(Tableau7[[#This Row],[Livrée]]="x","Direct Chantier","Attente Reception"))))</calculatedColumnFormula>
    </tableColumn>
    <tableColumn id="14" xr3:uid="{7A43754C-A60E-4730-912B-1AF021695ABD}" name="Obs1" dataDxfId="0"/>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2EA8B-37AC-44E5-AE17-25CA9CFE4017}">
  <sheetPr codeName="Feuil5">
    <tabColor theme="8" tint="-0.249977111117893"/>
  </sheetPr>
  <dimension ref="B1:AF796"/>
  <sheetViews>
    <sheetView showGridLines="0" zoomScale="90" zoomScaleNormal="90" workbookViewId="0">
      <selection activeCell="M31" sqref="M31"/>
    </sheetView>
  </sheetViews>
  <sheetFormatPr baseColWidth="10" defaultRowHeight="15" x14ac:dyDescent="0.25"/>
  <cols>
    <col min="1" max="1" width="1.5703125" customWidth="1"/>
    <col min="2" max="2" width="1.7109375" customWidth="1"/>
    <col min="3" max="3" width="19.5703125" customWidth="1"/>
    <col min="4" max="4" width="66.7109375" customWidth="1"/>
    <col min="5" max="5" width="16.7109375" bestFit="1" customWidth="1"/>
    <col min="6" max="6" width="8.85546875" bestFit="1" customWidth="1"/>
    <col min="7" max="7" width="11.28515625" bestFit="1" customWidth="1"/>
    <col min="8" max="8" width="11.42578125" bestFit="1" customWidth="1"/>
    <col min="9" max="9" width="2.7109375" customWidth="1"/>
    <col min="10" max="10" width="1.5703125" customWidth="1"/>
    <col min="11" max="11" width="18.140625" bestFit="1" customWidth="1"/>
    <col min="12" max="12" width="19" bestFit="1" customWidth="1"/>
    <col min="13" max="13" width="17.85546875" customWidth="1"/>
    <col min="14" max="14" width="16.42578125" bestFit="1" customWidth="1"/>
    <col min="15" max="15" width="17.5703125" bestFit="1" customWidth="1"/>
    <col min="16" max="16" width="20.140625" bestFit="1" customWidth="1"/>
    <col min="17" max="17" width="18.28515625" bestFit="1" customWidth="1"/>
    <col min="18" max="18" width="11.42578125" style="8"/>
    <col min="19" max="19" width="41.28515625" customWidth="1"/>
    <col min="20" max="20" width="13" customWidth="1"/>
    <col min="21" max="21" width="2.7109375" customWidth="1"/>
    <col min="22" max="22" width="11.42578125" style="8"/>
    <col min="24" max="24" width="20.85546875" customWidth="1"/>
  </cols>
  <sheetData>
    <row r="1" spans="2:32" ht="20.100000000000001" customHeight="1" x14ac:dyDescent="0.25">
      <c r="AB1" s="14"/>
    </row>
    <row r="2" spans="2:32" ht="4.5" customHeight="1" thickBot="1" x14ac:dyDescent="0.3">
      <c r="AB2" s="14" t="s">
        <v>23</v>
      </c>
    </row>
    <row r="3" spans="2:32" ht="4.5" customHeight="1" thickTop="1" x14ac:dyDescent="0.25">
      <c r="B3" s="1"/>
      <c r="C3" s="2"/>
      <c r="D3" s="2"/>
      <c r="E3" s="2"/>
      <c r="F3" s="2"/>
      <c r="G3" s="2"/>
      <c r="H3" s="2"/>
      <c r="I3" s="17"/>
    </row>
    <row r="4" spans="2:32" ht="4.5" customHeight="1" x14ac:dyDescent="0.25">
      <c r="B4" s="3"/>
      <c r="I4" s="4"/>
    </row>
    <row r="5" spans="2:32" ht="4.5" customHeight="1" x14ac:dyDescent="0.25">
      <c r="B5" s="3"/>
      <c r="I5" s="4"/>
    </row>
    <row r="6" spans="2:32" ht="20.100000000000001" customHeight="1" thickBot="1" x14ac:dyDescent="0.3">
      <c r="B6" s="3"/>
      <c r="C6" s="78">
        <v>5</v>
      </c>
      <c r="D6" s="78"/>
      <c r="F6" s="21"/>
      <c r="G6" s="38" t="s">
        <v>12</v>
      </c>
      <c r="H6" s="28">
        <v>45156</v>
      </c>
      <c r="I6" s="4"/>
      <c r="M6" s="51" t="s">
        <v>36</v>
      </c>
      <c r="T6" s="8"/>
      <c r="U6" t="s">
        <v>9</v>
      </c>
    </row>
    <row r="7" spans="2:32" ht="15" customHeight="1" thickTop="1" thickBot="1" x14ac:dyDescent="0.3">
      <c r="B7" s="3"/>
      <c r="H7" s="19"/>
      <c r="I7" s="4"/>
      <c r="L7" s="4"/>
      <c r="M7" s="8"/>
      <c r="N7" s="3"/>
      <c r="AF7" s="14"/>
    </row>
    <row r="8" spans="2:32" ht="15" customHeight="1" thickBot="1" x14ac:dyDescent="0.3">
      <c r="B8" s="3"/>
      <c r="C8" s="15"/>
      <c r="D8" s="16"/>
      <c r="E8" s="23"/>
      <c r="F8" s="23"/>
      <c r="G8" s="23"/>
      <c r="H8" s="24"/>
      <c r="I8" s="4"/>
      <c r="K8" s="46"/>
      <c r="L8" s="46"/>
      <c r="M8" s="46"/>
      <c r="N8" s="46"/>
      <c r="O8" s="46"/>
      <c r="P8" s="46"/>
      <c r="Q8" s="46"/>
      <c r="AF8" s="14"/>
    </row>
    <row r="9" spans="2:32" ht="15" customHeight="1" x14ac:dyDescent="0.3">
      <c r="B9" s="3"/>
      <c r="C9" s="83" t="s">
        <v>37</v>
      </c>
      <c r="D9" s="84"/>
      <c r="E9" s="79" t="s">
        <v>38</v>
      </c>
      <c r="F9" s="80"/>
      <c r="G9" s="80"/>
      <c r="H9" s="80"/>
      <c r="I9" s="4"/>
      <c r="J9" s="44"/>
      <c r="R9"/>
      <c r="V9"/>
    </row>
    <row r="10" spans="2:32" ht="15" customHeight="1" x14ac:dyDescent="0.25">
      <c r="B10" s="3"/>
      <c r="C10" s="73" t="s">
        <v>37</v>
      </c>
      <c r="D10" s="74"/>
      <c r="E10" s="85"/>
      <c r="F10" s="86"/>
      <c r="G10" s="86"/>
      <c r="H10" s="87"/>
      <c r="I10" s="4"/>
      <c r="J10" s="44"/>
      <c r="R10"/>
      <c r="V10"/>
    </row>
    <row r="11" spans="2:32" ht="15" customHeight="1" x14ac:dyDescent="0.25">
      <c r="B11" s="3"/>
      <c r="C11" s="73" t="s">
        <v>37</v>
      </c>
      <c r="D11" s="74"/>
      <c r="E11" s="79" t="s">
        <v>39</v>
      </c>
      <c r="F11" s="80"/>
      <c r="G11" s="80"/>
      <c r="H11" s="80"/>
      <c r="I11" s="4"/>
      <c r="J11" s="44"/>
      <c r="R11"/>
      <c r="V11"/>
      <c r="AF11" s="14"/>
    </row>
    <row r="12" spans="2:32" ht="15" customHeight="1" x14ac:dyDescent="0.25">
      <c r="B12" s="3"/>
      <c r="C12" s="73" t="s">
        <v>37</v>
      </c>
      <c r="D12" s="74"/>
      <c r="E12" s="85"/>
      <c r="F12" s="86"/>
      <c r="G12" s="86"/>
      <c r="H12" s="87"/>
      <c r="I12" s="12"/>
      <c r="J12" s="44"/>
      <c r="R12"/>
      <c r="V12"/>
    </row>
    <row r="13" spans="2:32" ht="15" customHeight="1" x14ac:dyDescent="0.25">
      <c r="B13" s="3"/>
      <c r="C13" s="73" t="s">
        <v>37</v>
      </c>
      <c r="D13" s="74"/>
      <c r="E13" s="80"/>
      <c r="F13" s="81"/>
      <c r="G13" s="81"/>
      <c r="H13" s="82"/>
      <c r="I13" s="4"/>
      <c r="J13" s="44"/>
      <c r="R13"/>
      <c r="V13"/>
    </row>
    <row r="14" spans="2:32" ht="15" customHeight="1" x14ac:dyDescent="0.25">
      <c r="B14" s="3"/>
      <c r="C14" s="73" t="s">
        <v>37</v>
      </c>
      <c r="D14" s="74"/>
      <c r="E14" s="85"/>
      <c r="F14" s="86"/>
      <c r="G14" s="86"/>
      <c r="H14" s="87"/>
      <c r="I14" s="4"/>
      <c r="J14" s="44"/>
      <c r="R14"/>
      <c r="V14"/>
      <c r="AF14" s="14"/>
    </row>
    <row r="15" spans="2:32" ht="15" customHeight="1" thickBot="1" x14ac:dyDescent="0.3">
      <c r="B15" s="3"/>
      <c r="C15" s="25"/>
      <c r="D15" s="26"/>
      <c r="E15" s="75"/>
      <c r="F15" s="76"/>
      <c r="G15" s="76"/>
      <c r="H15" s="77"/>
      <c r="I15" s="4"/>
      <c r="J15" s="44"/>
      <c r="R15"/>
      <c r="V15"/>
    </row>
    <row r="16" spans="2:32" ht="15" customHeight="1" x14ac:dyDescent="0.25">
      <c r="B16" s="3"/>
      <c r="C16" s="22" t="str">
        <f>IFERROR(VLOOKUP(#REF!,#REF!,3,0),"")</f>
        <v/>
      </c>
      <c r="D16" s="20"/>
      <c r="E16" s="20"/>
      <c r="F16" s="20"/>
      <c r="G16" s="20"/>
      <c r="H16" s="20"/>
      <c r="I16" s="4"/>
      <c r="J16" s="45"/>
      <c r="R16"/>
      <c r="V16"/>
      <c r="AF16" s="14"/>
    </row>
    <row r="17" spans="2:32" ht="15" customHeight="1" x14ac:dyDescent="0.25">
      <c r="B17" s="3"/>
      <c r="I17" s="4"/>
      <c r="J17" s="44"/>
      <c r="R17"/>
      <c r="V17"/>
      <c r="AF17" s="14"/>
    </row>
    <row r="18" spans="2:32" ht="15" customHeight="1" thickBot="1" x14ac:dyDescent="0.3">
      <c r="B18" s="3"/>
      <c r="I18" s="4"/>
      <c r="J18" s="44"/>
      <c r="R18"/>
      <c r="V18"/>
    </row>
    <row r="19" spans="2:32" ht="15" customHeight="1" thickBot="1" x14ac:dyDescent="0.3">
      <c r="B19" s="3"/>
      <c r="C19" s="9" t="s">
        <v>0</v>
      </c>
      <c r="D19" s="9" t="s">
        <v>1</v>
      </c>
      <c r="E19" s="32" t="s">
        <v>19</v>
      </c>
      <c r="F19" s="9" t="s">
        <v>2</v>
      </c>
      <c r="G19" s="9" t="s">
        <v>11</v>
      </c>
      <c r="H19" s="9" t="s">
        <v>3</v>
      </c>
      <c r="I19" s="50"/>
      <c r="J19" s="44"/>
      <c r="R19"/>
      <c r="V19"/>
      <c r="AF19" s="14"/>
    </row>
    <row r="20" spans="2:32" ht="15" customHeight="1" x14ac:dyDescent="0.25">
      <c r="B20" s="3"/>
      <c r="C20" s="47" t="s">
        <v>40</v>
      </c>
      <c r="D20" t="s">
        <v>18</v>
      </c>
      <c r="E20" s="18" t="s">
        <v>44</v>
      </c>
      <c r="F20" s="33">
        <v>1</v>
      </c>
      <c r="G20" s="27">
        <v>100</v>
      </c>
      <c r="H20" s="27">
        <f t="shared" ref="H20:H36" si="0">F20*G20</f>
        <v>100</v>
      </c>
      <c r="I20" s="4"/>
      <c r="J20" s="45"/>
      <c r="R20"/>
      <c r="V20"/>
      <c r="AF20" s="14"/>
    </row>
    <row r="21" spans="2:32" ht="15" customHeight="1" x14ac:dyDescent="0.25">
      <c r="B21" s="3"/>
      <c r="C21" s="47"/>
      <c r="D21" s="39"/>
      <c r="E21" s="18"/>
      <c r="F21" s="8"/>
      <c r="G21" s="27"/>
      <c r="H21" s="27">
        <f t="shared" si="0"/>
        <v>0</v>
      </c>
      <c r="I21" s="4"/>
      <c r="J21" s="44"/>
      <c r="R21"/>
      <c r="V21"/>
      <c r="AF21" s="14"/>
    </row>
    <row r="22" spans="2:32" ht="15" customHeight="1" x14ac:dyDescent="0.25">
      <c r="B22" s="3"/>
      <c r="C22" s="47"/>
      <c r="D22" s="39"/>
      <c r="E22" s="18"/>
      <c r="F22" s="8"/>
      <c r="G22" s="27"/>
      <c r="H22" s="27">
        <f t="shared" si="0"/>
        <v>0</v>
      </c>
      <c r="I22" s="4"/>
      <c r="J22" s="44"/>
      <c r="R22"/>
      <c r="V22"/>
    </row>
    <row r="23" spans="2:32" ht="15" customHeight="1" x14ac:dyDescent="0.25">
      <c r="B23" s="3"/>
      <c r="C23" s="47"/>
      <c r="D23" s="39"/>
      <c r="E23" s="18"/>
      <c r="F23" s="8"/>
      <c r="G23" s="27"/>
      <c r="H23" s="27">
        <f t="shared" si="0"/>
        <v>0</v>
      </c>
      <c r="I23" s="4"/>
      <c r="J23" s="44"/>
      <c r="R23"/>
      <c r="V23"/>
    </row>
    <row r="24" spans="2:32" ht="15" customHeight="1" x14ac:dyDescent="0.25">
      <c r="B24" s="3"/>
      <c r="C24" s="47"/>
      <c r="D24" s="39"/>
      <c r="E24" s="18"/>
      <c r="F24" s="8"/>
      <c r="G24" s="27"/>
      <c r="H24" s="27">
        <f t="shared" si="0"/>
        <v>0</v>
      </c>
      <c r="I24" s="4"/>
      <c r="J24" s="44"/>
      <c r="R24"/>
      <c r="V24"/>
      <c r="AF24" s="14"/>
    </row>
    <row r="25" spans="2:32" ht="15" customHeight="1" x14ac:dyDescent="0.25">
      <c r="B25" s="3"/>
      <c r="C25" s="47"/>
      <c r="D25" s="39"/>
      <c r="E25" s="18"/>
      <c r="F25" s="8"/>
      <c r="G25" s="27"/>
      <c r="H25" s="27">
        <f t="shared" si="0"/>
        <v>0</v>
      </c>
      <c r="I25" s="4"/>
      <c r="J25" s="44"/>
      <c r="R25"/>
      <c r="V25"/>
    </row>
    <row r="26" spans="2:32" ht="15" customHeight="1" x14ac:dyDescent="0.25">
      <c r="B26" s="3"/>
      <c r="C26" s="47"/>
      <c r="D26" s="39"/>
      <c r="E26" s="18"/>
      <c r="F26" s="8"/>
      <c r="G26" s="27"/>
      <c r="H26" s="27">
        <f t="shared" si="0"/>
        <v>0</v>
      </c>
      <c r="I26" s="4"/>
      <c r="J26" s="44"/>
      <c r="R26"/>
      <c r="V26"/>
    </row>
    <row r="27" spans="2:32" ht="15" customHeight="1" x14ac:dyDescent="0.25">
      <c r="B27" s="3"/>
      <c r="C27" s="47"/>
      <c r="D27" s="39"/>
      <c r="E27" s="18"/>
      <c r="F27" s="8"/>
      <c r="G27" s="27"/>
      <c r="H27" s="27">
        <f t="shared" si="0"/>
        <v>0</v>
      </c>
      <c r="I27" s="4"/>
      <c r="J27" s="44"/>
      <c r="R27"/>
      <c r="V27"/>
    </row>
    <row r="28" spans="2:32" ht="15" customHeight="1" x14ac:dyDescent="0.25">
      <c r="B28" s="3"/>
      <c r="C28" s="47"/>
      <c r="D28" s="39"/>
      <c r="E28" s="18"/>
      <c r="F28" s="8"/>
      <c r="G28" s="27"/>
      <c r="H28" s="27">
        <f t="shared" si="0"/>
        <v>0</v>
      </c>
      <c r="I28" s="4"/>
      <c r="J28" s="44"/>
      <c r="R28"/>
      <c r="V28"/>
    </row>
    <row r="29" spans="2:32" ht="15" customHeight="1" x14ac:dyDescent="0.25">
      <c r="B29" s="3"/>
      <c r="C29" s="47"/>
      <c r="D29" s="39"/>
      <c r="E29" s="18"/>
      <c r="F29" s="8"/>
      <c r="G29" s="27"/>
      <c r="H29" s="27">
        <f t="shared" si="0"/>
        <v>0</v>
      </c>
      <c r="I29" s="4"/>
      <c r="J29" s="44"/>
      <c r="R29"/>
      <c r="V29"/>
    </row>
    <row r="30" spans="2:32" ht="15" customHeight="1" x14ac:dyDescent="0.25">
      <c r="B30" s="3"/>
      <c r="C30" s="47"/>
      <c r="D30" s="40"/>
      <c r="E30" s="18"/>
      <c r="F30" s="8"/>
      <c r="G30" s="27"/>
      <c r="H30" s="27">
        <f t="shared" si="0"/>
        <v>0</v>
      </c>
      <c r="I30" s="4"/>
      <c r="J30" s="44"/>
      <c r="R30"/>
      <c r="V30"/>
    </row>
    <row r="31" spans="2:32" ht="15" customHeight="1" x14ac:dyDescent="0.25">
      <c r="B31" s="3"/>
      <c r="C31" s="47"/>
      <c r="D31" s="40"/>
      <c r="E31" s="18"/>
      <c r="F31" s="8"/>
      <c r="G31" s="27"/>
      <c r="H31" s="27">
        <f t="shared" si="0"/>
        <v>0</v>
      </c>
      <c r="I31" s="4"/>
      <c r="J31" s="44"/>
      <c r="R31"/>
      <c r="V31"/>
    </row>
    <row r="32" spans="2:32" ht="15" customHeight="1" x14ac:dyDescent="0.25">
      <c r="B32" s="3"/>
      <c r="C32" s="47"/>
      <c r="D32" s="40"/>
      <c r="E32" s="18"/>
      <c r="F32" s="30"/>
      <c r="G32" s="27"/>
      <c r="H32" s="27">
        <f t="shared" si="0"/>
        <v>0</v>
      </c>
      <c r="I32" s="4"/>
      <c r="J32" s="44"/>
      <c r="R32"/>
      <c r="V32"/>
    </row>
    <row r="33" spans="2:22" ht="15" customHeight="1" x14ac:dyDescent="0.25">
      <c r="B33" s="3"/>
      <c r="C33" s="47"/>
      <c r="D33" s="40"/>
      <c r="E33" s="18"/>
      <c r="F33" s="30"/>
      <c r="G33" s="27"/>
      <c r="H33" s="27">
        <f t="shared" si="0"/>
        <v>0</v>
      </c>
      <c r="I33" s="4"/>
      <c r="J33" s="44"/>
      <c r="R33"/>
      <c r="V33"/>
    </row>
    <row r="34" spans="2:22" ht="15" customHeight="1" x14ac:dyDescent="0.25">
      <c r="B34" s="3"/>
      <c r="C34" s="47"/>
      <c r="D34" s="49"/>
      <c r="E34" s="18"/>
      <c r="F34" s="30"/>
      <c r="G34" s="27"/>
      <c r="H34" s="27">
        <f t="shared" si="0"/>
        <v>0</v>
      </c>
      <c r="I34" s="4"/>
      <c r="J34" s="44"/>
      <c r="R34"/>
      <c r="V34"/>
    </row>
    <row r="35" spans="2:22" ht="15" customHeight="1" x14ac:dyDescent="0.25">
      <c r="B35" s="3"/>
      <c r="C35" s="47"/>
      <c r="D35" s="40"/>
      <c r="E35" s="18"/>
      <c r="F35" s="30"/>
      <c r="G35" s="27"/>
      <c r="H35" s="27">
        <f t="shared" si="0"/>
        <v>0</v>
      </c>
      <c r="I35" s="4"/>
      <c r="J35" s="44"/>
      <c r="R35"/>
      <c r="V35"/>
    </row>
    <row r="36" spans="2:22" ht="15" customHeight="1" x14ac:dyDescent="0.25">
      <c r="B36" s="3"/>
      <c r="C36" s="47"/>
      <c r="D36" s="40"/>
      <c r="E36" s="18"/>
      <c r="F36" s="30"/>
      <c r="G36" s="27"/>
      <c r="H36" s="27">
        <f t="shared" si="0"/>
        <v>0</v>
      </c>
      <c r="I36" s="4"/>
      <c r="J36" s="44"/>
      <c r="R36"/>
      <c r="V36"/>
    </row>
    <row r="37" spans="2:22" ht="15" customHeight="1" x14ac:dyDescent="0.25">
      <c r="B37" s="3"/>
      <c r="C37" s="47"/>
      <c r="D37" s="40"/>
      <c r="E37" s="18"/>
      <c r="F37" s="30"/>
      <c r="G37" s="27"/>
      <c r="H37" s="27">
        <f t="shared" ref="H37:H39" si="1">F37*G37</f>
        <v>0</v>
      </c>
      <c r="I37" s="4"/>
      <c r="J37" s="44"/>
      <c r="R37"/>
      <c r="V37"/>
    </row>
    <row r="38" spans="2:22" ht="15" customHeight="1" x14ac:dyDescent="0.25">
      <c r="B38" s="3"/>
      <c r="C38" s="47"/>
      <c r="D38" s="40"/>
      <c r="E38" s="18"/>
      <c r="F38" s="30"/>
      <c r="G38" s="27"/>
      <c r="H38" s="27">
        <f t="shared" si="1"/>
        <v>0</v>
      </c>
      <c r="I38" s="4"/>
      <c r="J38" s="44"/>
      <c r="R38"/>
      <c r="V38"/>
    </row>
    <row r="39" spans="2:22" ht="15" customHeight="1" thickBot="1" x14ac:dyDescent="0.3">
      <c r="B39" s="3"/>
      <c r="C39" s="48"/>
      <c r="D39" s="41"/>
      <c r="E39" s="29"/>
      <c r="F39" s="37"/>
      <c r="G39" s="27"/>
      <c r="H39" s="27">
        <f t="shared" si="1"/>
        <v>0</v>
      </c>
      <c r="I39" s="4"/>
      <c r="J39" s="44"/>
      <c r="R39"/>
      <c r="V39"/>
    </row>
    <row r="40" spans="2:22" ht="15" customHeight="1" thickBot="1" x14ac:dyDescent="0.3">
      <c r="B40" s="3"/>
      <c r="C40" s="8"/>
      <c r="D40" s="31"/>
      <c r="G40" s="9" t="s">
        <v>11</v>
      </c>
      <c r="H40" s="13">
        <f>SUM(H20:H39)</f>
        <v>100</v>
      </c>
      <c r="I40" s="4"/>
      <c r="J40" s="44"/>
      <c r="R40"/>
      <c r="V40"/>
    </row>
    <row r="41" spans="2:22" ht="15" customHeight="1" thickBot="1" x14ac:dyDescent="0.3">
      <c r="B41" s="3"/>
      <c r="C41" s="8"/>
      <c r="D41" s="31"/>
      <c r="E41" s="8"/>
      <c r="G41" s="9" t="s">
        <v>13</v>
      </c>
      <c r="H41" s="11">
        <v>0.2</v>
      </c>
      <c r="I41" s="4"/>
      <c r="J41" s="44"/>
      <c r="R41"/>
      <c r="V41"/>
    </row>
    <row r="42" spans="2:22" ht="15" customHeight="1" thickBot="1" x14ac:dyDescent="0.3">
      <c r="B42" s="3"/>
      <c r="G42" s="9" t="s">
        <v>14</v>
      </c>
      <c r="H42" s="13">
        <f>H40+(H40*H41)</f>
        <v>120</v>
      </c>
      <c r="I42" s="4"/>
      <c r="J42" s="44"/>
      <c r="R42"/>
      <c r="V42"/>
    </row>
    <row r="43" spans="2:22" ht="15" customHeight="1" thickBot="1" x14ac:dyDescent="0.3">
      <c r="B43" s="5"/>
      <c r="C43" s="6"/>
      <c r="D43" s="6"/>
      <c r="E43" s="6"/>
      <c r="F43" s="6"/>
      <c r="G43" s="6"/>
      <c r="H43" s="10"/>
      <c r="I43" s="7"/>
      <c r="J43" s="44"/>
      <c r="R43"/>
      <c r="V43"/>
    </row>
    <row r="44" spans="2:22" ht="15.75" thickTop="1" x14ac:dyDescent="0.25">
      <c r="C44" s="42" t="s">
        <v>25</v>
      </c>
      <c r="D44" s="43" t="s">
        <v>26</v>
      </c>
      <c r="E44" s="42" t="s">
        <v>8</v>
      </c>
      <c r="J44" s="44"/>
      <c r="R44"/>
      <c r="V44"/>
    </row>
    <row r="45" spans="2:22" x14ac:dyDescent="0.25">
      <c r="J45" s="44"/>
      <c r="R45"/>
      <c r="V45"/>
    </row>
    <row r="46" spans="2:22" x14ac:dyDescent="0.25">
      <c r="R46"/>
      <c r="V46"/>
    </row>
    <row r="47" spans="2:22" x14ac:dyDescent="0.25">
      <c r="V47" s="34"/>
    </row>
    <row r="48" spans="2:22" x14ac:dyDescent="0.25">
      <c r="K48">
        <v>568370</v>
      </c>
      <c r="L48" t="s">
        <v>28</v>
      </c>
      <c r="V48" s="34"/>
    </row>
    <row r="49" spans="11:22" x14ac:dyDescent="0.25">
      <c r="K49">
        <v>568378</v>
      </c>
      <c r="L49" t="s">
        <v>29</v>
      </c>
      <c r="V49" s="34"/>
    </row>
    <row r="50" spans="11:22" x14ac:dyDescent="0.25">
      <c r="K50">
        <v>570165</v>
      </c>
      <c r="L50" t="s">
        <v>30</v>
      </c>
      <c r="V50" s="34"/>
    </row>
    <row r="51" spans="11:22" x14ac:dyDescent="0.25">
      <c r="K51">
        <v>568373</v>
      </c>
      <c r="L51" t="s">
        <v>31</v>
      </c>
      <c r="V51" s="34"/>
    </row>
    <row r="52" spans="11:22" x14ac:dyDescent="0.25">
      <c r="K52" s="21">
        <v>568376</v>
      </c>
      <c r="L52" t="s">
        <v>32</v>
      </c>
      <c r="V52" s="34"/>
    </row>
    <row r="53" spans="11:22" x14ac:dyDescent="0.25">
      <c r="K53" s="21" t="s">
        <v>27</v>
      </c>
      <c r="L53" t="s">
        <v>33</v>
      </c>
      <c r="V53" s="34"/>
    </row>
    <row r="54" spans="11:22" x14ac:dyDescent="0.25">
      <c r="V54" s="34"/>
    </row>
    <row r="55" spans="11:22" x14ac:dyDescent="0.25">
      <c r="V55" s="34"/>
    </row>
    <row r="56" spans="11:22" x14ac:dyDescent="0.25">
      <c r="V56" s="34"/>
    </row>
    <row r="57" spans="11:22" x14ac:dyDescent="0.25">
      <c r="V57" s="34"/>
    </row>
    <row r="58" spans="11:22" x14ac:dyDescent="0.25">
      <c r="V58" s="34"/>
    </row>
    <row r="59" spans="11:22" x14ac:dyDescent="0.25">
      <c r="V59" s="34"/>
    </row>
    <row r="60" spans="11:22" x14ac:dyDescent="0.25">
      <c r="V60" s="34"/>
    </row>
    <row r="61" spans="11:22" x14ac:dyDescent="0.25">
      <c r="V61" s="34"/>
    </row>
    <row r="62" spans="11:22" x14ac:dyDescent="0.25">
      <c r="V62" s="34"/>
    </row>
    <row r="63" spans="11:22" x14ac:dyDescent="0.25">
      <c r="V63" s="34"/>
    </row>
    <row r="64" spans="11:22" x14ac:dyDescent="0.25">
      <c r="V64" s="34"/>
    </row>
    <row r="65" spans="22:22" x14ac:dyDescent="0.25">
      <c r="V65" s="34"/>
    </row>
    <row r="66" spans="22:22" x14ac:dyDescent="0.25">
      <c r="V66" s="34"/>
    </row>
    <row r="67" spans="22:22" x14ac:dyDescent="0.25">
      <c r="V67" s="34"/>
    </row>
    <row r="68" spans="22:22" x14ac:dyDescent="0.25">
      <c r="V68" s="34"/>
    </row>
    <row r="69" spans="22:22" x14ac:dyDescent="0.25">
      <c r="V69" s="34"/>
    </row>
    <row r="70" spans="22:22" x14ac:dyDescent="0.25">
      <c r="V70" s="34"/>
    </row>
    <row r="71" spans="22:22" x14ac:dyDescent="0.25">
      <c r="V71" s="34"/>
    </row>
    <row r="72" spans="22:22" x14ac:dyDescent="0.25">
      <c r="V72" s="34"/>
    </row>
    <row r="73" spans="22:22" x14ac:dyDescent="0.25">
      <c r="V73" s="34"/>
    </row>
    <row r="74" spans="22:22" x14ac:dyDescent="0.25">
      <c r="V74" s="34"/>
    </row>
    <row r="75" spans="22:22" x14ac:dyDescent="0.25">
      <c r="V75" s="34"/>
    </row>
    <row r="76" spans="22:22" x14ac:dyDescent="0.25">
      <c r="V76" s="35"/>
    </row>
    <row r="77" spans="22:22" x14ac:dyDescent="0.25">
      <c r="V77" s="35"/>
    </row>
    <row r="78" spans="22:22" x14ac:dyDescent="0.25">
      <c r="V78" s="35"/>
    </row>
    <row r="79" spans="22:22" x14ac:dyDescent="0.25">
      <c r="V79" s="35"/>
    </row>
    <row r="80" spans="22:22" x14ac:dyDescent="0.25">
      <c r="V80" s="35"/>
    </row>
    <row r="81" spans="22:22" x14ac:dyDescent="0.25">
      <c r="V81" s="35"/>
    </row>
    <row r="82" spans="22:22" x14ac:dyDescent="0.25">
      <c r="V82" s="35"/>
    </row>
    <row r="83" spans="22:22" x14ac:dyDescent="0.25">
      <c r="V83" s="35"/>
    </row>
    <row r="84" spans="22:22" x14ac:dyDescent="0.25">
      <c r="V84" s="35"/>
    </row>
    <row r="85" spans="22:22" x14ac:dyDescent="0.25">
      <c r="V85" s="35"/>
    </row>
    <row r="86" spans="22:22" x14ac:dyDescent="0.25">
      <c r="V86" s="35"/>
    </row>
    <row r="87" spans="22:22" x14ac:dyDescent="0.25">
      <c r="V87" s="35"/>
    </row>
    <row r="88" spans="22:22" x14ac:dyDescent="0.25">
      <c r="V88" s="35"/>
    </row>
    <row r="89" spans="22:22" x14ac:dyDescent="0.25">
      <c r="V89" s="35"/>
    </row>
    <row r="90" spans="22:22" x14ac:dyDescent="0.25">
      <c r="V90" s="35"/>
    </row>
    <row r="91" spans="22:22" x14ac:dyDescent="0.25">
      <c r="V91" s="35"/>
    </row>
    <row r="92" spans="22:22" x14ac:dyDescent="0.25">
      <c r="V92" s="35"/>
    </row>
    <row r="93" spans="22:22" x14ac:dyDescent="0.25">
      <c r="V93" s="35"/>
    </row>
    <row r="94" spans="22:22" x14ac:dyDescent="0.25">
      <c r="V94" s="35"/>
    </row>
    <row r="95" spans="22:22" x14ac:dyDescent="0.25">
      <c r="V95" s="35"/>
    </row>
    <row r="96" spans="22:22" x14ac:dyDescent="0.25">
      <c r="V96" s="35"/>
    </row>
    <row r="97" spans="22:22" x14ac:dyDescent="0.25">
      <c r="V97" s="35"/>
    </row>
    <row r="98" spans="22:22" x14ac:dyDescent="0.25">
      <c r="V98" s="35"/>
    </row>
    <row r="99" spans="22:22" x14ac:dyDescent="0.25">
      <c r="V99" s="35"/>
    </row>
    <row r="100" spans="22:22" x14ac:dyDescent="0.25">
      <c r="V100" s="35"/>
    </row>
    <row r="101" spans="22:22" x14ac:dyDescent="0.25">
      <c r="V101" s="35"/>
    </row>
    <row r="102" spans="22:22" x14ac:dyDescent="0.25">
      <c r="V102" s="35"/>
    </row>
    <row r="103" spans="22:22" x14ac:dyDescent="0.25">
      <c r="V103" s="35"/>
    </row>
    <row r="104" spans="22:22" x14ac:dyDescent="0.25">
      <c r="V104" s="35"/>
    </row>
    <row r="105" spans="22:22" x14ac:dyDescent="0.25">
      <c r="V105" s="35"/>
    </row>
    <row r="106" spans="22:22" x14ac:dyDescent="0.25">
      <c r="V106" s="35"/>
    </row>
    <row r="107" spans="22:22" x14ac:dyDescent="0.25">
      <c r="V107" s="35"/>
    </row>
    <row r="108" spans="22:22" x14ac:dyDescent="0.25">
      <c r="V108" s="35"/>
    </row>
    <row r="109" spans="22:22" x14ac:dyDescent="0.25">
      <c r="V109" s="35"/>
    </row>
    <row r="110" spans="22:22" x14ac:dyDescent="0.25">
      <c r="V110" s="35"/>
    </row>
    <row r="111" spans="22:22" x14ac:dyDescent="0.25">
      <c r="V111" s="35"/>
    </row>
    <row r="112" spans="22:22" x14ac:dyDescent="0.25">
      <c r="V112" s="35"/>
    </row>
    <row r="113" spans="22:22" x14ac:dyDescent="0.25">
      <c r="V113" s="35"/>
    </row>
    <row r="114" spans="22:22" x14ac:dyDescent="0.25">
      <c r="V114" s="35"/>
    </row>
    <row r="115" spans="22:22" x14ac:dyDescent="0.25">
      <c r="V115" s="35"/>
    </row>
    <row r="116" spans="22:22" x14ac:dyDescent="0.25">
      <c r="V116" s="35"/>
    </row>
    <row r="117" spans="22:22" x14ac:dyDescent="0.25">
      <c r="V117" s="35"/>
    </row>
    <row r="118" spans="22:22" x14ac:dyDescent="0.25">
      <c r="V118" s="35"/>
    </row>
    <row r="119" spans="22:22" x14ac:dyDescent="0.25">
      <c r="V119" s="35"/>
    </row>
    <row r="120" spans="22:22" x14ac:dyDescent="0.25">
      <c r="V120" s="35"/>
    </row>
    <row r="121" spans="22:22" x14ac:dyDescent="0.25">
      <c r="V121" s="35"/>
    </row>
    <row r="122" spans="22:22" x14ac:dyDescent="0.25">
      <c r="V122" s="35"/>
    </row>
    <row r="123" spans="22:22" x14ac:dyDescent="0.25">
      <c r="V123" s="35"/>
    </row>
    <row r="124" spans="22:22" x14ac:dyDescent="0.25">
      <c r="V124" s="35"/>
    </row>
    <row r="125" spans="22:22" x14ac:dyDescent="0.25">
      <c r="V125" s="35"/>
    </row>
    <row r="126" spans="22:22" x14ac:dyDescent="0.25">
      <c r="V126" s="35"/>
    </row>
    <row r="127" spans="22:22" x14ac:dyDescent="0.25">
      <c r="V127" s="35"/>
    </row>
    <row r="128" spans="22:22" x14ac:dyDescent="0.25">
      <c r="V128" s="35"/>
    </row>
    <row r="129" spans="22:22" x14ac:dyDescent="0.25">
      <c r="V129" s="35"/>
    </row>
    <row r="130" spans="22:22" x14ac:dyDescent="0.25">
      <c r="V130" s="35"/>
    </row>
    <row r="131" spans="22:22" x14ac:dyDescent="0.25">
      <c r="V131" s="35"/>
    </row>
    <row r="132" spans="22:22" x14ac:dyDescent="0.25">
      <c r="V132" s="35"/>
    </row>
    <row r="133" spans="22:22" x14ac:dyDescent="0.25">
      <c r="V133" s="35"/>
    </row>
    <row r="134" spans="22:22" x14ac:dyDescent="0.25">
      <c r="V134" s="35"/>
    </row>
    <row r="135" spans="22:22" x14ac:dyDescent="0.25">
      <c r="V135" s="35"/>
    </row>
    <row r="136" spans="22:22" x14ac:dyDescent="0.25">
      <c r="V136" s="35"/>
    </row>
    <row r="137" spans="22:22" x14ac:dyDescent="0.25">
      <c r="V137" s="35"/>
    </row>
    <row r="138" spans="22:22" x14ac:dyDescent="0.25">
      <c r="V138" s="35"/>
    </row>
    <row r="139" spans="22:22" x14ac:dyDescent="0.25">
      <c r="V139" s="35"/>
    </row>
    <row r="140" spans="22:22" x14ac:dyDescent="0.25">
      <c r="V140" s="35"/>
    </row>
    <row r="141" spans="22:22" x14ac:dyDescent="0.25">
      <c r="V141" s="35"/>
    </row>
    <row r="142" spans="22:22" x14ac:dyDescent="0.25">
      <c r="V142" s="35"/>
    </row>
    <row r="143" spans="22:22" x14ac:dyDescent="0.25">
      <c r="V143" s="35"/>
    </row>
    <row r="144" spans="22:22" x14ac:dyDescent="0.25">
      <c r="V144" s="35"/>
    </row>
    <row r="145" spans="22:22" x14ac:dyDescent="0.25">
      <c r="V145" s="35"/>
    </row>
    <row r="146" spans="22:22" x14ac:dyDescent="0.25">
      <c r="V146" s="35"/>
    </row>
    <row r="147" spans="22:22" x14ac:dyDescent="0.25">
      <c r="V147" s="35"/>
    </row>
    <row r="148" spans="22:22" x14ac:dyDescent="0.25">
      <c r="V148" s="35"/>
    </row>
    <row r="149" spans="22:22" x14ac:dyDescent="0.25">
      <c r="V149" s="35"/>
    </row>
    <row r="150" spans="22:22" x14ac:dyDescent="0.25">
      <c r="V150" s="35"/>
    </row>
    <row r="151" spans="22:22" x14ac:dyDescent="0.25">
      <c r="V151" s="35"/>
    </row>
    <row r="152" spans="22:22" x14ac:dyDescent="0.25">
      <c r="V152" s="35"/>
    </row>
    <row r="153" spans="22:22" x14ac:dyDescent="0.25">
      <c r="V153" s="35"/>
    </row>
    <row r="154" spans="22:22" x14ac:dyDescent="0.25">
      <c r="V154" s="35"/>
    </row>
    <row r="155" spans="22:22" x14ac:dyDescent="0.25">
      <c r="V155" s="35"/>
    </row>
    <row r="156" spans="22:22" x14ac:dyDescent="0.25">
      <c r="V156" s="35"/>
    </row>
    <row r="157" spans="22:22" x14ac:dyDescent="0.25">
      <c r="V157" s="35"/>
    </row>
    <row r="158" spans="22:22" x14ac:dyDescent="0.25">
      <c r="V158" s="35"/>
    </row>
    <row r="159" spans="22:22" x14ac:dyDescent="0.25">
      <c r="V159" s="35"/>
    </row>
    <row r="160" spans="22:22" x14ac:dyDescent="0.25">
      <c r="V160" s="35"/>
    </row>
    <row r="161" spans="18:22" x14ac:dyDescent="0.25">
      <c r="V161" s="35"/>
    </row>
    <row r="162" spans="18:22" x14ac:dyDescent="0.25">
      <c r="V162" s="35"/>
    </row>
    <row r="163" spans="18:22" x14ac:dyDescent="0.25">
      <c r="V163" s="35"/>
    </row>
    <row r="164" spans="18:22" x14ac:dyDescent="0.25">
      <c r="V164" s="35"/>
    </row>
    <row r="165" spans="18:22" x14ac:dyDescent="0.25">
      <c r="V165" s="35"/>
    </row>
    <row r="166" spans="18:22" x14ac:dyDescent="0.25">
      <c r="V166" s="35"/>
    </row>
    <row r="167" spans="18:22" x14ac:dyDescent="0.25">
      <c r="V167" s="35"/>
    </row>
    <row r="168" spans="18:22" x14ac:dyDescent="0.25">
      <c r="V168" s="35"/>
    </row>
    <row r="169" spans="18:22" x14ac:dyDescent="0.25">
      <c r="R169" s="36"/>
      <c r="V169" s="35"/>
    </row>
    <row r="170" spans="18:22" x14ac:dyDescent="0.25">
      <c r="R170" s="36"/>
      <c r="V170" s="35"/>
    </row>
    <row r="171" spans="18:22" x14ac:dyDescent="0.25">
      <c r="V171" s="35"/>
    </row>
    <row r="172" spans="18:22" x14ac:dyDescent="0.25">
      <c r="V172" s="35"/>
    </row>
    <row r="173" spans="18:22" x14ac:dyDescent="0.25">
      <c r="V173" s="35"/>
    </row>
    <row r="174" spans="18:22" x14ac:dyDescent="0.25">
      <c r="V174" s="35"/>
    </row>
    <row r="175" spans="18:22" x14ac:dyDescent="0.25">
      <c r="V175" s="35"/>
    </row>
    <row r="176" spans="18:22" x14ac:dyDescent="0.25">
      <c r="V176" s="35"/>
    </row>
    <row r="177" spans="22:22" x14ac:dyDescent="0.25">
      <c r="V177" s="35"/>
    </row>
    <row r="178" spans="22:22" x14ac:dyDescent="0.25">
      <c r="V178" s="35"/>
    </row>
    <row r="179" spans="22:22" x14ac:dyDescent="0.25">
      <c r="V179" s="35"/>
    </row>
    <row r="180" spans="22:22" x14ac:dyDescent="0.25">
      <c r="V180" s="35"/>
    </row>
    <row r="181" spans="22:22" x14ac:dyDescent="0.25">
      <c r="V181" s="35"/>
    </row>
    <row r="182" spans="22:22" x14ac:dyDescent="0.25">
      <c r="V182" s="35"/>
    </row>
    <row r="183" spans="22:22" x14ac:dyDescent="0.25">
      <c r="V183" s="35"/>
    </row>
    <row r="184" spans="22:22" x14ac:dyDescent="0.25">
      <c r="V184" s="35"/>
    </row>
    <row r="185" spans="22:22" x14ac:dyDescent="0.25">
      <c r="V185" s="35"/>
    </row>
    <row r="186" spans="22:22" x14ac:dyDescent="0.25">
      <c r="V186" s="35"/>
    </row>
    <row r="187" spans="22:22" x14ac:dyDescent="0.25">
      <c r="V187" s="35"/>
    </row>
    <row r="188" spans="22:22" x14ac:dyDescent="0.25">
      <c r="V188" s="35"/>
    </row>
    <row r="189" spans="22:22" x14ac:dyDescent="0.25">
      <c r="V189" s="35"/>
    </row>
    <row r="190" spans="22:22" x14ac:dyDescent="0.25">
      <c r="V190" s="35"/>
    </row>
    <row r="191" spans="22:22" x14ac:dyDescent="0.25">
      <c r="V191" s="35"/>
    </row>
    <row r="192" spans="22:22" x14ac:dyDescent="0.25">
      <c r="V192" s="35"/>
    </row>
    <row r="193" spans="22:22" x14ac:dyDescent="0.25">
      <c r="V193" s="35"/>
    </row>
    <row r="194" spans="22:22" x14ac:dyDescent="0.25">
      <c r="V194" s="35"/>
    </row>
    <row r="195" spans="22:22" x14ac:dyDescent="0.25">
      <c r="V195" s="35"/>
    </row>
    <row r="196" spans="22:22" x14ac:dyDescent="0.25">
      <c r="V196" s="35"/>
    </row>
    <row r="197" spans="22:22" x14ac:dyDescent="0.25">
      <c r="V197" s="35"/>
    </row>
    <row r="198" spans="22:22" x14ac:dyDescent="0.25">
      <c r="V198" s="35"/>
    </row>
    <row r="199" spans="22:22" x14ac:dyDescent="0.25">
      <c r="V199" s="35"/>
    </row>
    <row r="200" spans="22:22" x14ac:dyDescent="0.25">
      <c r="V200" s="35"/>
    </row>
    <row r="201" spans="22:22" x14ac:dyDescent="0.25">
      <c r="V201" s="35"/>
    </row>
    <row r="202" spans="22:22" x14ac:dyDescent="0.25">
      <c r="V202" s="35"/>
    </row>
    <row r="203" spans="22:22" x14ac:dyDescent="0.25">
      <c r="V203" s="35"/>
    </row>
    <row r="204" spans="22:22" x14ac:dyDescent="0.25">
      <c r="V204" s="35"/>
    </row>
    <row r="205" spans="22:22" x14ac:dyDescent="0.25">
      <c r="V205" s="35"/>
    </row>
    <row r="206" spans="22:22" x14ac:dyDescent="0.25">
      <c r="V206" s="35"/>
    </row>
    <row r="207" spans="22:22" x14ac:dyDescent="0.25">
      <c r="V207" s="35"/>
    </row>
    <row r="208" spans="22:22" x14ac:dyDescent="0.25">
      <c r="V208" s="35"/>
    </row>
    <row r="209" spans="22:22" x14ac:dyDescent="0.25">
      <c r="V209" s="35"/>
    </row>
    <row r="210" spans="22:22" x14ac:dyDescent="0.25">
      <c r="V210" s="35"/>
    </row>
    <row r="211" spans="22:22" x14ac:dyDescent="0.25">
      <c r="V211" s="35"/>
    </row>
    <row r="212" spans="22:22" x14ac:dyDescent="0.25">
      <c r="V212" s="35"/>
    </row>
    <row r="213" spans="22:22" x14ac:dyDescent="0.25">
      <c r="V213" s="35"/>
    </row>
    <row r="214" spans="22:22" x14ac:dyDescent="0.25">
      <c r="V214" s="35"/>
    </row>
    <row r="215" spans="22:22" x14ac:dyDescent="0.25">
      <c r="V215" s="35"/>
    </row>
    <row r="216" spans="22:22" x14ac:dyDescent="0.25">
      <c r="V216" s="35"/>
    </row>
    <row r="217" spans="22:22" x14ac:dyDescent="0.25">
      <c r="V217" s="35"/>
    </row>
    <row r="218" spans="22:22" x14ac:dyDescent="0.25">
      <c r="V218" s="35"/>
    </row>
    <row r="219" spans="22:22" x14ac:dyDescent="0.25">
      <c r="V219" s="35"/>
    </row>
    <row r="220" spans="22:22" x14ac:dyDescent="0.25">
      <c r="V220" s="35"/>
    </row>
    <row r="221" spans="22:22" x14ac:dyDescent="0.25">
      <c r="V221" s="35"/>
    </row>
    <row r="222" spans="22:22" x14ac:dyDescent="0.25">
      <c r="V222" s="35"/>
    </row>
    <row r="223" spans="22:22" x14ac:dyDescent="0.25">
      <c r="V223" s="35"/>
    </row>
    <row r="224" spans="22:22" x14ac:dyDescent="0.25">
      <c r="V224" s="35"/>
    </row>
    <row r="225" spans="22:22" x14ac:dyDescent="0.25">
      <c r="V225" s="35"/>
    </row>
    <row r="226" spans="22:22" x14ac:dyDescent="0.25">
      <c r="V226" s="35"/>
    </row>
    <row r="227" spans="22:22" x14ac:dyDescent="0.25">
      <c r="V227" s="35"/>
    </row>
    <row r="228" spans="22:22" x14ac:dyDescent="0.25">
      <c r="V228" s="35"/>
    </row>
    <row r="229" spans="22:22" x14ac:dyDescent="0.25">
      <c r="V229" s="35"/>
    </row>
    <row r="230" spans="22:22" x14ac:dyDescent="0.25">
      <c r="V230" s="35"/>
    </row>
    <row r="231" spans="22:22" x14ac:dyDescent="0.25">
      <c r="V231" s="35"/>
    </row>
    <row r="232" spans="22:22" x14ac:dyDescent="0.25">
      <c r="V232" s="35"/>
    </row>
    <row r="233" spans="22:22" x14ac:dyDescent="0.25">
      <c r="V233" s="35"/>
    </row>
    <row r="234" spans="22:22" x14ac:dyDescent="0.25">
      <c r="V234" s="35"/>
    </row>
    <row r="235" spans="22:22" x14ac:dyDescent="0.25">
      <c r="V235" s="35"/>
    </row>
    <row r="236" spans="22:22" x14ac:dyDescent="0.25">
      <c r="V236" s="35"/>
    </row>
    <row r="237" spans="22:22" x14ac:dyDescent="0.25">
      <c r="V237" s="35"/>
    </row>
    <row r="238" spans="22:22" x14ac:dyDescent="0.25">
      <c r="V238" s="35"/>
    </row>
    <row r="239" spans="22:22" x14ac:dyDescent="0.25">
      <c r="V239" s="35"/>
    </row>
    <row r="240" spans="22:22" x14ac:dyDescent="0.25">
      <c r="V240" s="35"/>
    </row>
    <row r="241" spans="22:22" x14ac:dyDescent="0.25">
      <c r="V241" s="35"/>
    </row>
    <row r="242" spans="22:22" x14ac:dyDescent="0.25">
      <c r="V242" s="35"/>
    </row>
    <row r="243" spans="22:22" x14ac:dyDescent="0.25">
      <c r="V243" s="35"/>
    </row>
    <row r="244" spans="22:22" x14ac:dyDescent="0.25">
      <c r="V244" s="35"/>
    </row>
    <row r="245" spans="22:22" x14ac:dyDescent="0.25">
      <c r="V245" s="35"/>
    </row>
    <row r="246" spans="22:22" x14ac:dyDescent="0.25">
      <c r="V246" s="35"/>
    </row>
    <row r="247" spans="22:22" x14ac:dyDescent="0.25">
      <c r="V247" s="35"/>
    </row>
    <row r="248" spans="22:22" x14ac:dyDescent="0.25">
      <c r="V248" s="35"/>
    </row>
    <row r="249" spans="22:22" x14ac:dyDescent="0.25">
      <c r="V249" s="35"/>
    </row>
    <row r="250" spans="22:22" x14ac:dyDescent="0.25">
      <c r="V250" s="35"/>
    </row>
    <row r="251" spans="22:22" x14ac:dyDescent="0.25">
      <c r="V251" s="35"/>
    </row>
    <row r="252" spans="22:22" x14ac:dyDescent="0.25">
      <c r="V252" s="35"/>
    </row>
    <row r="253" spans="22:22" x14ac:dyDescent="0.25">
      <c r="V253" s="35"/>
    </row>
    <row r="254" spans="22:22" x14ac:dyDescent="0.25">
      <c r="V254" s="35"/>
    </row>
    <row r="255" spans="22:22" x14ac:dyDescent="0.25">
      <c r="V255" s="35"/>
    </row>
    <row r="256" spans="22:22" x14ac:dyDescent="0.25">
      <c r="V256" s="35"/>
    </row>
    <row r="257" spans="22:22" x14ac:dyDescent="0.25">
      <c r="V257" s="35"/>
    </row>
    <row r="258" spans="22:22" x14ac:dyDescent="0.25">
      <c r="V258" s="35"/>
    </row>
    <row r="259" spans="22:22" x14ac:dyDescent="0.25">
      <c r="V259" s="35"/>
    </row>
    <row r="260" spans="22:22" x14ac:dyDescent="0.25">
      <c r="V260" s="35"/>
    </row>
    <row r="261" spans="22:22" x14ac:dyDescent="0.25">
      <c r="V261" s="35"/>
    </row>
    <row r="262" spans="22:22" x14ac:dyDescent="0.25">
      <c r="V262" s="35"/>
    </row>
    <row r="263" spans="22:22" x14ac:dyDescent="0.25">
      <c r="V263" s="35"/>
    </row>
    <row r="264" spans="22:22" x14ac:dyDescent="0.25">
      <c r="V264" s="35"/>
    </row>
    <row r="265" spans="22:22" x14ac:dyDescent="0.25">
      <c r="V265" s="35"/>
    </row>
    <row r="266" spans="22:22" x14ac:dyDescent="0.25">
      <c r="V266" s="35"/>
    </row>
    <row r="267" spans="22:22" x14ac:dyDescent="0.25">
      <c r="V267" s="35"/>
    </row>
    <row r="268" spans="22:22" x14ac:dyDescent="0.25">
      <c r="V268" s="35"/>
    </row>
    <row r="269" spans="22:22" x14ac:dyDescent="0.25">
      <c r="V269" s="35"/>
    </row>
    <row r="270" spans="22:22" x14ac:dyDescent="0.25">
      <c r="V270" s="35"/>
    </row>
    <row r="271" spans="22:22" x14ac:dyDescent="0.25">
      <c r="V271" s="35"/>
    </row>
    <row r="272" spans="22:22" x14ac:dyDescent="0.25">
      <c r="V272" s="35"/>
    </row>
    <row r="273" spans="22:22" x14ac:dyDescent="0.25">
      <c r="V273" s="35"/>
    </row>
    <row r="274" spans="22:22" x14ac:dyDescent="0.25">
      <c r="V274" s="35"/>
    </row>
    <row r="275" spans="22:22" x14ac:dyDescent="0.25">
      <c r="V275" s="35"/>
    </row>
    <row r="276" spans="22:22" x14ac:dyDescent="0.25">
      <c r="V276" s="35"/>
    </row>
    <row r="277" spans="22:22" x14ac:dyDescent="0.25">
      <c r="V277" s="35"/>
    </row>
    <row r="278" spans="22:22" x14ac:dyDescent="0.25">
      <c r="V278" s="35"/>
    </row>
    <row r="279" spans="22:22" x14ac:dyDescent="0.25">
      <c r="V279" s="35"/>
    </row>
    <row r="280" spans="22:22" x14ac:dyDescent="0.25">
      <c r="V280" s="35"/>
    </row>
    <row r="281" spans="22:22" x14ac:dyDescent="0.25">
      <c r="V281" s="35"/>
    </row>
    <row r="282" spans="22:22" x14ac:dyDescent="0.25">
      <c r="V282" s="35"/>
    </row>
    <row r="283" spans="22:22" x14ac:dyDescent="0.25">
      <c r="V283" s="35"/>
    </row>
    <row r="284" spans="22:22" x14ac:dyDescent="0.25">
      <c r="V284" s="35"/>
    </row>
    <row r="285" spans="22:22" x14ac:dyDescent="0.25">
      <c r="V285" s="35"/>
    </row>
    <row r="286" spans="22:22" x14ac:dyDescent="0.25">
      <c r="V286" s="35"/>
    </row>
    <row r="287" spans="22:22" x14ac:dyDescent="0.25">
      <c r="V287" s="35"/>
    </row>
    <row r="288" spans="22:22" x14ac:dyDescent="0.25">
      <c r="V288" s="35"/>
    </row>
    <row r="289" spans="22:22" x14ac:dyDescent="0.25">
      <c r="V289" s="35"/>
    </row>
    <row r="290" spans="22:22" x14ac:dyDescent="0.25">
      <c r="V290" s="35"/>
    </row>
    <row r="291" spans="22:22" x14ac:dyDescent="0.25">
      <c r="V291" s="35"/>
    </row>
    <row r="292" spans="22:22" x14ac:dyDescent="0.25">
      <c r="V292" s="35"/>
    </row>
    <row r="293" spans="22:22" x14ac:dyDescent="0.25">
      <c r="V293" s="35"/>
    </row>
    <row r="294" spans="22:22" x14ac:dyDescent="0.25">
      <c r="V294" s="35"/>
    </row>
    <row r="295" spans="22:22" x14ac:dyDescent="0.25">
      <c r="V295" s="35"/>
    </row>
    <row r="296" spans="22:22" x14ac:dyDescent="0.25">
      <c r="V296" s="35"/>
    </row>
    <row r="297" spans="22:22" x14ac:dyDescent="0.25">
      <c r="V297" s="35"/>
    </row>
    <row r="298" spans="22:22" x14ac:dyDescent="0.25">
      <c r="V298" s="35"/>
    </row>
    <row r="299" spans="22:22" x14ac:dyDescent="0.25">
      <c r="V299" s="35"/>
    </row>
    <row r="300" spans="22:22" x14ac:dyDescent="0.25">
      <c r="V300" s="35"/>
    </row>
    <row r="301" spans="22:22" x14ac:dyDescent="0.25">
      <c r="V301" s="35"/>
    </row>
    <row r="302" spans="22:22" x14ac:dyDescent="0.25">
      <c r="V302" s="35"/>
    </row>
    <row r="303" spans="22:22" x14ac:dyDescent="0.25">
      <c r="V303" s="35"/>
    </row>
    <row r="304" spans="22:22" x14ac:dyDescent="0.25">
      <c r="V304" s="35"/>
    </row>
    <row r="305" spans="22:22" x14ac:dyDescent="0.25">
      <c r="V305" s="35"/>
    </row>
    <row r="306" spans="22:22" x14ac:dyDescent="0.25">
      <c r="V306" s="35"/>
    </row>
    <row r="307" spans="22:22" x14ac:dyDescent="0.25">
      <c r="V307" s="35"/>
    </row>
    <row r="308" spans="22:22" x14ac:dyDescent="0.25">
      <c r="V308" s="35"/>
    </row>
    <row r="309" spans="22:22" x14ac:dyDescent="0.25">
      <c r="V309" s="35"/>
    </row>
    <row r="310" spans="22:22" x14ac:dyDescent="0.25">
      <c r="V310" s="35"/>
    </row>
    <row r="311" spans="22:22" x14ac:dyDescent="0.25">
      <c r="V311" s="35"/>
    </row>
    <row r="312" spans="22:22" x14ac:dyDescent="0.25">
      <c r="V312" s="35"/>
    </row>
    <row r="313" spans="22:22" x14ac:dyDescent="0.25">
      <c r="V313" s="35"/>
    </row>
    <row r="314" spans="22:22" x14ac:dyDescent="0.25">
      <c r="V314" s="35"/>
    </row>
    <row r="315" spans="22:22" x14ac:dyDescent="0.25">
      <c r="V315" s="35"/>
    </row>
    <row r="316" spans="22:22" x14ac:dyDescent="0.25">
      <c r="V316" s="35"/>
    </row>
    <row r="317" spans="22:22" x14ac:dyDescent="0.25">
      <c r="V317" s="35"/>
    </row>
    <row r="318" spans="22:22" x14ac:dyDescent="0.25">
      <c r="V318" s="35"/>
    </row>
    <row r="319" spans="22:22" x14ac:dyDescent="0.25">
      <c r="V319" s="35"/>
    </row>
    <row r="320" spans="22:22" x14ac:dyDescent="0.25">
      <c r="V320" s="35"/>
    </row>
    <row r="321" spans="22:22" x14ac:dyDescent="0.25">
      <c r="V321" s="35"/>
    </row>
    <row r="322" spans="22:22" x14ac:dyDescent="0.25">
      <c r="V322" s="35"/>
    </row>
    <row r="323" spans="22:22" x14ac:dyDescent="0.25">
      <c r="V323" s="35"/>
    </row>
    <row r="324" spans="22:22" x14ac:dyDescent="0.25">
      <c r="V324" s="35"/>
    </row>
    <row r="325" spans="22:22" x14ac:dyDescent="0.25">
      <c r="V325" s="35"/>
    </row>
    <row r="326" spans="22:22" x14ac:dyDescent="0.25">
      <c r="V326" s="35"/>
    </row>
    <row r="327" spans="22:22" x14ac:dyDescent="0.25">
      <c r="V327" s="35"/>
    </row>
    <row r="328" spans="22:22" x14ac:dyDescent="0.25">
      <c r="V328" s="35"/>
    </row>
    <row r="329" spans="22:22" x14ac:dyDescent="0.25">
      <c r="V329" s="35"/>
    </row>
    <row r="330" spans="22:22" x14ac:dyDescent="0.25">
      <c r="V330" s="35"/>
    </row>
    <row r="331" spans="22:22" x14ac:dyDescent="0.25">
      <c r="V331" s="35"/>
    </row>
    <row r="332" spans="22:22" x14ac:dyDescent="0.25">
      <c r="V332" s="35"/>
    </row>
    <row r="333" spans="22:22" x14ac:dyDescent="0.25">
      <c r="V333" s="35"/>
    </row>
    <row r="334" spans="22:22" x14ac:dyDescent="0.25">
      <c r="V334" s="35"/>
    </row>
    <row r="335" spans="22:22" x14ac:dyDescent="0.25">
      <c r="V335" s="35"/>
    </row>
    <row r="336" spans="22:22" x14ac:dyDescent="0.25">
      <c r="V336" s="35"/>
    </row>
    <row r="337" spans="22:22" x14ac:dyDescent="0.25">
      <c r="V337" s="35"/>
    </row>
    <row r="338" spans="22:22" x14ac:dyDescent="0.25">
      <c r="V338" s="35"/>
    </row>
    <row r="339" spans="22:22" x14ac:dyDescent="0.25">
      <c r="V339" s="35"/>
    </row>
    <row r="340" spans="22:22" x14ac:dyDescent="0.25">
      <c r="V340" s="35"/>
    </row>
    <row r="341" spans="22:22" x14ac:dyDescent="0.25">
      <c r="V341" s="35"/>
    </row>
    <row r="342" spans="22:22" x14ac:dyDescent="0.25">
      <c r="V342" s="35"/>
    </row>
    <row r="343" spans="22:22" x14ac:dyDescent="0.25">
      <c r="V343" s="35"/>
    </row>
    <row r="344" spans="22:22" x14ac:dyDescent="0.25">
      <c r="V344" s="35"/>
    </row>
    <row r="345" spans="22:22" x14ac:dyDescent="0.25">
      <c r="V345" s="35"/>
    </row>
    <row r="346" spans="22:22" x14ac:dyDescent="0.25">
      <c r="V346" s="35"/>
    </row>
    <row r="347" spans="22:22" x14ac:dyDescent="0.25">
      <c r="V347" s="35"/>
    </row>
    <row r="348" spans="22:22" x14ac:dyDescent="0.25">
      <c r="V348" s="35"/>
    </row>
    <row r="349" spans="22:22" x14ac:dyDescent="0.25">
      <c r="V349" s="35"/>
    </row>
    <row r="350" spans="22:22" x14ac:dyDescent="0.25">
      <c r="V350" s="35"/>
    </row>
    <row r="351" spans="22:22" x14ac:dyDescent="0.25">
      <c r="V351" s="35"/>
    </row>
    <row r="352" spans="22:22" x14ac:dyDescent="0.25">
      <c r="V352" s="35"/>
    </row>
    <row r="353" spans="22:22" x14ac:dyDescent="0.25">
      <c r="V353" s="35"/>
    </row>
    <row r="354" spans="22:22" x14ac:dyDescent="0.25">
      <c r="V354" s="35"/>
    </row>
    <row r="355" spans="22:22" x14ac:dyDescent="0.25">
      <c r="V355" s="35"/>
    </row>
    <row r="356" spans="22:22" x14ac:dyDescent="0.25">
      <c r="V356" s="35"/>
    </row>
    <row r="357" spans="22:22" x14ac:dyDescent="0.25">
      <c r="V357" s="35"/>
    </row>
    <row r="358" spans="22:22" x14ac:dyDescent="0.25">
      <c r="V358" s="35"/>
    </row>
    <row r="359" spans="22:22" x14ac:dyDescent="0.25">
      <c r="V359" s="35"/>
    </row>
    <row r="360" spans="22:22" x14ac:dyDescent="0.25">
      <c r="V360" s="35"/>
    </row>
    <row r="361" spans="22:22" x14ac:dyDescent="0.25">
      <c r="V361" s="35"/>
    </row>
    <row r="362" spans="22:22" x14ac:dyDescent="0.25">
      <c r="V362" s="35"/>
    </row>
    <row r="363" spans="22:22" x14ac:dyDescent="0.25">
      <c r="V363" s="35"/>
    </row>
    <row r="364" spans="22:22" x14ac:dyDescent="0.25">
      <c r="V364" s="35"/>
    </row>
    <row r="365" spans="22:22" x14ac:dyDescent="0.25">
      <c r="V365" s="35"/>
    </row>
    <row r="366" spans="22:22" x14ac:dyDescent="0.25">
      <c r="V366" s="35"/>
    </row>
    <row r="367" spans="22:22" x14ac:dyDescent="0.25">
      <c r="V367" s="35"/>
    </row>
    <row r="368" spans="22:22" x14ac:dyDescent="0.25">
      <c r="V368" s="35"/>
    </row>
    <row r="369" spans="22:22" x14ac:dyDescent="0.25">
      <c r="V369" s="35"/>
    </row>
    <row r="370" spans="22:22" x14ac:dyDescent="0.25">
      <c r="V370" s="35"/>
    </row>
    <row r="371" spans="22:22" x14ac:dyDescent="0.25">
      <c r="V371" s="35"/>
    </row>
    <row r="372" spans="22:22" x14ac:dyDescent="0.25">
      <c r="V372" s="35"/>
    </row>
    <row r="373" spans="22:22" x14ac:dyDescent="0.25">
      <c r="V373" s="35"/>
    </row>
    <row r="374" spans="22:22" x14ac:dyDescent="0.25">
      <c r="V374" s="35"/>
    </row>
    <row r="375" spans="22:22" x14ac:dyDescent="0.25">
      <c r="V375" s="35"/>
    </row>
    <row r="376" spans="22:22" x14ac:dyDescent="0.25">
      <c r="V376" s="35"/>
    </row>
    <row r="377" spans="22:22" x14ac:dyDescent="0.25">
      <c r="V377" s="35"/>
    </row>
    <row r="378" spans="22:22" x14ac:dyDescent="0.25">
      <c r="V378" s="35"/>
    </row>
    <row r="379" spans="22:22" x14ac:dyDescent="0.25">
      <c r="V379" s="35"/>
    </row>
    <row r="380" spans="22:22" x14ac:dyDescent="0.25">
      <c r="V380" s="35"/>
    </row>
    <row r="381" spans="22:22" x14ac:dyDescent="0.25">
      <c r="V381" s="35"/>
    </row>
    <row r="382" spans="22:22" x14ac:dyDescent="0.25">
      <c r="V382" s="35"/>
    </row>
    <row r="383" spans="22:22" x14ac:dyDescent="0.25">
      <c r="V383" s="35"/>
    </row>
    <row r="384" spans="22:22" x14ac:dyDescent="0.25">
      <c r="V384" s="35"/>
    </row>
    <row r="385" spans="22:22" x14ac:dyDescent="0.25">
      <c r="V385" s="35"/>
    </row>
    <row r="386" spans="22:22" x14ac:dyDescent="0.25">
      <c r="V386" s="35"/>
    </row>
    <row r="387" spans="22:22" x14ac:dyDescent="0.25">
      <c r="V387" s="35"/>
    </row>
    <row r="388" spans="22:22" x14ac:dyDescent="0.25">
      <c r="V388" s="35"/>
    </row>
    <row r="389" spans="22:22" x14ac:dyDescent="0.25">
      <c r="V389" s="35"/>
    </row>
    <row r="390" spans="22:22" x14ac:dyDescent="0.25">
      <c r="V390" s="35"/>
    </row>
    <row r="391" spans="22:22" x14ac:dyDescent="0.25">
      <c r="V391" s="35"/>
    </row>
    <row r="392" spans="22:22" x14ac:dyDescent="0.25">
      <c r="V392" s="35"/>
    </row>
    <row r="393" spans="22:22" x14ac:dyDescent="0.25">
      <c r="V393" s="35"/>
    </row>
    <row r="394" spans="22:22" x14ac:dyDescent="0.25">
      <c r="V394" s="35"/>
    </row>
    <row r="395" spans="22:22" x14ac:dyDescent="0.25">
      <c r="V395" s="35"/>
    </row>
    <row r="396" spans="22:22" x14ac:dyDescent="0.25">
      <c r="V396" s="35"/>
    </row>
    <row r="397" spans="22:22" x14ac:dyDescent="0.25">
      <c r="V397" s="35"/>
    </row>
    <row r="398" spans="22:22" x14ac:dyDescent="0.25">
      <c r="V398" s="35"/>
    </row>
    <row r="399" spans="22:22" x14ac:dyDescent="0.25">
      <c r="V399" s="35"/>
    </row>
    <row r="400" spans="22:22" x14ac:dyDescent="0.25">
      <c r="V400" s="35"/>
    </row>
    <row r="401" spans="22:22" x14ac:dyDescent="0.25">
      <c r="V401" s="35"/>
    </row>
    <row r="402" spans="22:22" x14ac:dyDescent="0.25">
      <c r="V402" s="35"/>
    </row>
    <row r="403" spans="22:22" x14ac:dyDescent="0.25">
      <c r="V403" s="35"/>
    </row>
    <row r="404" spans="22:22" x14ac:dyDescent="0.25">
      <c r="V404" s="35"/>
    </row>
    <row r="405" spans="22:22" x14ac:dyDescent="0.25">
      <c r="V405" s="35"/>
    </row>
    <row r="406" spans="22:22" x14ac:dyDescent="0.25">
      <c r="V406" s="35"/>
    </row>
    <row r="407" spans="22:22" x14ac:dyDescent="0.25">
      <c r="V407" s="35"/>
    </row>
    <row r="408" spans="22:22" x14ac:dyDescent="0.25">
      <c r="V408" s="35"/>
    </row>
    <row r="409" spans="22:22" x14ac:dyDescent="0.25">
      <c r="V409" s="35"/>
    </row>
    <row r="410" spans="22:22" x14ac:dyDescent="0.25">
      <c r="V410" s="35"/>
    </row>
    <row r="411" spans="22:22" x14ac:dyDescent="0.25">
      <c r="V411" s="35"/>
    </row>
    <row r="412" spans="22:22" x14ac:dyDescent="0.25">
      <c r="V412" s="35"/>
    </row>
    <row r="413" spans="22:22" x14ac:dyDescent="0.25">
      <c r="V413" s="35"/>
    </row>
    <row r="414" spans="22:22" x14ac:dyDescent="0.25">
      <c r="V414" s="35"/>
    </row>
    <row r="415" spans="22:22" x14ac:dyDescent="0.25">
      <c r="V415" s="35"/>
    </row>
    <row r="416" spans="22:22" x14ac:dyDescent="0.25">
      <c r="V416" s="35"/>
    </row>
    <row r="417" spans="22:22" x14ac:dyDescent="0.25">
      <c r="V417" s="35"/>
    </row>
    <row r="418" spans="22:22" x14ac:dyDescent="0.25">
      <c r="V418" s="35"/>
    </row>
    <row r="419" spans="22:22" x14ac:dyDescent="0.25">
      <c r="V419" s="35"/>
    </row>
    <row r="420" spans="22:22" x14ac:dyDescent="0.25">
      <c r="V420" s="35"/>
    </row>
    <row r="421" spans="22:22" x14ac:dyDescent="0.25">
      <c r="V421" s="35"/>
    </row>
    <row r="422" spans="22:22" x14ac:dyDescent="0.25">
      <c r="V422" s="35"/>
    </row>
    <row r="423" spans="22:22" x14ac:dyDescent="0.25">
      <c r="V423" s="35"/>
    </row>
    <row r="424" spans="22:22" x14ac:dyDescent="0.25">
      <c r="V424" s="35"/>
    </row>
    <row r="425" spans="22:22" x14ac:dyDescent="0.25">
      <c r="V425" s="35"/>
    </row>
    <row r="426" spans="22:22" x14ac:dyDescent="0.25">
      <c r="V426" s="35"/>
    </row>
    <row r="427" spans="22:22" x14ac:dyDescent="0.25">
      <c r="V427" s="35"/>
    </row>
    <row r="428" spans="22:22" x14ac:dyDescent="0.25">
      <c r="V428" s="35"/>
    </row>
    <row r="429" spans="22:22" x14ac:dyDescent="0.25">
      <c r="V429" s="35"/>
    </row>
    <row r="430" spans="22:22" x14ac:dyDescent="0.25">
      <c r="V430" s="35"/>
    </row>
    <row r="431" spans="22:22" x14ac:dyDescent="0.25">
      <c r="V431" s="35"/>
    </row>
    <row r="432" spans="22:22" x14ac:dyDescent="0.25">
      <c r="V432" s="35"/>
    </row>
    <row r="433" spans="22:22" x14ac:dyDescent="0.25">
      <c r="V433" s="35"/>
    </row>
    <row r="434" spans="22:22" x14ac:dyDescent="0.25">
      <c r="V434" s="35"/>
    </row>
    <row r="435" spans="22:22" x14ac:dyDescent="0.25">
      <c r="V435" s="35"/>
    </row>
    <row r="436" spans="22:22" x14ac:dyDescent="0.25">
      <c r="V436" s="35"/>
    </row>
    <row r="437" spans="22:22" x14ac:dyDescent="0.25">
      <c r="V437" s="35"/>
    </row>
    <row r="438" spans="22:22" x14ac:dyDescent="0.25">
      <c r="V438" s="35"/>
    </row>
    <row r="439" spans="22:22" x14ac:dyDescent="0.25">
      <c r="V439" s="35"/>
    </row>
    <row r="440" spans="22:22" x14ac:dyDescent="0.25">
      <c r="V440" s="35"/>
    </row>
    <row r="441" spans="22:22" x14ac:dyDescent="0.25">
      <c r="V441" s="35"/>
    </row>
    <row r="442" spans="22:22" x14ac:dyDescent="0.25">
      <c r="V442" s="35"/>
    </row>
    <row r="443" spans="22:22" x14ac:dyDescent="0.25">
      <c r="V443" s="35"/>
    </row>
    <row r="444" spans="22:22" x14ac:dyDescent="0.25">
      <c r="V444" s="35"/>
    </row>
    <row r="445" spans="22:22" x14ac:dyDescent="0.25">
      <c r="V445" s="35"/>
    </row>
    <row r="446" spans="22:22" x14ac:dyDescent="0.25">
      <c r="V446" s="35"/>
    </row>
    <row r="447" spans="22:22" x14ac:dyDescent="0.25">
      <c r="V447" s="35"/>
    </row>
    <row r="448" spans="22:22" x14ac:dyDescent="0.25">
      <c r="V448" s="35"/>
    </row>
    <row r="449" spans="22:22" x14ac:dyDescent="0.25">
      <c r="V449" s="35"/>
    </row>
    <row r="450" spans="22:22" x14ac:dyDescent="0.25">
      <c r="V450" s="35"/>
    </row>
    <row r="451" spans="22:22" x14ac:dyDescent="0.25">
      <c r="V451" s="35"/>
    </row>
    <row r="452" spans="22:22" x14ac:dyDescent="0.25">
      <c r="V452" s="35"/>
    </row>
    <row r="453" spans="22:22" x14ac:dyDescent="0.25">
      <c r="V453" s="35"/>
    </row>
    <row r="454" spans="22:22" x14ac:dyDescent="0.25">
      <c r="V454" s="35"/>
    </row>
    <row r="455" spans="22:22" x14ac:dyDescent="0.25">
      <c r="V455" s="35"/>
    </row>
    <row r="456" spans="22:22" x14ac:dyDescent="0.25">
      <c r="V456" s="35"/>
    </row>
    <row r="457" spans="22:22" x14ac:dyDescent="0.25">
      <c r="V457" s="35"/>
    </row>
    <row r="458" spans="22:22" x14ac:dyDescent="0.25">
      <c r="V458" s="35"/>
    </row>
    <row r="459" spans="22:22" x14ac:dyDescent="0.25">
      <c r="V459" s="35"/>
    </row>
    <row r="460" spans="22:22" x14ac:dyDescent="0.25">
      <c r="V460" s="35"/>
    </row>
    <row r="461" spans="22:22" x14ac:dyDescent="0.25">
      <c r="V461" s="35"/>
    </row>
    <row r="462" spans="22:22" x14ac:dyDescent="0.25">
      <c r="V462" s="35"/>
    </row>
    <row r="463" spans="22:22" x14ac:dyDescent="0.25">
      <c r="V463" s="35"/>
    </row>
    <row r="464" spans="22:22" x14ac:dyDescent="0.25">
      <c r="V464" s="35"/>
    </row>
    <row r="465" spans="22:22" x14ac:dyDescent="0.25">
      <c r="V465" s="35"/>
    </row>
    <row r="466" spans="22:22" x14ac:dyDescent="0.25">
      <c r="V466" s="35"/>
    </row>
    <row r="467" spans="22:22" x14ac:dyDescent="0.25">
      <c r="V467" s="35"/>
    </row>
    <row r="468" spans="22:22" x14ac:dyDescent="0.25">
      <c r="V468" s="35"/>
    </row>
    <row r="469" spans="22:22" x14ac:dyDescent="0.25">
      <c r="V469" s="35"/>
    </row>
    <row r="470" spans="22:22" x14ac:dyDescent="0.25">
      <c r="V470" s="35"/>
    </row>
    <row r="471" spans="22:22" x14ac:dyDescent="0.25">
      <c r="V471" s="35"/>
    </row>
    <row r="472" spans="22:22" x14ac:dyDescent="0.25">
      <c r="V472" s="35"/>
    </row>
    <row r="473" spans="22:22" x14ac:dyDescent="0.25">
      <c r="V473" s="35"/>
    </row>
    <row r="474" spans="22:22" x14ac:dyDescent="0.25">
      <c r="V474" s="35"/>
    </row>
    <row r="475" spans="22:22" x14ac:dyDescent="0.25">
      <c r="V475" s="35"/>
    </row>
    <row r="476" spans="22:22" x14ac:dyDescent="0.25">
      <c r="V476" s="35"/>
    </row>
    <row r="477" spans="22:22" x14ac:dyDescent="0.25">
      <c r="V477" s="35"/>
    </row>
    <row r="478" spans="22:22" x14ac:dyDescent="0.25">
      <c r="V478" s="35"/>
    </row>
    <row r="479" spans="22:22" x14ac:dyDescent="0.25">
      <c r="V479" s="35"/>
    </row>
    <row r="480" spans="22:22" x14ac:dyDescent="0.25">
      <c r="V480" s="35"/>
    </row>
    <row r="481" spans="22:22" x14ac:dyDescent="0.25">
      <c r="V481" s="35"/>
    </row>
    <row r="482" spans="22:22" x14ac:dyDescent="0.25">
      <c r="V482" s="35"/>
    </row>
    <row r="483" spans="22:22" x14ac:dyDescent="0.25">
      <c r="V483" s="35"/>
    </row>
    <row r="484" spans="22:22" x14ac:dyDescent="0.25">
      <c r="V484" s="35"/>
    </row>
    <row r="485" spans="22:22" x14ac:dyDescent="0.25">
      <c r="V485" s="35"/>
    </row>
    <row r="486" spans="22:22" x14ac:dyDescent="0.25">
      <c r="V486" s="35"/>
    </row>
    <row r="487" spans="22:22" x14ac:dyDescent="0.25">
      <c r="V487" s="35"/>
    </row>
    <row r="488" spans="22:22" x14ac:dyDescent="0.25">
      <c r="V488" s="35"/>
    </row>
    <row r="489" spans="22:22" x14ac:dyDescent="0.25">
      <c r="V489" s="35"/>
    </row>
    <row r="490" spans="22:22" x14ac:dyDescent="0.25">
      <c r="V490" s="35"/>
    </row>
    <row r="491" spans="22:22" x14ac:dyDescent="0.25">
      <c r="V491" s="35"/>
    </row>
    <row r="492" spans="22:22" x14ac:dyDescent="0.25">
      <c r="V492" s="35"/>
    </row>
    <row r="493" spans="22:22" x14ac:dyDescent="0.25">
      <c r="V493" s="35"/>
    </row>
    <row r="494" spans="22:22" x14ac:dyDescent="0.25">
      <c r="V494" s="35"/>
    </row>
    <row r="495" spans="22:22" x14ac:dyDescent="0.25">
      <c r="V495" s="35"/>
    </row>
    <row r="496" spans="22:22" x14ac:dyDescent="0.25">
      <c r="V496" s="35"/>
    </row>
    <row r="497" spans="22:22" x14ac:dyDescent="0.25">
      <c r="V497" s="35"/>
    </row>
    <row r="498" spans="22:22" x14ac:dyDescent="0.25">
      <c r="V498" s="35"/>
    </row>
    <row r="499" spans="22:22" x14ac:dyDescent="0.25">
      <c r="V499" s="35"/>
    </row>
    <row r="500" spans="22:22" x14ac:dyDescent="0.25">
      <c r="V500" s="35"/>
    </row>
    <row r="501" spans="22:22" x14ac:dyDescent="0.25">
      <c r="V501" s="35"/>
    </row>
    <row r="502" spans="22:22" x14ac:dyDescent="0.25">
      <c r="V502" s="35"/>
    </row>
    <row r="503" spans="22:22" x14ac:dyDescent="0.25">
      <c r="V503" s="35"/>
    </row>
    <row r="504" spans="22:22" x14ac:dyDescent="0.25">
      <c r="V504" s="35"/>
    </row>
    <row r="505" spans="22:22" x14ac:dyDescent="0.25">
      <c r="V505" s="35"/>
    </row>
    <row r="506" spans="22:22" x14ac:dyDescent="0.25">
      <c r="V506" s="35"/>
    </row>
    <row r="507" spans="22:22" x14ac:dyDescent="0.25">
      <c r="V507" s="35"/>
    </row>
    <row r="508" spans="22:22" x14ac:dyDescent="0.25">
      <c r="V508" s="35"/>
    </row>
    <row r="509" spans="22:22" x14ac:dyDescent="0.25">
      <c r="V509" s="35"/>
    </row>
    <row r="510" spans="22:22" x14ac:dyDescent="0.25">
      <c r="V510" s="35"/>
    </row>
    <row r="511" spans="22:22" x14ac:dyDescent="0.25">
      <c r="V511" s="35"/>
    </row>
    <row r="512" spans="22:22" x14ac:dyDescent="0.25">
      <c r="V512" s="35"/>
    </row>
    <row r="513" spans="22:22" x14ac:dyDescent="0.25">
      <c r="V513" s="35"/>
    </row>
    <row r="514" spans="22:22" x14ac:dyDescent="0.25">
      <c r="V514" s="35"/>
    </row>
    <row r="515" spans="22:22" x14ac:dyDescent="0.25">
      <c r="V515" s="35"/>
    </row>
    <row r="516" spans="22:22" x14ac:dyDescent="0.25">
      <c r="V516" s="35"/>
    </row>
    <row r="517" spans="22:22" x14ac:dyDescent="0.25">
      <c r="V517" s="35"/>
    </row>
    <row r="518" spans="22:22" x14ac:dyDescent="0.25">
      <c r="V518" s="35"/>
    </row>
    <row r="519" spans="22:22" x14ac:dyDescent="0.25">
      <c r="V519" s="35"/>
    </row>
    <row r="520" spans="22:22" x14ac:dyDescent="0.25">
      <c r="V520" s="35"/>
    </row>
    <row r="521" spans="22:22" x14ac:dyDescent="0.25">
      <c r="V521" s="35"/>
    </row>
    <row r="522" spans="22:22" x14ac:dyDescent="0.25">
      <c r="V522" s="35"/>
    </row>
    <row r="523" spans="22:22" x14ac:dyDescent="0.25">
      <c r="V523" s="35"/>
    </row>
    <row r="524" spans="22:22" x14ac:dyDescent="0.25">
      <c r="V524" s="35"/>
    </row>
    <row r="525" spans="22:22" x14ac:dyDescent="0.25">
      <c r="V525" s="35"/>
    </row>
    <row r="526" spans="22:22" x14ac:dyDescent="0.25">
      <c r="V526" s="35"/>
    </row>
    <row r="527" spans="22:22" x14ac:dyDescent="0.25">
      <c r="V527" s="35"/>
    </row>
    <row r="528" spans="22:22" x14ac:dyDescent="0.25">
      <c r="V528" s="35"/>
    </row>
    <row r="529" spans="22:22" x14ac:dyDescent="0.25">
      <c r="V529" s="35"/>
    </row>
    <row r="530" spans="22:22" x14ac:dyDescent="0.25">
      <c r="V530" s="35"/>
    </row>
    <row r="531" spans="22:22" x14ac:dyDescent="0.25">
      <c r="V531" s="35"/>
    </row>
    <row r="532" spans="22:22" x14ac:dyDescent="0.25">
      <c r="V532" s="35"/>
    </row>
    <row r="533" spans="22:22" x14ac:dyDescent="0.25">
      <c r="V533" s="35"/>
    </row>
    <row r="534" spans="22:22" x14ac:dyDescent="0.25">
      <c r="V534" s="35"/>
    </row>
    <row r="535" spans="22:22" x14ac:dyDescent="0.25">
      <c r="V535" s="35"/>
    </row>
    <row r="536" spans="22:22" x14ac:dyDescent="0.25">
      <c r="V536" s="35"/>
    </row>
    <row r="537" spans="22:22" x14ac:dyDescent="0.25">
      <c r="V537" s="35"/>
    </row>
    <row r="538" spans="22:22" x14ac:dyDescent="0.25">
      <c r="V538" s="35"/>
    </row>
    <row r="539" spans="22:22" x14ac:dyDescent="0.25">
      <c r="V539" s="35"/>
    </row>
    <row r="540" spans="22:22" x14ac:dyDescent="0.25">
      <c r="V540" s="35"/>
    </row>
    <row r="541" spans="22:22" x14ac:dyDescent="0.25">
      <c r="V541" s="35"/>
    </row>
    <row r="542" spans="22:22" x14ac:dyDescent="0.25">
      <c r="V542" s="35"/>
    </row>
    <row r="543" spans="22:22" x14ac:dyDescent="0.25">
      <c r="V543" s="35"/>
    </row>
    <row r="544" spans="22:22" x14ac:dyDescent="0.25">
      <c r="V544" s="35"/>
    </row>
    <row r="545" spans="22:22" x14ac:dyDescent="0.25">
      <c r="V545" s="35"/>
    </row>
    <row r="546" spans="22:22" x14ac:dyDescent="0.25">
      <c r="V546" s="35"/>
    </row>
    <row r="547" spans="22:22" x14ac:dyDescent="0.25">
      <c r="V547" s="35"/>
    </row>
    <row r="548" spans="22:22" x14ac:dyDescent="0.25">
      <c r="V548" s="35"/>
    </row>
    <row r="549" spans="22:22" x14ac:dyDescent="0.25">
      <c r="V549" s="35"/>
    </row>
    <row r="550" spans="22:22" x14ac:dyDescent="0.25">
      <c r="V550" s="35"/>
    </row>
    <row r="551" spans="22:22" x14ac:dyDescent="0.25">
      <c r="V551" s="35"/>
    </row>
    <row r="552" spans="22:22" x14ac:dyDescent="0.25">
      <c r="V552" s="35"/>
    </row>
    <row r="553" spans="22:22" x14ac:dyDescent="0.25">
      <c r="V553" s="35"/>
    </row>
    <row r="554" spans="22:22" x14ac:dyDescent="0.25">
      <c r="V554" s="35"/>
    </row>
    <row r="555" spans="22:22" x14ac:dyDescent="0.25">
      <c r="V555" s="35"/>
    </row>
    <row r="556" spans="22:22" x14ac:dyDescent="0.25">
      <c r="V556" s="35"/>
    </row>
    <row r="557" spans="22:22" x14ac:dyDescent="0.25">
      <c r="V557" s="35"/>
    </row>
    <row r="558" spans="22:22" x14ac:dyDescent="0.25">
      <c r="V558" s="35"/>
    </row>
    <row r="559" spans="22:22" x14ac:dyDescent="0.25">
      <c r="V559" s="35"/>
    </row>
    <row r="560" spans="22:22" x14ac:dyDescent="0.25">
      <c r="V560" s="35"/>
    </row>
    <row r="561" spans="22:22" x14ac:dyDescent="0.25">
      <c r="V561" s="35"/>
    </row>
    <row r="562" spans="22:22" x14ac:dyDescent="0.25">
      <c r="V562" s="35"/>
    </row>
    <row r="563" spans="22:22" x14ac:dyDescent="0.25">
      <c r="V563" s="35"/>
    </row>
    <row r="564" spans="22:22" x14ac:dyDescent="0.25">
      <c r="V564" s="35"/>
    </row>
    <row r="565" spans="22:22" x14ac:dyDescent="0.25">
      <c r="V565" s="35"/>
    </row>
    <row r="566" spans="22:22" x14ac:dyDescent="0.25">
      <c r="V566" s="35"/>
    </row>
    <row r="567" spans="22:22" x14ac:dyDescent="0.25">
      <c r="V567" s="35"/>
    </row>
    <row r="568" spans="22:22" x14ac:dyDescent="0.25">
      <c r="V568" s="35"/>
    </row>
    <row r="569" spans="22:22" x14ac:dyDescent="0.25">
      <c r="V569" s="35"/>
    </row>
    <row r="570" spans="22:22" x14ac:dyDescent="0.25">
      <c r="V570" s="35"/>
    </row>
    <row r="571" spans="22:22" x14ac:dyDescent="0.25">
      <c r="V571" s="35"/>
    </row>
    <row r="572" spans="22:22" x14ac:dyDescent="0.25">
      <c r="V572" s="35"/>
    </row>
    <row r="573" spans="22:22" x14ac:dyDescent="0.25">
      <c r="V573" s="35"/>
    </row>
    <row r="574" spans="22:22" x14ac:dyDescent="0.25">
      <c r="V574" s="35"/>
    </row>
    <row r="575" spans="22:22" x14ac:dyDescent="0.25">
      <c r="V575" s="35"/>
    </row>
    <row r="576" spans="22:22" x14ac:dyDescent="0.25">
      <c r="V576" s="35"/>
    </row>
    <row r="577" spans="22:22" x14ac:dyDescent="0.25">
      <c r="V577" s="35"/>
    </row>
    <row r="578" spans="22:22" x14ac:dyDescent="0.25">
      <c r="V578" s="35"/>
    </row>
    <row r="579" spans="22:22" x14ac:dyDescent="0.25">
      <c r="V579" s="35"/>
    </row>
    <row r="580" spans="22:22" x14ac:dyDescent="0.25">
      <c r="V580" s="35"/>
    </row>
    <row r="581" spans="22:22" x14ac:dyDescent="0.25">
      <c r="V581" s="35"/>
    </row>
    <row r="582" spans="22:22" x14ac:dyDescent="0.25">
      <c r="V582" s="35"/>
    </row>
    <row r="583" spans="22:22" x14ac:dyDescent="0.25">
      <c r="V583" s="35"/>
    </row>
    <row r="584" spans="22:22" x14ac:dyDescent="0.25">
      <c r="V584" s="35"/>
    </row>
    <row r="585" spans="22:22" x14ac:dyDescent="0.25">
      <c r="V585" s="35"/>
    </row>
    <row r="586" spans="22:22" x14ac:dyDescent="0.25">
      <c r="V586" s="35"/>
    </row>
    <row r="587" spans="22:22" x14ac:dyDescent="0.25">
      <c r="V587" s="35"/>
    </row>
    <row r="588" spans="22:22" x14ac:dyDescent="0.25">
      <c r="V588" s="35"/>
    </row>
    <row r="589" spans="22:22" x14ac:dyDescent="0.25">
      <c r="V589" s="35"/>
    </row>
    <row r="590" spans="22:22" x14ac:dyDescent="0.25">
      <c r="V590" s="35"/>
    </row>
    <row r="591" spans="22:22" x14ac:dyDescent="0.25">
      <c r="V591" s="35"/>
    </row>
    <row r="592" spans="22:22" x14ac:dyDescent="0.25">
      <c r="V592" s="35"/>
    </row>
    <row r="593" spans="22:22" x14ac:dyDescent="0.25">
      <c r="V593" s="35"/>
    </row>
    <row r="594" spans="22:22" x14ac:dyDescent="0.25">
      <c r="V594" s="35"/>
    </row>
    <row r="595" spans="22:22" x14ac:dyDescent="0.25">
      <c r="V595" s="35"/>
    </row>
    <row r="596" spans="22:22" x14ac:dyDescent="0.25">
      <c r="V596" s="35"/>
    </row>
    <row r="597" spans="22:22" x14ac:dyDescent="0.25">
      <c r="V597" s="35"/>
    </row>
    <row r="598" spans="22:22" x14ac:dyDescent="0.25">
      <c r="V598" s="35"/>
    </row>
    <row r="599" spans="22:22" x14ac:dyDescent="0.25">
      <c r="V599" s="35"/>
    </row>
    <row r="600" spans="22:22" x14ac:dyDescent="0.25">
      <c r="V600" s="35"/>
    </row>
    <row r="601" spans="22:22" x14ac:dyDescent="0.25">
      <c r="V601" s="35"/>
    </row>
    <row r="602" spans="22:22" x14ac:dyDescent="0.25">
      <c r="V602" s="35"/>
    </row>
    <row r="603" spans="22:22" x14ac:dyDescent="0.25">
      <c r="V603" s="35"/>
    </row>
    <row r="604" spans="22:22" x14ac:dyDescent="0.25">
      <c r="V604" s="35"/>
    </row>
    <row r="605" spans="22:22" x14ac:dyDescent="0.25">
      <c r="V605" s="35"/>
    </row>
    <row r="606" spans="22:22" x14ac:dyDescent="0.25">
      <c r="V606" s="35"/>
    </row>
    <row r="607" spans="22:22" x14ac:dyDescent="0.25">
      <c r="V607" s="35"/>
    </row>
    <row r="608" spans="22:22" x14ac:dyDescent="0.25">
      <c r="V608" s="35"/>
    </row>
    <row r="609" spans="22:22" x14ac:dyDescent="0.25">
      <c r="V609" s="35"/>
    </row>
    <row r="610" spans="22:22" x14ac:dyDescent="0.25">
      <c r="V610" s="35"/>
    </row>
    <row r="611" spans="22:22" x14ac:dyDescent="0.25">
      <c r="V611" s="35"/>
    </row>
    <row r="612" spans="22:22" x14ac:dyDescent="0.25">
      <c r="V612" s="35"/>
    </row>
    <row r="613" spans="22:22" x14ac:dyDescent="0.25">
      <c r="V613" s="35"/>
    </row>
    <row r="614" spans="22:22" x14ac:dyDescent="0.25">
      <c r="V614" s="35"/>
    </row>
    <row r="615" spans="22:22" x14ac:dyDescent="0.25">
      <c r="V615" s="35"/>
    </row>
    <row r="616" spans="22:22" x14ac:dyDescent="0.25">
      <c r="V616" s="35"/>
    </row>
    <row r="617" spans="22:22" x14ac:dyDescent="0.25">
      <c r="V617" s="35"/>
    </row>
    <row r="618" spans="22:22" x14ac:dyDescent="0.25">
      <c r="V618" s="35"/>
    </row>
    <row r="619" spans="22:22" x14ac:dyDescent="0.25">
      <c r="V619" s="35"/>
    </row>
    <row r="620" spans="22:22" x14ac:dyDescent="0.25">
      <c r="V620" s="35"/>
    </row>
    <row r="621" spans="22:22" x14ac:dyDescent="0.25">
      <c r="V621" s="35"/>
    </row>
    <row r="622" spans="22:22" x14ac:dyDescent="0.25">
      <c r="V622" s="35"/>
    </row>
    <row r="623" spans="22:22" x14ac:dyDescent="0.25">
      <c r="V623" s="35"/>
    </row>
    <row r="624" spans="22:22" x14ac:dyDescent="0.25">
      <c r="V624" s="35"/>
    </row>
    <row r="625" spans="22:22" x14ac:dyDescent="0.25">
      <c r="V625" s="35"/>
    </row>
    <row r="626" spans="22:22" x14ac:dyDescent="0.25">
      <c r="V626" s="35"/>
    </row>
    <row r="627" spans="22:22" x14ac:dyDescent="0.25">
      <c r="V627" s="35"/>
    </row>
    <row r="628" spans="22:22" x14ac:dyDescent="0.25">
      <c r="V628" s="35"/>
    </row>
    <row r="629" spans="22:22" x14ac:dyDescent="0.25">
      <c r="V629" s="35"/>
    </row>
    <row r="630" spans="22:22" x14ac:dyDescent="0.25">
      <c r="V630" s="35"/>
    </row>
    <row r="631" spans="22:22" x14ac:dyDescent="0.25">
      <c r="V631" s="35"/>
    </row>
    <row r="632" spans="22:22" x14ac:dyDescent="0.25">
      <c r="V632" s="35"/>
    </row>
    <row r="633" spans="22:22" x14ac:dyDescent="0.25">
      <c r="V633" s="35"/>
    </row>
    <row r="634" spans="22:22" x14ac:dyDescent="0.25">
      <c r="V634" s="35"/>
    </row>
    <row r="635" spans="22:22" x14ac:dyDescent="0.25">
      <c r="V635" s="35"/>
    </row>
    <row r="636" spans="22:22" x14ac:dyDescent="0.25">
      <c r="V636" s="35"/>
    </row>
    <row r="637" spans="22:22" x14ac:dyDescent="0.25">
      <c r="V637" s="35"/>
    </row>
    <row r="638" spans="22:22" x14ac:dyDescent="0.25">
      <c r="V638" s="35"/>
    </row>
    <row r="639" spans="22:22" x14ac:dyDescent="0.25">
      <c r="V639" s="35"/>
    </row>
    <row r="640" spans="22:22" x14ac:dyDescent="0.25">
      <c r="V640" s="35"/>
    </row>
    <row r="641" spans="22:22" x14ac:dyDescent="0.25">
      <c r="V641" s="35"/>
    </row>
    <row r="642" spans="22:22" x14ac:dyDescent="0.25">
      <c r="V642" s="35"/>
    </row>
    <row r="643" spans="22:22" x14ac:dyDescent="0.25">
      <c r="V643" s="35"/>
    </row>
    <row r="644" spans="22:22" x14ac:dyDescent="0.25">
      <c r="V644" s="35"/>
    </row>
    <row r="645" spans="22:22" x14ac:dyDescent="0.25">
      <c r="V645" s="35"/>
    </row>
    <row r="646" spans="22:22" x14ac:dyDescent="0.25">
      <c r="V646" s="35"/>
    </row>
    <row r="647" spans="22:22" x14ac:dyDescent="0.25">
      <c r="V647" s="35"/>
    </row>
    <row r="648" spans="22:22" x14ac:dyDescent="0.25">
      <c r="V648" s="35"/>
    </row>
    <row r="649" spans="22:22" x14ac:dyDescent="0.25">
      <c r="V649" s="35"/>
    </row>
    <row r="650" spans="22:22" x14ac:dyDescent="0.25">
      <c r="V650" s="35"/>
    </row>
    <row r="651" spans="22:22" x14ac:dyDescent="0.25">
      <c r="V651" s="35"/>
    </row>
    <row r="652" spans="22:22" x14ac:dyDescent="0.25">
      <c r="V652" s="35"/>
    </row>
    <row r="653" spans="22:22" x14ac:dyDescent="0.25">
      <c r="V653" s="35"/>
    </row>
    <row r="654" spans="22:22" x14ac:dyDescent="0.25">
      <c r="V654" s="35"/>
    </row>
    <row r="655" spans="22:22" x14ac:dyDescent="0.25">
      <c r="V655" s="35"/>
    </row>
    <row r="656" spans="22:22" x14ac:dyDescent="0.25">
      <c r="V656" s="35"/>
    </row>
    <row r="657" spans="22:22" x14ac:dyDescent="0.25">
      <c r="V657" s="35"/>
    </row>
    <row r="658" spans="22:22" x14ac:dyDescent="0.25">
      <c r="V658" s="35"/>
    </row>
    <row r="659" spans="22:22" x14ac:dyDescent="0.25">
      <c r="V659" s="35"/>
    </row>
    <row r="660" spans="22:22" x14ac:dyDescent="0.25">
      <c r="V660" s="35"/>
    </row>
    <row r="661" spans="22:22" x14ac:dyDescent="0.25">
      <c r="V661" s="35"/>
    </row>
    <row r="662" spans="22:22" x14ac:dyDescent="0.25">
      <c r="V662" s="35"/>
    </row>
    <row r="663" spans="22:22" x14ac:dyDescent="0.25">
      <c r="V663" s="35"/>
    </row>
    <row r="664" spans="22:22" x14ac:dyDescent="0.25">
      <c r="V664" s="35"/>
    </row>
    <row r="665" spans="22:22" x14ac:dyDescent="0.25">
      <c r="V665" s="35"/>
    </row>
    <row r="666" spans="22:22" x14ac:dyDescent="0.25">
      <c r="V666" s="35"/>
    </row>
    <row r="667" spans="22:22" x14ac:dyDescent="0.25">
      <c r="V667" s="35"/>
    </row>
    <row r="668" spans="22:22" x14ac:dyDescent="0.25">
      <c r="V668" s="35"/>
    </row>
    <row r="669" spans="22:22" x14ac:dyDescent="0.25">
      <c r="V669" s="35"/>
    </row>
    <row r="670" spans="22:22" x14ac:dyDescent="0.25">
      <c r="V670" s="35"/>
    </row>
    <row r="671" spans="22:22" x14ac:dyDescent="0.25">
      <c r="V671" s="35"/>
    </row>
    <row r="672" spans="22:22" x14ac:dyDescent="0.25">
      <c r="V672" s="35"/>
    </row>
    <row r="673" spans="22:22" x14ac:dyDescent="0.25">
      <c r="V673" s="35"/>
    </row>
    <row r="674" spans="22:22" x14ac:dyDescent="0.25">
      <c r="V674" s="35"/>
    </row>
    <row r="675" spans="22:22" x14ac:dyDescent="0.25">
      <c r="V675" s="35"/>
    </row>
    <row r="676" spans="22:22" x14ac:dyDescent="0.25">
      <c r="V676" s="35"/>
    </row>
    <row r="677" spans="22:22" x14ac:dyDescent="0.25">
      <c r="V677" s="35"/>
    </row>
    <row r="678" spans="22:22" x14ac:dyDescent="0.25">
      <c r="V678" s="35"/>
    </row>
    <row r="679" spans="22:22" x14ac:dyDescent="0.25">
      <c r="V679" s="35"/>
    </row>
    <row r="680" spans="22:22" x14ac:dyDescent="0.25">
      <c r="V680" s="35"/>
    </row>
    <row r="681" spans="22:22" x14ac:dyDescent="0.25">
      <c r="V681" s="35"/>
    </row>
    <row r="682" spans="22:22" x14ac:dyDescent="0.25">
      <c r="V682" s="35"/>
    </row>
    <row r="683" spans="22:22" x14ac:dyDescent="0.25">
      <c r="V683" s="35"/>
    </row>
    <row r="684" spans="22:22" x14ac:dyDescent="0.25">
      <c r="V684" s="35"/>
    </row>
    <row r="685" spans="22:22" x14ac:dyDescent="0.25">
      <c r="V685" s="35"/>
    </row>
    <row r="686" spans="22:22" x14ac:dyDescent="0.25">
      <c r="V686" s="35"/>
    </row>
    <row r="687" spans="22:22" x14ac:dyDescent="0.25">
      <c r="V687" s="35"/>
    </row>
    <row r="688" spans="22:22" x14ac:dyDescent="0.25">
      <c r="V688" s="35"/>
    </row>
    <row r="689" spans="22:22" x14ac:dyDescent="0.25">
      <c r="V689" s="35"/>
    </row>
    <row r="690" spans="22:22" x14ac:dyDescent="0.25">
      <c r="V690" s="35"/>
    </row>
    <row r="691" spans="22:22" x14ac:dyDescent="0.25">
      <c r="V691" s="35"/>
    </row>
    <row r="692" spans="22:22" x14ac:dyDescent="0.25">
      <c r="V692" s="35"/>
    </row>
    <row r="693" spans="22:22" x14ac:dyDescent="0.25">
      <c r="V693" s="35"/>
    </row>
    <row r="694" spans="22:22" x14ac:dyDescent="0.25">
      <c r="V694" s="35"/>
    </row>
    <row r="695" spans="22:22" x14ac:dyDescent="0.25">
      <c r="V695" s="35"/>
    </row>
    <row r="696" spans="22:22" x14ac:dyDescent="0.25">
      <c r="V696" s="35"/>
    </row>
    <row r="697" spans="22:22" x14ac:dyDescent="0.25">
      <c r="V697" s="35"/>
    </row>
    <row r="698" spans="22:22" x14ac:dyDescent="0.25">
      <c r="V698" s="35"/>
    </row>
    <row r="699" spans="22:22" x14ac:dyDescent="0.25">
      <c r="V699" s="35"/>
    </row>
    <row r="700" spans="22:22" x14ac:dyDescent="0.25">
      <c r="V700" s="35"/>
    </row>
    <row r="701" spans="22:22" x14ac:dyDescent="0.25">
      <c r="V701" s="35"/>
    </row>
    <row r="702" spans="22:22" x14ac:dyDescent="0.25">
      <c r="V702" s="35"/>
    </row>
    <row r="703" spans="22:22" x14ac:dyDescent="0.25">
      <c r="V703" s="35"/>
    </row>
    <row r="704" spans="22:22" x14ac:dyDescent="0.25">
      <c r="V704" s="35"/>
    </row>
    <row r="705" spans="22:22" x14ac:dyDescent="0.25">
      <c r="V705" s="35"/>
    </row>
    <row r="706" spans="22:22" x14ac:dyDescent="0.25">
      <c r="V706" s="35"/>
    </row>
    <row r="707" spans="22:22" x14ac:dyDescent="0.25">
      <c r="V707" s="35"/>
    </row>
    <row r="708" spans="22:22" x14ac:dyDescent="0.25">
      <c r="V708" s="35"/>
    </row>
    <row r="709" spans="22:22" x14ac:dyDescent="0.25">
      <c r="V709" s="35"/>
    </row>
    <row r="710" spans="22:22" x14ac:dyDescent="0.25">
      <c r="V710" s="35"/>
    </row>
    <row r="711" spans="22:22" x14ac:dyDescent="0.25">
      <c r="V711" s="35"/>
    </row>
    <row r="712" spans="22:22" x14ac:dyDescent="0.25">
      <c r="V712" s="35"/>
    </row>
    <row r="713" spans="22:22" x14ac:dyDescent="0.25">
      <c r="V713" s="35"/>
    </row>
    <row r="714" spans="22:22" x14ac:dyDescent="0.25">
      <c r="V714" s="35"/>
    </row>
    <row r="715" spans="22:22" x14ac:dyDescent="0.25">
      <c r="V715" s="35"/>
    </row>
    <row r="716" spans="22:22" x14ac:dyDescent="0.25">
      <c r="V716" s="35"/>
    </row>
    <row r="717" spans="22:22" x14ac:dyDescent="0.25">
      <c r="V717" s="35"/>
    </row>
    <row r="718" spans="22:22" x14ac:dyDescent="0.25">
      <c r="V718" s="35"/>
    </row>
    <row r="719" spans="22:22" x14ac:dyDescent="0.25">
      <c r="V719" s="35"/>
    </row>
    <row r="720" spans="22:22" x14ac:dyDescent="0.25">
      <c r="V720" s="35"/>
    </row>
    <row r="721" spans="22:22" x14ac:dyDescent="0.25">
      <c r="V721" s="35"/>
    </row>
    <row r="722" spans="22:22" x14ac:dyDescent="0.25">
      <c r="V722" s="35"/>
    </row>
    <row r="723" spans="22:22" x14ac:dyDescent="0.25">
      <c r="V723" s="35"/>
    </row>
    <row r="724" spans="22:22" x14ac:dyDescent="0.25">
      <c r="V724" s="35"/>
    </row>
    <row r="725" spans="22:22" x14ac:dyDescent="0.25">
      <c r="V725" s="35"/>
    </row>
    <row r="726" spans="22:22" x14ac:dyDescent="0.25">
      <c r="V726" s="35"/>
    </row>
    <row r="727" spans="22:22" x14ac:dyDescent="0.25">
      <c r="V727" s="35"/>
    </row>
    <row r="728" spans="22:22" x14ac:dyDescent="0.25">
      <c r="V728" s="35"/>
    </row>
    <row r="729" spans="22:22" x14ac:dyDescent="0.25">
      <c r="V729" s="35"/>
    </row>
    <row r="730" spans="22:22" x14ac:dyDescent="0.25">
      <c r="V730" s="35"/>
    </row>
    <row r="731" spans="22:22" x14ac:dyDescent="0.25">
      <c r="V731" s="35"/>
    </row>
    <row r="732" spans="22:22" x14ac:dyDescent="0.25">
      <c r="V732" s="35"/>
    </row>
    <row r="733" spans="22:22" x14ac:dyDescent="0.25">
      <c r="V733" s="35"/>
    </row>
    <row r="734" spans="22:22" x14ac:dyDescent="0.25">
      <c r="V734" s="35"/>
    </row>
    <row r="735" spans="22:22" x14ac:dyDescent="0.25">
      <c r="V735" s="35"/>
    </row>
    <row r="736" spans="22:22" x14ac:dyDescent="0.25">
      <c r="V736" s="35"/>
    </row>
    <row r="737" spans="22:22" x14ac:dyDescent="0.25">
      <c r="V737" s="35"/>
    </row>
    <row r="738" spans="22:22" x14ac:dyDescent="0.25">
      <c r="V738" s="35"/>
    </row>
    <row r="739" spans="22:22" x14ac:dyDescent="0.25">
      <c r="V739" s="35"/>
    </row>
    <row r="740" spans="22:22" x14ac:dyDescent="0.25">
      <c r="V740" s="35"/>
    </row>
    <row r="741" spans="22:22" x14ac:dyDescent="0.25">
      <c r="V741" s="35"/>
    </row>
    <row r="742" spans="22:22" x14ac:dyDescent="0.25">
      <c r="V742" s="35"/>
    </row>
    <row r="743" spans="22:22" x14ac:dyDescent="0.25">
      <c r="V743" s="35"/>
    </row>
    <row r="744" spans="22:22" x14ac:dyDescent="0.25">
      <c r="V744" s="35"/>
    </row>
    <row r="745" spans="22:22" x14ac:dyDescent="0.25">
      <c r="V745" s="35"/>
    </row>
    <row r="746" spans="22:22" x14ac:dyDescent="0.25">
      <c r="V746" s="35"/>
    </row>
    <row r="747" spans="22:22" x14ac:dyDescent="0.25">
      <c r="V747" s="35"/>
    </row>
    <row r="748" spans="22:22" x14ac:dyDescent="0.25">
      <c r="V748" s="35"/>
    </row>
    <row r="749" spans="22:22" x14ac:dyDescent="0.25">
      <c r="V749" s="35"/>
    </row>
    <row r="750" spans="22:22" x14ac:dyDescent="0.25">
      <c r="V750" s="35"/>
    </row>
    <row r="751" spans="22:22" x14ac:dyDescent="0.25">
      <c r="V751" s="35"/>
    </row>
    <row r="752" spans="22:22" x14ac:dyDescent="0.25">
      <c r="V752" s="35"/>
    </row>
    <row r="753" spans="22:22" x14ac:dyDescent="0.25">
      <c r="V753" s="35"/>
    </row>
    <row r="754" spans="22:22" x14ac:dyDescent="0.25">
      <c r="V754" s="35"/>
    </row>
    <row r="755" spans="22:22" x14ac:dyDescent="0.25">
      <c r="V755" s="35"/>
    </row>
    <row r="756" spans="22:22" x14ac:dyDescent="0.25">
      <c r="V756" s="35"/>
    </row>
    <row r="757" spans="22:22" x14ac:dyDescent="0.25">
      <c r="V757" s="35"/>
    </row>
    <row r="758" spans="22:22" x14ac:dyDescent="0.25">
      <c r="V758" s="35"/>
    </row>
    <row r="759" spans="22:22" x14ac:dyDescent="0.25">
      <c r="V759" s="35"/>
    </row>
    <row r="760" spans="22:22" x14ac:dyDescent="0.25">
      <c r="V760" s="35"/>
    </row>
    <row r="761" spans="22:22" x14ac:dyDescent="0.25">
      <c r="V761" s="35"/>
    </row>
    <row r="762" spans="22:22" x14ac:dyDescent="0.25">
      <c r="V762" s="35"/>
    </row>
    <row r="763" spans="22:22" x14ac:dyDescent="0.25">
      <c r="V763" s="35"/>
    </row>
    <row r="764" spans="22:22" x14ac:dyDescent="0.25">
      <c r="V764" s="35"/>
    </row>
    <row r="765" spans="22:22" x14ac:dyDescent="0.25">
      <c r="V765" s="35"/>
    </row>
    <row r="766" spans="22:22" x14ac:dyDescent="0.25">
      <c r="V766" s="35"/>
    </row>
    <row r="767" spans="22:22" x14ac:dyDescent="0.25">
      <c r="V767" s="35"/>
    </row>
    <row r="768" spans="22:22" x14ac:dyDescent="0.25">
      <c r="V768" s="35"/>
    </row>
    <row r="769" spans="22:22" x14ac:dyDescent="0.25">
      <c r="V769" s="35"/>
    </row>
    <row r="770" spans="22:22" x14ac:dyDescent="0.25">
      <c r="V770" s="35"/>
    </row>
    <row r="771" spans="22:22" x14ac:dyDescent="0.25">
      <c r="V771" s="35"/>
    </row>
    <row r="772" spans="22:22" x14ac:dyDescent="0.25">
      <c r="V772" s="35"/>
    </row>
    <row r="773" spans="22:22" x14ac:dyDescent="0.25">
      <c r="V773" s="35"/>
    </row>
    <row r="774" spans="22:22" x14ac:dyDescent="0.25">
      <c r="V774" s="35"/>
    </row>
    <row r="775" spans="22:22" x14ac:dyDescent="0.25">
      <c r="V775" s="35"/>
    </row>
    <row r="776" spans="22:22" x14ac:dyDescent="0.25">
      <c r="V776" s="35"/>
    </row>
    <row r="777" spans="22:22" x14ac:dyDescent="0.25">
      <c r="V777" s="35"/>
    </row>
    <row r="778" spans="22:22" x14ac:dyDescent="0.25">
      <c r="V778" s="35"/>
    </row>
    <row r="779" spans="22:22" x14ac:dyDescent="0.25">
      <c r="V779" s="35"/>
    </row>
    <row r="780" spans="22:22" x14ac:dyDescent="0.25">
      <c r="V780" s="35"/>
    </row>
    <row r="781" spans="22:22" x14ac:dyDescent="0.25">
      <c r="V781" s="35"/>
    </row>
    <row r="782" spans="22:22" x14ac:dyDescent="0.25">
      <c r="V782" s="35"/>
    </row>
    <row r="783" spans="22:22" x14ac:dyDescent="0.25">
      <c r="V783" s="35"/>
    </row>
    <row r="784" spans="22:22" x14ac:dyDescent="0.25">
      <c r="V784" s="35"/>
    </row>
    <row r="785" spans="22:22" x14ac:dyDescent="0.25">
      <c r="V785" s="35"/>
    </row>
    <row r="786" spans="22:22" x14ac:dyDescent="0.25">
      <c r="V786" s="35"/>
    </row>
    <row r="787" spans="22:22" x14ac:dyDescent="0.25">
      <c r="V787" s="35"/>
    </row>
    <row r="788" spans="22:22" x14ac:dyDescent="0.25">
      <c r="V788" s="35"/>
    </row>
    <row r="789" spans="22:22" x14ac:dyDescent="0.25">
      <c r="V789" s="35"/>
    </row>
    <row r="790" spans="22:22" x14ac:dyDescent="0.25">
      <c r="V790" s="35"/>
    </row>
    <row r="791" spans="22:22" x14ac:dyDescent="0.25">
      <c r="V791" s="35"/>
    </row>
    <row r="792" spans="22:22" x14ac:dyDescent="0.25">
      <c r="V792" s="35"/>
    </row>
    <row r="793" spans="22:22" x14ac:dyDescent="0.25">
      <c r="V793" s="35"/>
    </row>
    <row r="794" spans="22:22" x14ac:dyDescent="0.25">
      <c r="V794" s="35"/>
    </row>
    <row r="795" spans="22:22" x14ac:dyDescent="0.25">
      <c r="V795" s="35"/>
    </row>
    <row r="796" spans="22:22" x14ac:dyDescent="0.25">
      <c r="V796" s="35"/>
    </row>
  </sheetData>
  <sortState xmlns:xlrd2="http://schemas.microsoft.com/office/spreadsheetml/2017/richdata2" ref="M10:M41">
    <sortCondition ref="M41"/>
  </sortState>
  <mergeCells count="14">
    <mergeCell ref="C13:D13"/>
    <mergeCell ref="E15:H15"/>
    <mergeCell ref="C6:D6"/>
    <mergeCell ref="E11:H11"/>
    <mergeCell ref="E13:H13"/>
    <mergeCell ref="C9:D9"/>
    <mergeCell ref="C10:D10"/>
    <mergeCell ref="C11:D11"/>
    <mergeCell ref="E9:H9"/>
    <mergeCell ref="E10:H10"/>
    <mergeCell ref="E12:H12"/>
    <mergeCell ref="E14:H14"/>
    <mergeCell ref="C14:D14"/>
    <mergeCell ref="C12:D12"/>
  </mergeCells>
  <phoneticPr fontId="9" type="noConversion"/>
  <dataValidations count="1">
    <dataValidation type="list" allowBlank="1" showInputMessage="1" showErrorMessage="1" sqref="D44" xr:uid="{5845AB54-3184-4B83-8242-12DF1C6AF7E8}">
      <formula1>#REF!</formula1>
    </dataValidation>
  </dataValidations>
  <printOptions horizontalCentered="1"/>
  <pageMargins left="0" right="0" top="0" bottom="0" header="0.31496062992125984" footer="0.31496062992125984"/>
  <pageSetup paperSize="9" orientation="landscape" r:id="rId1"/>
  <ignoredErrors>
    <ignoredError sqref="H22" evalErro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897B2-4F33-443D-A46C-06D4104C1C10}">
  <sheetPr codeName="Feuil7">
    <tabColor theme="4"/>
  </sheetPr>
  <dimension ref="A1:AC6"/>
  <sheetViews>
    <sheetView tabSelected="1" zoomScaleNormal="100" workbookViewId="0">
      <selection activeCell="E17" sqref="E17"/>
    </sheetView>
  </sheetViews>
  <sheetFormatPr baseColWidth="10" defaultRowHeight="15" x14ac:dyDescent="0.25"/>
  <cols>
    <col min="1" max="1" width="6.5703125" style="52" bestFit="1" customWidth="1"/>
    <col min="2" max="2" width="8.7109375" style="52" bestFit="1" customWidth="1"/>
    <col min="3" max="3" width="16.7109375" style="52" bestFit="1" customWidth="1"/>
    <col min="4" max="4" width="19.85546875" style="68" bestFit="1" customWidth="1"/>
    <col min="5" max="5" width="57.7109375" style="52" bestFit="1" customWidth="1"/>
    <col min="6" max="6" width="22.5703125" style="52" bestFit="1" customWidth="1"/>
    <col min="7" max="7" width="6" style="52" bestFit="1" customWidth="1"/>
    <col min="8" max="8" width="9.42578125" style="52" bestFit="1" customWidth="1"/>
    <col min="9" max="9" width="11.42578125" style="52" bestFit="1" customWidth="1"/>
    <col min="10" max="10" width="12.28515625" style="52" bestFit="1" customWidth="1"/>
    <col min="11" max="11" width="6.42578125" style="52" bestFit="1" customWidth="1"/>
    <col min="12" max="12" width="19.140625" style="52" bestFit="1" customWidth="1"/>
    <col min="13" max="13" width="15.7109375" style="69" bestFit="1" customWidth="1"/>
    <col min="14" max="15" width="11.42578125" style="52"/>
    <col min="16" max="16" width="18.140625" style="52" bestFit="1" customWidth="1"/>
    <col min="17" max="17" width="23.42578125" style="52" bestFit="1" customWidth="1"/>
    <col min="18" max="18" width="40.28515625" style="52" bestFit="1" customWidth="1"/>
    <col min="19" max="19" width="17.85546875" style="52" bestFit="1" customWidth="1"/>
    <col min="20" max="20" width="5" style="52" bestFit="1" customWidth="1"/>
    <col min="21" max="21" width="9.42578125" style="52" bestFit="1" customWidth="1"/>
    <col min="22" max="22" width="11.42578125" style="52" bestFit="1" customWidth="1"/>
    <col min="23" max="23" width="12.28515625" style="52" bestFit="1" customWidth="1"/>
    <col min="24" max="24" width="15.7109375" style="52" bestFit="1" customWidth="1"/>
    <col min="25" max="25" width="4" style="52" customWidth="1"/>
    <col min="26" max="29" width="10.7109375" style="52" customWidth="1"/>
    <col min="30" max="16384" width="11.42578125" style="52"/>
  </cols>
  <sheetData>
    <row r="1" spans="1:29" ht="27" customHeight="1" thickTop="1" x14ac:dyDescent="0.25">
      <c r="A1" s="57" t="s">
        <v>10</v>
      </c>
      <c r="B1" s="57" t="s">
        <v>7</v>
      </c>
      <c r="C1" s="57" t="s">
        <v>6</v>
      </c>
      <c r="D1" s="58" t="s">
        <v>4</v>
      </c>
      <c r="E1" s="57" t="s">
        <v>5</v>
      </c>
      <c r="F1" s="57" t="s">
        <v>19</v>
      </c>
      <c r="G1" s="57" t="s">
        <v>22</v>
      </c>
      <c r="H1" s="57" t="s">
        <v>17</v>
      </c>
      <c r="I1" s="57" t="s">
        <v>15</v>
      </c>
      <c r="J1" s="57" t="s">
        <v>16</v>
      </c>
      <c r="K1" s="59" t="s">
        <v>21</v>
      </c>
      <c r="L1" s="57" t="s">
        <v>20</v>
      </c>
      <c r="M1" s="59" t="s">
        <v>24</v>
      </c>
      <c r="N1" s="60" t="s">
        <v>10</v>
      </c>
      <c r="O1" s="61" t="s">
        <v>7</v>
      </c>
      <c r="P1" s="61" t="s">
        <v>6</v>
      </c>
      <c r="Q1" s="61" t="s">
        <v>4</v>
      </c>
      <c r="R1" s="61" t="s">
        <v>5</v>
      </c>
      <c r="S1" s="61" t="s">
        <v>19</v>
      </c>
      <c r="T1" s="61" t="s">
        <v>22</v>
      </c>
      <c r="U1" s="61" t="s">
        <v>17</v>
      </c>
      <c r="V1" s="61" t="s">
        <v>15</v>
      </c>
      <c r="W1" s="61"/>
      <c r="X1" s="62" t="s">
        <v>24</v>
      </c>
      <c r="Y1" s="63"/>
      <c r="Z1" s="88">
        <f>SUM(V4:V6)</f>
        <v>0</v>
      </c>
      <c r="AA1" s="89"/>
      <c r="AB1" s="88">
        <f>SUM(W4:W6)</f>
        <v>0</v>
      </c>
      <c r="AC1" s="89"/>
    </row>
    <row r="2" spans="1:29" ht="15.75" thickBot="1" x14ac:dyDescent="0.3">
      <c r="A2" s="54">
        <v>3</v>
      </c>
      <c r="B2" s="53">
        <v>45156</v>
      </c>
      <c r="C2" s="64" t="s">
        <v>38</v>
      </c>
      <c r="D2" s="56" t="s">
        <v>40</v>
      </c>
      <c r="E2" s="54" t="s">
        <v>18</v>
      </c>
      <c r="F2" s="64" t="s">
        <v>43</v>
      </c>
      <c r="G2" s="54">
        <v>1</v>
      </c>
      <c r="H2" s="65">
        <v>100</v>
      </c>
      <c r="I2" s="65">
        <v>100</v>
      </c>
      <c r="J2" s="72">
        <f>IF(Tableau7[[#This Row],[Livrée]]="x",Tableau7[[#This Row],[Montant HT]]*1.2,Tableau7[[#This Row],[Montant HT]]*0)</f>
        <v>0</v>
      </c>
      <c r="K2" s="65"/>
      <c r="L2" s="72" t="str">
        <f>IF(Tableau7[[#This Row],[Chantier]]="Equipement","Equipement",IF(Tableau7[[#This Row],[Chantier]]="","Frais",IF(AND(Tableau7[[#This Row],[Chantier]]="Stock",Tableau7[[#This Row],[Livrée]]="x")," Stock",IF(Tableau7[[#This Row],[Livrée]]="x","Direct Chantier","Attente Reception"))))</f>
        <v>Attente Reception</v>
      </c>
      <c r="M2" s="66"/>
      <c r="O2" s="67"/>
      <c r="P2" s="54"/>
      <c r="Q2" s="54"/>
      <c r="R2" s="54"/>
      <c r="S2" s="54"/>
      <c r="T2" s="55"/>
      <c r="X2" s="54"/>
      <c r="Z2" s="90" t="s">
        <v>34</v>
      </c>
      <c r="AA2" s="91"/>
      <c r="AB2" s="90" t="s">
        <v>35</v>
      </c>
      <c r="AC2" s="91"/>
    </row>
    <row r="3" spans="1:29" ht="15.75" thickTop="1" x14ac:dyDescent="0.25">
      <c r="A3" s="54">
        <v>2</v>
      </c>
      <c r="B3" s="53">
        <v>45156</v>
      </c>
      <c r="C3" s="64" t="s">
        <v>38</v>
      </c>
      <c r="D3" s="56" t="s">
        <v>40</v>
      </c>
      <c r="E3" s="54" t="s">
        <v>18</v>
      </c>
      <c r="F3" s="64" t="s">
        <v>42</v>
      </c>
      <c r="G3" s="54">
        <v>1</v>
      </c>
      <c r="H3" s="65">
        <v>100</v>
      </c>
      <c r="I3" s="65">
        <v>100</v>
      </c>
      <c r="J3" s="72">
        <f>IF(Tableau7[[#This Row],[Livrée]]="x",Tableau7[[#This Row],[Montant HT]]*1.2,Tableau7[[#This Row],[Montant HT]]*0)</f>
        <v>0</v>
      </c>
      <c r="K3" s="65"/>
      <c r="L3" s="72" t="str">
        <f>IF(Tableau7[[#This Row],[Chantier]]="Equipement","Equipement",IF(Tableau7[[#This Row],[Chantier]]="","Frais",IF(AND(Tableau7[[#This Row],[Chantier]]="Stock",Tableau7[[#This Row],[Livrée]]="x")," Stock",IF(Tableau7[[#This Row],[Livrée]]="x","Direct Chantier","Attente Reception"))))</f>
        <v>Attente Reception</v>
      </c>
      <c r="M3" s="66"/>
      <c r="N3" s="60" t="s">
        <v>10</v>
      </c>
      <c r="O3" s="61" t="s">
        <v>7</v>
      </c>
      <c r="P3" s="61" t="s">
        <v>6</v>
      </c>
      <c r="Q3" s="61" t="s">
        <v>4</v>
      </c>
      <c r="R3" s="61" t="s">
        <v>5</v>
      </c>
      <c r="S3" s="61" t="s">
        <v>19</v>
      </c>
      <c r="T3" s="61" t="s">
        <v>22</v>
      </c>
      <c r="U3" s="61" t="s">
        <v>17</v>
      </c>
      <c r="V3" s="61" t="s">
        <v>15</v>
      </c>
      <c r="W3" s="61" t="s">
        <v>16</v>
      </c>
      <c r="X3" s="62" t="s">
        <v>24</v>
      </c>
      <c r="Z3" s="92"/>
      <c r="AA3" s="93"/>
      <c r="AB3" s="93"/>
      <c r="AC3" s="94"/>
    </row>
    <row r="4" spans="1:29" x14ac:dyDescent="0.25">
      <c r="A4" s="54">
        <v>1</v>
      </c>
      <c r="B4" s="53">
        <v>45156</v>
      </c>
      <c r="C4" s="64" t="s">
        <v>38</v>
      </c>
      <c r="D4" s="56" t="s">
        <v>40</v>
      </c>
      <c r="E4" s="54" t="s">
        <v>18</v>
      </c>
      <c r="F4" s="64" t="s">
        <v>41</v>
      </c>
      <c r="G4" s="54">
        <v>1</v>
      </c>
      <c r="H4" s="65">
        <v>100</v>
      </c>
      <c r="I4" s="65">
        <v>100</v>
      </c>
      <c r="J4" s="72">
        <f>IF(Tableau7[[#This Row],[Livrée]]="x",Tableau7[[#This Row],[Montant HT]]*1.2,Tableau7[[#This Row],[Montant HT]]*0)</f>
        <v>0</v>
      </c>
      <c r="K4" s="65"/>
      <c r="L4" s="72" t="str">
        <f>IF(Tableau7[[#This Row],[Chantier]]="Equipement","Equipement",IF(Tableau7[[#This Row],[Chantier]]="","Frais",IF(AND(Tableau7[[#This Row],[Chantier]]="Stock",Tableau7[[#This Row],[Livrée]]="x")," Stock",IF(Tableau7[[#This Row],[Livrée]]="x","Direct Chantier","Attente Reception"))))</f>
        <v>Attente Reception</v>
      </c>
      <c r="M4" s="66"/>
      <c r="N4" s="54"/>
      <c r="O4" s="53"/>
      <c r="P4" s="64"/>
      <c r="Q4" s="56"/>
      <c r="R4" s="54"/>
      <c r="S4" s="64"/>
      <c r="T4" s="54"/>
      <c r="U4" s="65"/>
      <c r="V4" s="65"/>
      <c r="W4" s="65"/>
      <c r="X4" s="66"/>
      <c r="Z4" s="95"/>
      <c r="AA4" s="96"/>
      <c r="AB4" s="96"/>
      <c r="AC4" s="97"/>
    </row>
    <row r="5" spans="1:29" x14ac:dyDescent="0.25">
      <c r="A5" s="52">
        <v>4</v>
      </c>
      <c r="B5" s="71">
        <v>45156</v>
      </c>
      <c r="C5" s="52" t="s">
        <v>38</v>
      </c>
      <c r="D5" s="68" t="s">
        <v>40</v>
      </c>
      <c r="E5" s="52" t="s">
        <v>18</v>
      </c>
      <c r="F5" s="52" t="s">
        <v>44</v>
      </c>
      <c r="G5" s="52">
        <v>1</v>
      </c>
      <c r="H5" s="70">
        <v>100</v>
      </c>
      <c r="I5" s="70">
        <v>100</v>
      </c>
      <c r="N5" s="54"/>
      <c r="O5" s="53"/>
      <c r="P5" s="64"/>
      <c r="Q5" s="56"/>
      <c r="R5" s="54"/>
      <c r="S5" s="64"/>
      <c r="T5" s="54"/>
      <c r="U5" s="65"/>
      <c r="V5" s="65"/>
      <c r="W5" s="65"/>
      <c r="X5" s="66"/>
      <c r="Z5" s="95"/>
      <c r="AA5" s="96"/>
      <c r="AB5" s="96"/>
      <c r="AC5" s="97"/>
    </row>
    <row r="6" spans="1:29" x14ac:dyDescent="0.25">
      <c r="N6" s="54"/>
      <c r="O6" s="53"/>
      <c r="P6" s="64"/>
      <c r="Q6" s="56"/>
      <c r="R6" s="54"/>
      <c r="S6" s="64"/>
      <c r="T6" s="54"/>
      <c r="U6" s="65"/>
      <c r="V6" s="65"/>
      <c r="W6" s="65"/>
      <c r="X6" s="66"/>
      <c r="Z6" s="95"/>
      <c r="AA6" s="96"/>
      <c r="AB6" s="96"/>
      <c r="AC6" s="97"/>
    </row>
  </sheetData>
  <mergeCells count="5">
    <mergeCell ref="AB1:AC1"/>
    <mergeCell ref="AB2:AC2"/>
    <mergeCell ref="Z1:AA1"/>
    <mergeCell ref="Z2:AA2"/>
    <mergeCell ref="Z3:AC6"/>
  </mergeCells>
  <phoneticPr fontId="9" type="noConversion"/>
  <conditionalFormatting sqref="L2:L4">
    <cfRule type="containsText" dxfId="20" priority="47" operator="containsText" text="Attente">
      <formula>NOT(ISERROR(SEARCH("Attente",L2)))</formula>
    </cfRule>
  </conditionalFormatting>
  <conditionalFormatting sqref="L2:L4">
    <cfRule type="containsText" dxfId="19" priority="46" operator="containsText" text="Direct">
      <formula>NOT(ISERROR(SEARCH("Direct",L2)))</formula>
    </cfRule>
  </conditionalFormatting>
  <conditionalFormatting sqref="L2:L4">
    <cfRule type="containsText" dxfId="18" priority="45" operator="containsText" text="Frais">
      <formula>NOT(ISERROR(SEARCH("Frais",L2)))</formula>
    </cfRule>
  </conditionalFormatting>
  <conditionalFormatting sqref="L2:L4">
    <cfRule type="containsText" dxfId="17" priority="44" operator="containsText" text="Equi">
      <formula>NOT(ISERROR(SEARCH("Equi",L2)))</formula>
    </cfRule>
  </conditionalFormatting>
  <conditionalFormatting sqref="P2:S2 X2">
    <cfRule type="expression" dxfId="16" priority="3">
      <formula>(COUNTIF(P2,"")=0)</formula>
    </cfRule>
  </conditionalFormatting>
  <conditionalFormatting sqref="O2">
    <cfRule type="expression" dxfId="15" priority="1">
      <formula>$O$2&lt;&gt;""</formula>
    </cfRule>
  </conditionalFormatting>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8F20A-C57A-4065-80EC-88DC3F3DB137}">
  <sheetPr codeName="Feuil8"/>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56D5224-DF8E-4294-A225-C4E7CE822FE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Bon</vt:lpstr>
      <vt:lpstr>ArchivCdes</vt:lpstr>
      <vt:lpstr>Feuil1</vt:lpstr>
      <vt:lpstr>ArchivCdes!Criteres</vt:lpstr>
      <vt:lpstr>ArchivCdes!Extraire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dc:creator>
  <cp:lastModifiedBy>GG</cp:lastModifiedBy>
  <cp:lastPrinted>2022-08-20T09:26:46Z</cp:lastPrinted>
  <dcterms:created xsi:type="dcterms:W3CDTF">2020-04-13T11:07:07Z</dcterms:created>
  <dcterms:modified xsi:type="dcterms:W3CDTF">2023-08-18T18:06:42Z</dcterms:modified>
</cp:coreProperties>
</file>