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4A079C7B-FDFE-4DAE-9C75-F51FB9F989B1}" xr6:coauthVersionLast="47" xr6:coauthVersionMax="47" xr10:uidLastSave="{00000000-0000-0000-0000-000000000000}"/>
  <bookViews>
    <workbookView xWindow="-120" yWindow="-120" windowWidth="25440" windowHeight="15390" xr2:uid="{88C4796A-22D2-44D6-9C04-7BCA795C6C63}"/>
  </bookViews>
  <sheets>
    <sheet name="Bon" sheetId="8" r:id="rId1"/>
    <sheet name="ArchivCdes" sheetId="10" r:id="rId2"/>
    <sheet name="Source" sheetId="3" r:id="rId3"/>
    <sheet name="Feuil1" sheetId="14" state="hidden" r:id="rId4"/>
  </sheets>
  <definedNames>
    <definedName name="_xlnm._FilterDatabase" localSheetId="1" hidden="1">ArchivCdes!$A$1:$M$4424</definedName>
    <definedName name="_xlnm.Criteria" localSheetId="1">ArchivCdes!#REF!</definedName>
    <definedName name="_xlnm.Extract" localSheetId="1">ArchivCdes!#REF!</definedName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0" l="1"/>
  <c r="J3" i="10"/>
  <c r="J4" i="10"/>
  <c r="L2" i="10"/>
  <c r="L3" i="10"/>
  <c r="L4" i="10"/>
  <c r="J5" i="10"/>
  <c r="J6" i="10"/>
  <c r="J7" i="10"/>
  <c r="J8" i="10"/>
  <c r="J9" i="10"/>
  <c r="J10" i="10"/>
  <c r="J11" i="10"/>
  <c r="J12" i="10"/>
  <c r="J13" i="10"/>
  <c r="J14" i="10"/>
  <c r="J15" i="10"/>
  <c r="J16" i="10"/>
  <c r="J17" i="10"/>
  <c r="J18" i="10"/>
  <c r="J19" i="10"/>
  <c r="J20" i="10"/>
  <c r="J21" i="10"/>
  <c r="J22" i="10"/>
  <c r="J23" i="10"/>
  <c r="J24" i="10"/>
  <c r="J25" i="10"/>
  <c r="J26" i="10"/>
  <c r="J27" i="10"/>
  <c r="J28" i="10"/>
  <c r="J29" i="10"/>
  <c r="L5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L19" i="10"/>
  <c r="L20" i="10"/>
  <c r="L21" i="10"/>
  <c r="L22" i="10"/>
  <c r="L23" i="10"/>
  <c r="L24" i="10"/>
  <c r="L25" i="10"/>
  <c r="L26" i="10"/>
  <c r="L27" i="10"/>
  <c r="L28" i="10"/>
  <c r="L29" i="10"/>
  <c r="H20" i="8"/>
  <c r="H21" i="8"/>
  <c r="H22" i="8"/>
  <c r="H23" i="8"/>
  <c r="H24" i="8"/>
  <c r="H25" i="8"/>
  <c r="H26" i="8"/>
  <c r="H27" i="8"/>
  <c r="H28" i="8"/>
  <c r="H29" i="8"/>
  <c r="H30" i="8"/>
  <c r="H32" i="8" l="1"/>
  <c r="H31" i="8"/>
  <c r="H33" i="8"/>
  <c r="H34" i="8"/>
  <c r="H35" i="8"/>
  <c r="H36" i="8"/>
  <c r="H37" i="8" l="1"/>
  <c r="H38" i="8"/>
  <c r="H39" i="8"/>
  <c r="E13" i="8" l="1"/>
  <c r="E11" i="8"/>
  <c r="Q27" i="8" l="1"/>
  <c r="Q29" i="8"/>
  <c r="Q30" i="8"/>
  <c r="Q31" i="8"/>
  <c r="Q32" i="8"/>
  <c r="Q33" i="8"/>
  <c r="Q34" i="8"/>
  <c r="Q36" i="8"/>
  <c r="Q37" i="8"/>
  <c r="C16" i="8" l="1"/>
  <c r="H40" i="8" l="1"/>
  <c r="H42" i="8" l="1"/>
</calcChain>
</file>

<file path=xl/sharedStrings.xml><?xml version="1.0" encoding="utf-8"?>
<sst xmlns="http://schemas.openxmlformats.org/spreadsheetml/2006/main" count="1748" uniqueCount="1480">
  <si>
    <t>Référence</t>
  </si>
  <si>
    <t>Description</t>
  </si>
  <si>
    <t>Quantité</t>
  </si>
  <si>
    <t>Montant</t>
  </si>
  <si>
    <t>Références</t>
  </si>
  <si>
    <t>Désignations</t>
  </si>
  <si>
    <t>A3LM10-UF</t>
  </si>
  <si>
    <t>PROX125KM24102</t>
  </si>
  <si>
    <t>PFA136</t>
  </si>
  <si>
    <t>PFA137</t>
  </si>
  <si>
    <t>PFB300C</t>
  </si>
  <si>
    <t>PFM700-E</t>
  </si>
  <si>
    <t>PGTLTN</t>
  </si>
  <si>
    <t>GT-103MB</t>
  </si>
  <si>
    <t>RY-3DL</t>
  </si>
  <si>
    <t>YAZ-90-3W</t>
  </si>
  <si>
    <t>JP-4MED</t>
  </si>
  <si>
    <t>V470-0008-XX</t>
  </si>
  <si>
    <t>XVX-A6BZ-C</t>
  </si>
  <si>
    <t>XVX-P6BZ</t>
  </si>
  <si>
    <t>ATS2102</t>
  </si>
  <si>
    <t>ARITECH</t>
  </si>
  <si>
    <t>ATS4602</t>
  </si>
  <si>
    <t>ATS2699MBC</t>
  </si>
  <si>
    <t>RF-7220-07-1</t>
  </si>
  <si>
    <t>ATS1201E</t>
  </si>
  <si>
    <t>TX-3011-03-1</t>
  </si>
  <si>
    <t>ATS1801</t>
  </si>
  <si>
    <t>ATS1210LE</t>
  </si>
  <si>
    <t>ATS7320</t>
  </si>
  <si>
    <t>ATS8500</t>
  </si>
  <si>
    <t>ATS7310</t>
  </si>
  <si>
    <t>RF620I4-N</t>
  </si>
  <si>
    <t>DD1012</t>
  </si>
  <si>
    <t>RXIEH00</t>
  </si>
  <si>
    <t>TX-2344-03-1-N</t>
  </si>
  <si>
    <t>ATS1110</t>
  </si>
  <si>
    <t>MM201</t>
  </si>
  <si>
    <t>IM1640PSG</t>
  </si>
  <si>
    <t>SC2202SAAAB01</t>
  </si>
  <si>
    <t>RF425I4PI</t>
  </si>
  <si>
    <t>ES010</t>
  </si>
  <si>
    <t>EP9031</t>
  </si>
  <si>
    <t>SB01</t>
  </si>
  <si>
    <t>320-014A</t>
  </si>
  <si>
    <t>BT7512</t>
  </si>
  <si>
    <t>M3 5X35</t>
  </si>
  <si>
    <t>398098-200</t>
  </si>
  <si>
    <t>DIN7504-M</t>
  </si>
  <si>
    <t>BIZ720110</t>
  </si>
  <si>
    <t>BIZ720111</t>
  </si>
  <si>
    <t>BIZ720061</t>
  </si>
  <si>
    <t>BIZ720115</t>
  </si>
  <si>
    <t>BIZ720092</t>
  </si>
  <si>
    <t>BIZ720093</t>
  </si>
  <si>
    <t>BIZ720095</t>
  </si>
  <si>
    <t>BIZ720096</t>
  </si>
  <si>
    <t>BIZ770117</t>
  </si>
  <si>
    <t>BIZ770116</t>
  </si>
  <si>
    <t>BIZ770020</t>
  </si>
  <si>
    <t>BIZ770021</t>
  </si>
  <si>
    <t>BIZ770110</t>
  </si>
  <si>
    <t>BIZ770070</t>
  </si>
  <si>
    <t>BIZ770071</t>
  </si>
  <si>
    <t>BIZ770010</t>
  </si>
  <si>
    <t>BIZ770008</t>
  </si>
  <si>
    <t>BIZ770018</t>
  </si>
  <si>
    <t>BIZ770024</t>
  </si>
  <si>
    <t>BIZ770023</t>
  </si>
  <si>
    <t>BIZ710098</t>
  </si>
  <si>
    <t>BIZ710050</t>
  </si>
  <si>
    <t>BIZ710854</t>
  </si>
  <si>
    <t>BIZ235010</t>
  </si>
  <si>
    <t>BIZ235002</t>
  </si>
  <si>
    <t>RO2V3G.1,5</t>
  </si>
  <si>
    <t>RO2V3G2.5</t>
  </si>
  <si>
    <t>2040B1</t>
  </si>
  <si>
    <t>TRG4862PO</t>
  </si>
  <si>
    <t>TRG4864PO</t>
  </si>
  <si>
    <t>TXG4864PO</t>
  </si>
  <si>
    <t>SELECT01</t>
  </si>
  <si>
    <t>CASTEL</t>
  </si>
  <si>
    <t>VIRP20245048</t>
  </si>
  <si>
    <t>VIRA20245048</t>
  </si>
  <si>
    <t>V3E35R</t>
  </si>
  <si>
    <t>F0104000002</t>
  </si>
  <si>
    <t>ECS5000</t>
  </si>
  <si>
    <t>CDR842A</t>
  </si>
  <si>
    <t>BFU6BP</t>
  </si>
  <si>
    <t>CHUBB</t>
  </si>
  <si>
    <t>COR-112</t>
  </si>
  <si>
    <t>CORDIA</t>
  </si>
  <si>
    <t>SICP0109</t>
  </si>
  <si>
    <t>SICP0112</t>
  </si>
  <si>
    <t>VT02000A-C</t>
  </si>
  <si>
    <t>LUM16025</t>
  </si>
  <si>
    <t>EATON</t>
  </si>
  <si>
    <t>LUM10418</t>
  </si>
  <si>
    <t>LUM16125</t>
  </si>
  <si>
    <t>FX1238</t>
  </si>
  <si>
    <t>EPW12V26AH</t>
  </si>
  <si>
    <t>BBGCO216</t>
  </si>
  <si>
    <t>YV2.6X3C-SA2 2L</t>
  </si>
  <si>
    <t>GGVER10095</t>
  </si>
  <si>
    <t>IDC5MIRP</t>
  </si>
  <si>
    <t>LEG062560</t>
  </si>
  <si>
    <t>LEG062825</t>
  </si>
  <si>
    <t>LEG062525</t>
  </si>
  <si>
    <t>LEG401221</t>
  </si>
  <si>
    <t>LEG038006</t>
  </si>
  <si>
    <t>LEG038012</t>
  </si>
  <si>
    <t>LEG038017</t>
  </si>
  <si>
    <t>LEG038048</t>
  </si>
  <si>
    <t>LEG038097</t>
  </si>
  <si>
    <t>WAP-6110</t>
  </si>
  <si>
    <t>SBMa</t>
  </si>
  <si>
    <t>TT4PL-RF</t>
  </si>
  <si>
    <t>DVAF</t>
  </si>
  <si>
    <t>PTA287</t>
  </si>
  <si>
    <t>KCP6000</t>
  </si>
  <si>
    <t>PGP2412-E</t>
  </si>
  <si>
    <t>NUG 31641</t>
  </si>
  <si>
    <t>NUG 38435</t>
  </si>
  <si>
    <t>NUG 32063</t>
  </si>
  <si>
    <t>NUG 34040</t>
  </si>
  <si>
    <t>NUG 31330</t>
  </si>
  <si>
    <t>NUG 30194</t>
  </si>
  <si>
    <t>NUG 30155</t>
  </si>
  <si>
    <t>NUG 30081</t>
  </si>
  <si>
    <t>NUG 31650</t>
  </si>
  <si>
    <t>NUG 30349</t>
  </si>
  <si>
    <t>NUG 30267</t>
  </si>
  <si>
    <t>NUG 30450</t>
  </si>
  <si>
    <t>NUG 30451</t>
  </si>
  <si>
    <t>NUG 30492</t>
  </si>
  <si>
    <t>NUG 30496</t>
  </si>
  <si>
    <t>NUG 31182</t>
  </si>
  <si>
    <t>NUG 31183</t>
  </si>
  <si>
    <t>NUG 31186</t>
  </si>
  <si>
    <t>NUG 31305</t>
  </si>
  <si>
    <t>NUG 31309</t>
  </si>
  <si>
    <t>NUG 31312</t>
  </si>
  <si>
    <t>NUG 31272</t>
  </si>
  <si>
    <t>NUG 31306</t>
  </si>
  <si>
    <t>NUG 31263</t>
  </si>
  <si>
    <t>NUG 31261</t>
  </si>
  <si>
    <t>NUG 30286</t>
  </si>
  <si>
    <t>NUG 31530</t>
  </si>
  <si>
    <t>NUG 38224</t>
  </si>
  <si>
    <t>NUG 38271</t>
  </si>
  <si>
    <t>NUG 30252</t>
  </si>
  <si>
    <t>NUG 30254 C</t>
  </si>
  <si>
    <t>NUG 30253</t>
  </si>
  <si>
    <t>NUG 30246</t>
  </si>
  <si>
    <t>NUG 30255</t>
  </si>
  <si>
    <t>NUG 30256</t>
  </si>
  <si>
    <t>NUG 30491</t>
  </si>
  <si>
    <t>NUG 30312</t>
  </si>
  <si>
    <t>NUG 30316</t>
  </si>
  <si>
    <t>NUG 30325</t>
  </si>
  <si>
    <t>NUG 30344</t>
  </si>
  <si>
    <t>NUG 30360</t>
  </si>
  <si>
    <t>PAJ 30216</t>
  </si>
  <si>
    <t>PAJ 30213</t>
  </si>
  <si>
    <t>PAJ 31038</t>
  </si>
  <si>
    <t>PAJ 30316</t>
  </si>
  <si>
    <t>PAJ 30025</t>
  </si>
  <si>
    <t>NUG 31270</t>
  </si>
  <si>
    <t>NUG 31273</t>
  </si>
  <si>
    <t>PAJ 30247</t>
  </si>
  <si>
    <t>PAJ 30225</t>
  </si>
  <si>
    <t>PAJ 30227</t>
  </si>
  <si>
    <t>PAJ 30200</t>
  </si>
  <si>
    <t>NUG 38119</t>
  </si>
  <si>
    <t>NUG 30065</t>
  </si>
  <si>
    <t>PS-12 170B</t>
  </si>
  <si>
    <t>SBO-100B1</t>
  </si>
  <si>
    <t>SNO-L6083RP</t>
  </si>
  <si>
    <t>STB-225VW</t>
  </si>
  <si>
    <t>CCT57371</t>
  </si>
  <si>
    <t>OVA58000</t>
  </si>
  <si>
    <t>OVA58910</t>
  </si>
  <si>
    <t>DOF49</t>
  </si>
  <si>
    <t>VD406NSNH-2LL</t>
  </si>
  <si>
    <t>SONYCCBCOLOR21PCS</t>
  </si>
  <si>
    <t>AMD40VECT</t>
  </si>
  <si>
    <t>SV</t>
  </si>
  <si>
    <t>TP12</t>
  </si>
  <si>
    <t>UL13-12</t>
  </si>
  <si>
    <t>1750/4</t>
  </si>
  <si>
    <t>FV2050</t>
  </si>
  <si>
    <t>1740/40</t>
  </si>
  <si>
    <t>FV5094</t>
  </si>
  <si>
    <t>FV1074</t>
  </si>
  <si>
    <t>FV1060</t>
  </si>
  <si>
    <t>1172/42</t>
  </si>
  <si>
    <t>1150/35</t>
  </si>
  <si>
    <t>1083/55</t>
  </si>
  <si>
    <t>T25VK3</t>
  </si>
  <si>
    <t>T25VK2</t>
  </si>
  <si>
    <t>VIT25M</t>
  </si>
  <si>
    <t>MEMOPROX</t>
  </si>
  <si>
    <t>MEMOPROX/J</t>
  </si>
  <si>
    <t>MEMOPROX/V</t>
  </si>
  <si>
    <t>ANT/868</t>
  </si>
  <si>
    <t xml:space="preserve">KCV 1083 </t>
  </si>
  <si>
    <t>VE300/S</t>
  </si>
  <si>
    <t>1083/20A</t>
  </si>
  <si>
    <t>AL12/2DIN</t>
  </si>
  <si>
    <t>789/3</t>
  </si>
  <si>
    <t>1072/24</t>
  </si>
  <si>
    <t>1074/20</t>
  </si>
  <si>
    <t>9000/230</t>
  </si>
  <si>
    <t>955/40</t>
  </si>
  <si>
    <t>10050/I</t>
  </si>
  <si>
    <t>REC/868/2F</t>
  </si>
  <si>
    <t>PB19BBL3E-B12</t>
  </si>
  <si>
    <t>PBHI2</t>
  </si>
  <si>
    <t>PBHI1</t>
  </si>
  <si>
    <t>1750/92</t>
  </si>
  <si>
    <t>VHW-HWPS-C</t>
  </si>
  <si>
    <t>VITA4548-230</t>
  </si>
  <si>
    <t>XND-6080RP</t>
  </si>
  <si>
    <t>WURTH</t>
  </si>
  <si>
    <t>Y21-12FR</t>
  </si>
  <si>
    <t>2060B1</t>
  </si>
  <si>
    <t>NOMS</t>
  </si>
  <si>
    <t>Adresse</t>
  </si>
  <si>
    <t>Localite</t>
  </si>
  <si>
    <t>Tél</t>
  </si>
  <si>
    <t>FAX</t>
  </si>
  <si>
    <t>Mail</t>
  </si>
  <si>
    <t>ACCF</t>
  </si>
  <si>
    <t>165 Boulevard de Valmy</t>
  </si>
  <si>
    <t> 92700 Colombes</t>
  </si>
  <si>
    <t>01 47 81 20 57</t>
  </si>
  <si>
    <t>anaelle.lalleve@accffrance.fr</t>
  </si>
  <si>
    <t>AXEO SYSTEMS</t>
  </si>
  <si>
    <t>97 Rue des Bleuets</t>
  </si>
  <si>
    <t>94000 Créteil</t>
  </si>
  <si>
    <t>01 43 96 31 12</t>
  </si>
  <si>
    <t>01 43 96 41 94</t>
  </si>
  <si>
    <t>srouvet@axceo.fr</t>
  </si>
  <si>
    <t>BATTERIES 4PRO</t>
  </si>
  <si>
    <t>ZAP Papillon. 400 rue Emile Dewoitine</t>
  </si>
  <si>
    <t>37210 Parçay-Meslay</t>
  </si>
  <si>
    <t>02 47 54 51 57</t>
  </si>
  <si>
    <t>02 47 39 96 88</t>
  </si>
  <si>
    <t>5 Rue Guy Moquet</t>
  </si>
  <si>
    <t>95100 Argenteuil</t>
  </si>
  <si>
    <t>01 39 33 20 53</t>
  </si>
  <si>
    <t>CAE GROUPE</t>
  </si>
  <si>
    <t>3 Av Jeanne Gamerin. Bt Le Cormoran</t>
  </si>
  <si>
    <t>91320 Wissous</t>
  </si>
  <si>
    <t>01 69 79 14 18</t>
  </si>
  <si>
    <t>01 69 79 14 13</t>
  </si>
  <si>
    <t>9 Avenue Louis de Broglie.ZA Vert Galant</t>
  </si>
  <si>
    <t>95310 St Ouen l'Aumone</t>
  </si>
  <si>
    <t>01 34 64 83</t>
  </si>
  <si>
    <t>06 16 80 36 30</t>
  </si>
  <si>
    <t xml:space="preserve">GDV </t>
  </si>
  <si>
    <t>19 Rue Joseph&amp;Etienne Mongolfier</t>
  </si>
  <si>
    <t>93110 Rosny sous Bois</t>
  </si>
  <si>
    <t>01 49 88 18 79</t>
  </si>
  <si>
    <t>01 49 88 87 60</t>
  </si>
  <si>
    <t>m.demenais@gdv.fr</t>
  </si>
  <si>
    <t>ITESA</t>
  </si>
  <si>
    <t>2 Place Marcel Rebuffat</t>
  </si>
  <si>
    <t>91140 Villejust</t>
  </si>
  <si>
    <t>01 80 00 21 75</t>
  </si>
  <si>
    <t>01 80 00 21 70</t>
  </si>
  <si>
    <t>agence.paris.sud@itesa.eu</t>
  </si>
  <si>
    <t>REXEL</t>
  </si>
  <si>
    <t>10 Rue Waldecq Rochet</t>
  </si>
  <si>
    <t>93300 Aubervilliers</t>
  </si>
  <si>
    <t>01 43 52 51 51</t>
  </si>
  <si>
    <t>01 43 52 62 00</t>
  </si>
  <si>
    <t>celine.castaner@rexel.fr</t>
  </si>
  <si>
    <t>S.C.F SA</t>
  </si>
  <si>
    <t>17 Rue Georges Méliès</t>
  </si>
  <si>
    <t>95240 Cormeilles en Parisis</t>
  </si>
  <si>
    <t>01 34 13 17 17</t>
  </si>
  <si>
    <t>01 34 13 17 77</t>
  </si>
  <si>
    <t>adv94@scf-France.fr</t>
  </si>
  <si>
    <t>SONEPAR</t>
  </si>
  <si>
    <t>9 Chaussée Jules César. Bt 1 N° 118</t>
  </si>
  <si>
    <t>95520 Osny</t>
  </si>
  <si>
    <t>01 30 32 08 71</t>
  </si>
  <si>
    <t>06 32 60 12 55</t>
  </si>
  <si>
    <t>stephane.trapletti@sonepar.fr</t>
  </si>
  <si>
    <t>4 Chemin de Champigny</t>
  </si>
  <si>
    <t>77160 Cucharmoy</t>
  </si>
  <si>
    <t>09 53 35 91 09</t>
  </si>
  <si>
    <t>09 58 35 91 09</t>
  </si>
  <si>
    <t>TRENOIS SETIN</t>
  </si>
  <si>
    <t>1 Route de la Révolte,</t>
  </si>
  <si>
    <t>93200 Saint-Denis</t>
  </si>
  <si>
    <t>01 48 09 99 99</t>
  </si>
  <si>
    <t>06 84 92 27 32</t>
  </si>
  <si>
    <t>cfoucault@trenois.com</t>
  </si>
  <si>
    <t>Date</t>
  </si>
  <si>
    <t>?</t>
  </si>
  <si>
    <t>SYT120R1</t>
  </si>
  <si>
    <t>FRANCOFA EURODIS</t>
  </si>
  <si>
    <t>LUM16151</t>
  </si>
  <si>
    <t>N°Cde</t>
  </si>
  <si>
    <t>Prix HT</t>
  </si>
  <si>
    <t>Date:</t>
  </si>
  <si>
    <t>XVX-P9BZ</t>
  </si>
  <si>
    <t>KCV 1S2</t>
  </si>
  <si>
    <t>BS Z90</t>
  </si>
  <si>
    <t>E/VGKP/2F</t>
  </si>
  <si>
    <t>Tube IRO</t>
  </si>
  <si>
    <t>LEG068141</t>
  </si>
  <si>
    <t>LEG078818</t>
  </si>
  <si>
    <t>LEG066631</t>
  </si>
  <si>
    <t>LEG080054</t>
  </si>
  <si>
    <t>LEG077011</t>
  </si>
  <si>
    <t>LEG068112</t>
  </si>
  <si>
    <t>LEG077143</t>
  </si>
  <si>
    <t>LEG077153</t>
  </si>
  <si>
    <t>LEG077111</t>
  </si>
  <si>
    <t>LEG077152</t>
  </si>
  <si>
    <t>LEG076565</t>
  </si>
  <si>
    <t>LEG067181</t>
  </si>
  <si>
    <t>BIZ205116</t>
  </si>
  <si>
    <t>LEG080286</t>
  </si>
  <si>
    <t>LEG077550</t>
  </si>
  <si>
    <t>LEG067124</t>
  </si>
  <si>
    <t>LEG068237</t>
  </si>
  <si>
    <t>GGMPL45IS</t>
  </si>
  <si>
    <t>GGMPRJC6STL</t>
  </si>
  <si>
    <t>PFA130</t>
  </si>
  <si>
    <t>PFA122</t>
  </si>
  <si>
    <t>PFB203W</t>
  </si>
  <si>
    <t>GGMPL45DD</t>
  </si>
  <si>
    <t>OSR094215</t>
  </si>
  <si>
    <t>OSR241623</t>
  </si>
  <si>
    <t>OSR516714</t>
  </si>
  <si>
    <t>PHI260543</t>
  </si>
  <si>
    <t>PHI425409</t>
  </si>
  <si>
    <t>CUB3473401</t>
  </si>
  <si>
    <t>1517-0031</t>
  </si>
  <si>
    <t>SOCAMONT</t>
  </si>
  <si>
    <t>IBOB20132</t>
  </si>
  <si>
    <t>IBOB20674</t>
  </si>
  <si>
    <t>IBOB20406</t>
  </si>
  <si>
    <t>IBOB20676</t>
  </si>
  <si>
    <t>IBOB20408</t>
  </si>
  <si>
    <t>IBOB20404</t>
  </si>
  <si>
    <t>IBO08820</t>
  </si>
  <si>
    <t>IBO08821</t>
  </si>
  <si>
    <t>IBO08825</t>
  </si>
  <si>
    <t>IBO08830</t>
  </si>
  <si>
    <t>IBO08832</t>
  </si>
  <si>
    <t>IBO08840</t>
  </si>
  <si>
    <t>IBO08841</t>
  </si>
  <si>
    <t>IBO08835</t>
  </si>
  <si>
    <t>IBO08861</t>
  </si>
  <si>
    <t>IBO08862</t>
  </si>
  <si>
    <t>IBO08865</t>
  </si>
  <si>
    <t>IBO08860</t>
  </si>
  <si>
    <t>IBO08842</t>
  </si>
  <si>
    <t>IBO08845</t>
  </si>
  <si>
    <t>ECORD6ASF02MSH</t>
  </si>
  <si>
    <t>ECORD6ASF03MSH</t>
  </si>
  <si>
    <t>ECORD6F03M</t>
  </si>
  <si>
    <t>ECORD6ASF01MSH</t>
  </si>
  <si>
    <t>BIZ710262</t>
  </si>
  <si>
    <t>HYWFG1625RFM</t>
  </si>
  <si>
    <t>NPIB04-EHS</t>
  </si>
  <si>
    <t>ATS1210E</t>
  </si>
  <si>
    <t>ISM20421</t>
  </si>
  <si>
    <t>GGM123CLIP20N</t>
  </si>
  <si>
    <t>BIZ700037</t>
  </si>
  <si>
    <t>ATS1135</t>
  </si>
  <si>
    <t>LUM10320</t>
  </si>
  <si>
    <t>NRV780</t>
  </si>
  <si>
    <t>BIZ400036</t>
  </si>
  <si>
    <t>PC5001CP</t>
  </si>
  <si>
    <t>LEG036639</t>
  </si>
  <si>
    <t>AVS2000SIP</t>
  </si>
  <si>
    <t>MADICOB</t>
  </si>
  <si>
    <t>BS120N</t>
  </si>
  <si>
    <t>CSK20</t>
  </si>
  <si>
    <t>CE01</t>
  </si>
  <si>
    <t>l36w 840</t>
  </si>
  <si>
    <t>2400VAS</t>
  </si>
  <si>
    <t>19005-751</t>
  </si>
  <si>
    <t>EAD7854</t>
  </si>
  <si>
    <t>EAD7855</t>
  </si>
  <si>
    <t>LE27E</t>
  </si>
  <si>
    <t>BC6FSTL</t>
  </si>
  <si>
    <t>PLAG6AFS</t>
  </si>
  <si>
    <t>LEG033246</t>
  </si>
  <si>
    <t>SO7SCM12</t>
  </si>
  <si>
    <t>ALC-0032SS</t>
  </si>
  <si>
    <t>POUVOLSPK24</t>
  </si>
  <si>
    <t>BC PAN1U</t>
  </si>
  <si>
    <t>BIZ740122</t>
  </si>
  <si>
    <t>BIZ351050</t>
  </si>
  <si>
    <t>AC D125</t>
  </si>
  <si>
    <t>HILTI</t>
  </si>
  <si>
    <t>NPH300-BR</t>
  </si>
  <si>
    <t>TVA</t>
  </si>
  <si>
    <t>Prix TTC</t>
  </si>
  <si>
    <t>LUM17002</t>
  </si>
  <si>
    <t>LUM16005</t>
  </si>
  <si>
    <t>DET0021</t>
  </si>
  <si>
    <t>ASL0014</t>
  </si>
  <si>
    <t>CST4405600</t>
  </si>
  <si>
    <t>RXM2CH</t>
  </si>
  <si>
    <t>CST4400600</t>
  </si>
  <si>
    <t>INT / IP</t>
  </si>
  <si>
    <t>BA/OF/90LH</t>
  </si>
  <si>
    <t>BA/OF/90LH/OLD</t>
  </si>
  <si>
    <t>QNV-6070R</t>
  </si>
  <si>
    <t>JP-4HD</t>
  </si>
  <si>
    <t>NPIB02-EHS</t>
  </si>
  <si>
    <t>OX-8</t>
  </si>
  <si>
    <t>JAN582</t>
  </si>
  <si>
    <t>TR1640</t>
  </si>
  <si>
    <t>CAA470A</t>
  </si>
  <si>
    <t>Z3Z4Z5</t>
  </si>
  <si>
    <t>TR2475</t>
  </si>
  <si>
    <t>ECM5000</t>
  </si>
  <si>
    <t>CAA110P</t>
  </si>
  <si>
    <t>L3L4</t>
  </si>
  <si>
    <t>SCO 70</t>
  </si>
  <si>
    <t>018004</t>
  </si>
  <si>
    <t>IQ8S-RB</t>
  </si>
  <si>
    <t>IQ8L-C</t>
  </si>
  <si>
    <t>802371F</t>
  </si>
  <si>
    <t>784840.10</t>
  </si>
  <si>
    <t>018006</t>
  </si>
  <si>
    <t>FAVERT CC</t>
  </si>
  <si>
    <t>80528.10</t>
  </si>
  <si>
    <t>80529.10</t>
  </si>
  <si>
    <t>BBGAD211</t>
  </si>
  <si>
    <t>DETCO103</t>
  </si>
  <si>
    <t>ACCDM203</t>
  </si>
  <si>
    <t>BAAT3017</t>
  </si>
  <si>
    <t>KARA8UP</t>
  </si>
  <si>
    <t>YV10X5B-SA2L</t>
  </si>
  <si>
    <t>XNO-6080 RP</t>
  </si>
  <si>
    <t>QNV-7080 R</t>
  </si>
  <si>
    <t>PFB200C</t>
  </si>
  <si>
    <t>LEG080280</t>
  </si>
  <si>
    <t>IBOB20105</t>
  </si>
  <si>
    <t>GCAC0020</t>
  </si>
  <si>
    <t>GCAC0040</t>
  </si>
  <si>
    <t>GCAC0060</t>
  </si>
  <si>
    <t>GCAC0080</t>
  </si>
  <si>
    <t>GCAC0200</t>
  </si>
  <si>
    <t>GCAC0300</t>
  </si>
  <si>
    <t>GCAC0160</t>
  </si>
  <si>
    <t>BIZ720094</t>
  </si>
  <si>
    <t>BIZ720117</t>
  </si>
  <si>
    <t>BIZ720122</t>
  </si>
  <si>
    <t>BIZ720114</t>
  </si>
  <si>
    <t>BIZ720062</t>
  </si>
  <si>
    <t>BIZ400044</t>
  </si>
  <si>
    <t>BIZ710248</t>
  </si>
  <si>
    <t>BIZ710247</t>
  </si>
  <si>
    <t>BIZ111809</t>
  </si>
  <si>
    <t>BIZ710226</t>
  </si>
  <si>
    <t>BIZ710231</t>
  </si>
  <si>
    <t>BIZ351090</t>
  </si>
  <si>
    <t>BIZ351040</t>
  </si>
  <si>
    <t>BIZ710263</t>
  </si>
  <si>
    <t>BIZ710267</t>
  </si>
  <si>
    <t>BIZ710259</t>
  </si>
  <si>
    <t>BIZ710393</t>
  </si>
  <si>
    <t>BIZ750040</t>
  </si>
  <si>
    <t>BIZ710394</t>
  </si>
  <si>
    <t>BIZ700100</t>
  </si>
  <si>
    <t>090320840</t>
  </si>
  <si>
    <t>090320630</t>
  </si>
  <si>
    <t>FID079431</t>
  </si>
  <si>
    <t>FID258911</t>
  </si>
  <si>
    <t>FID259109</t>
  </si>
  <si>
    <t>TRM4016B</t>
  </si>
  <si>
    <t>IBOB02550</t>
  </si>
  <si>
    <t>Peinture</t>
  </si>
  <si>
    <t>Serrure Saturn</t>
  </si>
  <si>
    <t>Câble</t>
  </si>
  <si>
    <t>EPW12V18AH</t>
  </si>
  <si>
    <t>BIZ300007</t>
  </si>
  <si>
    <t>BIZ300008</t>
  </si>
  <si>
    <t>EPW12V2,2AH</t>
  </si>
  <si>
    <t>Montant HT</t>
  </si>
  <si>
    <t>BIZ300015</t>
  </si>
  <si>
    <t>6602B</t>
  </si>
  <si>
    <t>BP04S</t>
  </si>
  <si>
    <t>BP204L</t>
  </si>
  <si>
    <t>6612A</t>
  </si>
  <si>
    <t>BP308L</t>
  </si>
  <si>
    <t>BP308L60</t>
  </si>
  <si>
    <t>WB-1AP</t>
  </si>
  <si>
    <t> 11043284</t>
  </si>
  <si>
    <t>TECFA</t>
  </si>
  <si>
    <t>GGM123PO1UN</t>
  </si>
  <si>
    <t>GGM123PO15UN</t>
  </si>
  <si>
    <t>GGM MSFPLX</t>
  </si>
  <si>
    <t>GGM APGIC011A060</t>
  </si>
  <si>
    <t>GGM CAT6S03M</t>
  </si>
  <si>
    <t>BNCFKX6</t>
  </si>
  <si>
    <t>BNCMKX6</t>
  </si>
  <si>
    <t>GGM GS26L2P</t>
  </si>
  <si>
    <t>DS-7208HUHI-K2</t>
  </si>
  <si>
    <t>DH-XVR5104H-4KL-X</t>
  </si>
  <si>
    <t>DH-XVR5216AN-4KL-X</t>
  </si>
  <si>
    <t>DHI-NVR4208-8P-4KS2</t>
  </si>
  <si>
    <t>DHI-NVR4216-4KS2</t>
  </si>
  <si>
    <t>DH-HAC-HUM3201B</t>
  </si>
  <si>
    <t>DH-HAC-HUM1220GP-B-P</t>
  </si>
  <si>
    <t>  thomas.barache@cordia.fr</t>
  </si>
  <si>
    <r>
      <t> </t>
    </r>
    <r>
      <rPr>
        <sz val="11"/>
        <color rgb="FF222222"/>
        <rFont val="Arial"/>
        <family val="2"/>
      </rPr>
      <t xml:space="preserve">2 Rue Galilée, </t>
    </r>
  </si>
  <si>
    <t>77290 Mitry-Mory</t>
  </si>
  <si>
    <t>06 99 07 48 79</t>
  </si>
  <si>
    <t> 01 60 21 51 21</t>
  </si>
  <si>
    <t>SCORS</t>
  </si>
  <si>
    <t>16 Rue J&amp;E Mongolfier</t>
  </si>
  <si>
    <t>commandes@ravionscors.fr</t>
  </si>
  <si>
    <t>93115 Rosny-sous-Bois Cedex</t>
  </si>
  <si>
    <t>01 48 54 81 20</t>
  </si>
  <si>
    <t>Rue Norman King</t>
  </si>
  <si>
    <t>RS Components</t>
  </si>
  <si>
    <t>60031 Beauvais Cedex</t>
  </si>
  <si>
    <t>Montant TTC</t>
  </si>
  <si>
    <t>Prix U/HT</t>
  </si>
  <si>
    <t>DH-HAC-HUM1220AP</t>
  </si>
  <si>
    <t>DH-PFS3110-8ET-96</t>
  </si>
  <si>
    <t>DH-IPC-HDBW2431EP-S-S2</t>
  </si>
  <si>
    <t>DH-IPC-HFW2431TP-ZS-S2</t>
  </si>
  <si>
    <t>DH-HAC-HFW2241TP-Z-POC</t>
  </si>
  <si>
    <t>DH-HAC-HDBW1200RP-Z</t>
  </si>
  <si>
    <t>DH-HAC-HFW2220SP</t>
  </si>
  <si>
    <t>ADR1203R</t>
  </si>
  <si>
    <t>ADR1205R</t>
  </si>
  <si>
    <t xml:space="preserve">BT7514-PRO/PB </t>
  </si>
  <si>
    <t>SIMPL VOX V3</t>
  </si>
  <si>
    <t>EPW12V7,2AH</t>
  </si>
  <si>
    <t>SI500</t>
  </si>
  <si>
    <t>RTX3</t>
  </si>
  <si>
    <t>VOCALYS MX-GSM S</t>
  </si>
  <si>
    <t>000T06120</t>
  </si>
  <si>
    <t>AS700</t>
  </si>
  <si>
    <t>VISIO1000FR</t>
  </si>
  <si>
    <t>GS2065</t>
  </si>
  <si>
    <t>RF5108-433W</t>
  </si>
  <si>
    <t>RFK5500</t>
  </si>
  <si>
    <t>PK5500</t>
  </si>
  <si>
    <t>WS4945W</t>
  </si>
  <si>
    <t>WS4936EU</t>
  </si>
  <si>
    <t>PG8984P</t>
  </si>
  <si>
    <t>LC-104-PIMW NF</t>
  </si>
  <si>
    <t>DT8012F5</t>
  </si>
  <si>
    <t>MB110</t>
  </si>
  <si>
    <t>RXI4N8</t>
  </si>
  <si>
    <t xml:space="preserve">NEXT MCW </t>
  </si>
  <si>
    <t>XLPS-100</t>
  </si>
  <si>
    <t>XMA210</t>
  </si>
  <si>
    <t>IDC200</t>
  </si>
  <si>
    <t>OSX200</t>
  </si>
  <si>
    <t>VGLECT3 V1.2</t>
  </si>
  <si>
    <t>PILE LR14-1.5V</t>
  </si>
  <si>
    <t>PILE LR20/1</t>
  </si>
  <si>
    <t>PILE CR3032</t>
  </si>
  <si>
    <t>PILE CR2032/1</t>
  </si>
  <si>
    <t>PILE LSH20/1</t>
  </si>
  <si>
    <t>PILE LS14500/1</t>
  </si>
  <si>
    <t>DD400</t>
  </si>
  <si>
    <t>DB702</t>
  </si>
  <si>
    <t>ATS1202</t>
  </si>
  <si>
    <t>EV1012PI</t>
  </si>
  <si>
    <t>MM740</t>
  </si>
  <si>
    <t>WS4904P</t>
  </si>
  <si>
    <t>GS620A</t>
  </si>
  <si>
    <t>DHX75</t>
  </si>
  <si>
    <t>BZEMS-12</t>
  </si>
  <si>
    <t>PFA123</t>
  </si>
  <si>
    <t>2400VRS</t>
  </si>
  <si>
    <t>CMP-SWITCH91</t>
  </si>
  <si>
    <t>EGS2110P</t>
  </si>
  <si>
    <t>4KX2K</t>
  </si>
  <si>
    <t>VDMI119S4/2</t>
  </si>
  <si>
    <t>BIZ350013</t>
  </si>
  <si>
    <t>GTRM0001</t>
  </si>
  <si>
    <t>3040-16</t>
  </si>
  <si>
    <t>GCAA2100</t>
  </si>
  <si>
    <t>CABLE 7X7 GALVA</t>
  </si>
  <si>
    <t xml:space="preserve">D1221000 ASD/2 </t>
  </si>
  <si>
    <t>14361000F</t>
  </si>
  <si>
    <t>EF300L</t>
  </si>
  <si>
    <t>EF300SCP</t>
  </si>
  <si>
    <t>LEG046438</t>
  </si>
  <si>
    <t>2400VTS</t>
  </si>
  <si>
    <t>9 Rue des frères Lumière</t>
  </si>
  <si>
    <t>53000 Laval</t>
  </si>
  <si>
    <t>02 43 01 01 17</t>
  </si>
  <si>
    <t xml:space="preserve"> 02 43 01 87 01</t>
  </si>
  <si>
    <t xml:space="preserve"> socamont@socamont.com</t>
  </si>
  <si>
    <t>02 43 01 87 01</t>
  </si>
  <si>
    <t>AUNYS</t>
  </si>
  <si>
    <t>1 Rue de Reims</t>
  </si>
  <si>
    <t>93600 Aulnay sous Bois</t>
  </si>
  <si>
    <t>01 43 51 64 80</t>
  </si>
  <si>
    <t>01 43 51 64 81</t>
  </si>
  <si>
    <t>david.herczalowski@aunys.fr</t>
  </si>
  <si>
    <t>xxxxxxxxxxxxxxxxxxxxxxxxx</t>
  </si>
  <si>
    <t>xxxxxxxxxxxxxxxxxxxxxx</t>
  </si>
  <si>
    <t>xx</t>
  </si>
  <si>
    <t>EPW12V12AH</t>
  </si>
  <si>
    <t>LEG092082</t>
  </si>
  <si>
    <t>GCAC0100</t>
  </si>
  <si>
    <t>GCAC0150</t>
  </si>
  <si>
    <t>GCAC0120</t>
  </si>
  <si>
    <t>RX48I4CA-PCB</t>
  </si>
  <si>
    <t>RF32014-N</t>
  </si>
  <si>
    <t>URM-CV2</t>
  </si>
  <si>
    <t>1074/55</t>
  </si>
  <si>
    <t>CV4IP</t>
  </si>
  <si>
    <t>TT4P-RF</t>
  </si>
  <si>
    <t>TT4DL-RF</t>
  </si>
  <si>
    <t>TT4DSL-RF</t>
  </si>
  <si>
    <t>LGM5770</t>
  </si>
  <si>
    <t>LGM5770BTPI3-2</t>
  </si>
  <si>
    <t>DSCLC104PIM</t>
  </si>
  <si>
    <t>DSCRF5132</t>
  </si>
  <si>
    <t>BIZ710250</t>
  </si>
  <si>
    <t>BIZ710212</t>
  </si>
  <si>
    <t>Colonne1</t>
  </si>
  <si>
    <t>PSV12089C</t>
  </si>
  <si>
    <t>Badge MIFARE</t>
  </si>
  <si>
    <t>78438.DO</t>
  </si>
  <si>
    <t>80455F</t>
  </si>
  <si>
    <t>80401F</t>
  </si>
  <si>
    <t>80545F</t>
  </si>
  <si>
    <t>NEUTT3MAL</t>
  </si>
  <si>
    <t>4710J1</t>
  </si>
  <si>
    <t>4710R1</t>
  </si>
  <si>
    <t>4710V3</t>
  </si>
  <si>
    <t>06 68 94 95 89</t>
  </si>
  <si>
    <t>thomas.bidoux@wurth.fr</t>
  </si>
  <si>
    <t>SO9SCM12</t>
  </si>
  <si>
    <t>NUG 30216</t>
  </si>
  <si>
    <t>EPW12V44AH</t>
  </si>
  <si>
    <t>EPW12V3.3AH</t>
  </si>
  <si>
    <t>EPW12V1,3S</t>
  </si>
  <si>
    <t>ENN44325</t>
  </si>
  <si>
    <t>ENN45125</t>
  </si>
  <si>
    <t>ENN45120</t>
  </si>
  <si>
    <t>VDI88240P</t>
  </si>
  <si>
    <t>A9N21205</t>
  </si>
  <si>
    <t>VDI88140P</t>
  </si>
  <si>
    <t>VDI4510</t>
  </si>
  <si>
    <t>LEG013310</t>
  </si>
  <si>
    <t>LEG013301</t>
  </si>
  <si>
    <t>LEG013002</t>
  </si>
  <si>
    <t>LEG013306</t>
  </si>
  <si>
    <t>LEG013320</t>
  </si>
  <si>
    <t>LEG013316</t>
  </si>
  <si>
    <t>SEXP1003</t>
  </si>
  <si>
    <t>SEXP1002</t>
  </si>
  <si>
    <t>SEXP1004</t>
  </si>
  <si>
    <t>SEXP2422</t>
  </si>
  <si>
    <t>SEXP2424</t>
  </si>
  <si>
    <t>ISUM1625</t>
  </si>
  <si>
    <t>ISUM1650</t>
  </si>
  <si>
    <t>LEG080282</t>
  </si>
  <si>
    <t>BIZ300009</t>
  </si>
  <si>
    <t>KB330</t>
  </si>
  <si>
    <t>TT4DS-RF</t>
  </si>
  <si>
    <t>Chantier</t>
  </si>
  <si>
    <t>F/Port</t>
  </si>
  <si>
    <t>450€/15€</t>
  </si>
  <si>
    <t>150€/11€</t>
  </si>
  <si>
    <t>IBLG0001</t>
  </si>
  <si>
    <t>ICHM0001</t>
  </si>
  <si>
    <t>AKCR0409</t>
  </si>
  <si>
    <t>Obs</t>
  </si>
  <si>
    <t>NUG 30454</t>
  </si>
  <si>
    <t>B08800</t>
  </si>
  <si>
    <t>039598</t>
  </si>
  <si>
    <t>032023</t>
  </si>
  <si>
    <t>AAEP0027</t>
  </si>
  <si>
    <t>VIBNCS</t>
  </si>
  <si>
    <t>ALU553225B1</t>
  </si>
  <si>
    <t>ISSI0001</t>
  </si>
  <si>
    <t>080252</t>
  </si>
  <si>
    <t>080253</t>
  </si>
  <si>
    <t>080251</t>
  </si>
  <si>
    <t>080281</t>
  </si>
  <si>
    <t>LEG92002</t>
  </si>
  <si>
    <t>SEXV0009</t>
  </si>
  <si>
    <t>078802L</t>
  </si>
  <si>
    <t>M5007A-B300</t>
  </si>
  <si>
    <t>092015</t>
  </si>
  <si>
    <t>88915A3</t>
  </si>
  <si>
    <t>74155C3</t>
  </si>
  <si>
    <t>74199A</t>
  </si>
  <si>
    <t>P2-E 300</t>
  </si>
  <si>
    <t>CBPCFC4</t>
  </si>
  <si>
    <t>BIZ35013</t>
  </si>
  <si>
    <t>LEG031870</t>
  </si>
  <si>
    <t>PERCY</t>
  </si>
  <si>
    <t>NUG 30493</t>
  </si>
  <si>
    <t>IRSI10080</t>
  </si>
  <si>
    <t>FT801</t>
  </si>
  <si>
    <t>DR6024</t>
  </si>
  <si>
    <t>PRIMO</t>
  </si>
  <si>
    <t>468 Quai de Seine</t>
  </si>
  <si>
    <t>93584 Sainr Ouen Cedex</t>
  </si>
  <si>
    <t>01 49 18 92 92</t>
  </si>
  <si>
    <t>01 40 12 62 45</t>
  </si>
  <si>
    <t>commande@primo.fr</t>
  </si>
  <si>
    <t>OPTSPANELMS</t>
  </si>
  <si>
    <t>HELIOS VENTILATEURS</t>
  </si>
  <si>
    <t>157 Av Charles Floquet</t>
  </si>
  <si>
    <t>93155 Le Blanc Mesnil Cedex</t>
  </si>
  <si>
    <t>01 48 65 75 61</t>
  </si>
  <si>
    <t>info@helios-fr.com</t>
  </si>
  <si>
    <t>01 48 67 28 53</t>
  </si>
  <si>
    <t>031916</t>
  </si>
  <si>
    <t>Piles LR3-AAA</t>
  </si>
  <si>
    <t>MANUTAN</t>
  </si>
  <si>
    <t>092025</t>
  </si>
  <si>
    <t>B08822</t>
  </si>
  <si>
    <t>HV300</t>
  </si>
  <si>
    <t>WD40</t>
  </si>
  <si>
    <t>JO-1FD</t>
  </si>
  <si>
    <t>JOS-1FW</t>
  </si>
  <si>
    <t>XC-DC5AN</t>
  </si>
  <si>
    <t>STA21</t>
  </si>
  <si>
    <t>EXA18-12FR</t>
  </si>
  <si>
    <t>EXA2.3-12FR</t>
  </si>
  <si>
    <t>EXA24-12FR</t>
  </si>
  <si>
    <t>EXA7-12FR</t>
  </si>
  <si>
    <t>250€/12€</t>
  </si>
  <si>
    <t>Livrée</t>
  </si>
  <si>
    <t>ORB117541</t>
  </si>
  <si>
    <t>ORB117799</t>
  </si>
  <si>
    <t>AL125</t>
  </si>
  <si>
    <t>Alim</t>
  </si>
  <si>
    <t>Wag 221-413</t>
  </si>
  <si>
    <t>Wag 221-412</t>
  </si>
  <si>
    <t>LEG06774</t>
  </si>
  <si>
    <t>Disj</t>
  </si>
  <si>
    <t>LEG080023</t>
  </si>
  <si>
    <t>LEG078806L</t>
  </si>
  <si>
    <t>LEG066634</t>
  </si>
  <si>
    <t>LUM10634</t>
  </si>
  <si>
    <t>LEG080103</t>
  </si>
  <si>
    <t>LEG090544</t>
  </si>
  <si>
    <t>B28950</t>
  </si>
  <si>
    <t>B28960</t>
  </si>
  <si>
    <t>2200B1</t>
  </si>
  <si>
    <t>Gants Latex</t>
  </si>
  <si>
    <t>Gilets</t>
  </si>
  <si>
    <t>Lunettes</t>
  </si>
  <si>
    <t>Lunettes B</t>
  </si>
  <si>
    <t>Casques</t>
  </si>
  <si>
    <t>Cordon</t>
  </si>
  <si>
    <t>IBO08808</t>
  </si>
  <si>
    <t>NUG 31220</t>
  </si>
  <si>
    <t>IPCHFW2431TZS</t>
  </si>
  <si>
    <t>HIK-311300878</t>
  </si>
  <si>
    <t>AL24/1DIN</t>
  </si>
  <si>
    <t>400€/150€</t>
  </si>
  <si>
    <t>NUG 31234</t>
  </si>
  <si>
    <t>AMPHITECH</t>
  </si>
  <si>
    <t>1, rue Robert et Sonia DELAUNAY</t>
  </si>
  <si>
    <t>75011 PARIS</t>
  </si>
  <si>
    <t>ALFI Paris10</t>
  </si>
  <si>
    <t>MGN0423</t>
  </si>
  <si>
    <t>60AAH5BM</t>
  </si>
  <si>
    <t>MGH00762</t>
  </si>
  <si>
    <t>BATLI05</t>
  </si>
  <si>
    <t>Piles LR06-AA</t>
  </si>
  <si>
    <t>SICP0108</t>
  </si>
  <si>
    <t>SICP0118</t>
  </si>
  <si>
    <t>B08804</t>
  </si>
  <si>
    <t>Equipement</t>
  </si>
  <si>
    <t> 11881</t>
  </si>
  <si>
    <t> 092005</t>
  </si>
  <si>
    <t>LEG030015</t>
  </si>
  <si>
    <t>B08802 </t>
  </si>
  <si>
    <t>B28970</t>
  </si>
  <si>
    <t>B28980</t>
  </si>
  <si>
    <t>B28990</t>
  </si>
  <si>
    <t>Batt</t>
  </si>
  <si>
    <t>Connecteurs</t>
  </si>
  <si>
    <t>Boitiers</t>
  </si>
  <si>
    <t>Moulures</t>
  </si>
  <si>
    <t>ALFI Glacière</t>
  </si>
  <si>
    <t>SICI0101</t>
  </si>
  <si>
    <t>SICP0113</t>
  </si>
  <si>
    <t>IPEI0018</t>
  </si>
  <si>
    <t>NUG 30452</t>
  </si>
  <si>
    <t>NUG 31810</t>
  </si>
  <si>
    <t>LEG092001</t>
  </si>
  <si>
    <t>BIZ112609</t>
  </si>
  <si>
    <t>IPEI4871</t>
  </si>
  <si>
    <t>16 Avenue du Vert Galant</t>
  </si>
  <si>
    <t>95046 St Ouen l'Aumone</t>
  </si>
  <si>
    <t>PILELS14250</t>
  </si>
  <si>
    <t>ISPI0001</t>
  </si>
  <si>
    <t>0254</t>
  </si>
  <si>
    <t>ALERTIC</t>
  </si>
  <si>
    <t>0255</t>
  </si>
  <si>
    <t>SCHIMT43320</t>
  </si>
  <si>
    <t>LEG080044</t>
  </si>
  <si>
    <t>LEG090510</t>
  </si>
  <si>
    <t>IBO08822</t>
  </si>
  <si>
    <t>ACLR0207</t>
  </si>
  <si>
    <t>ACLR0004</t>
  </si>
  <si>
    <t>GCAC0025</t>
  </si>
  <si>
    <t>HDMI1M</t>
  </si>
  <si>
    <t>806309D</t>
  </si>
  <si>
    <t>ALFI Cardinet</t>
  </si>
  <si>
    <t xml:space="preserve">Rue BEETHOVEN </t>
  </si>
  <si>
    <t>63204 RIOM CEDEX</t>
  </si>
  <si>
    <t>65 Rue de la Croix</t>
  </si>
  <si>
    <t>92000 Nanterre</t>
  </si>
  <si>
    <t>BIZ300001</t>
  </si>
  <si>
    <t>PILE LR61-9V</t>
  </si>
  <si>
    <t>IZY-PSDX4801.4</t>
  </si>
  <si>
    <t>HDMI5M</t>
  </si>
  <si>
    <t>ALFI Bailly</t>
  </si>
  <si>
    <t>VESTA10</t>
  </si>
  <si>
    <t>NUG 30083</t>
  </si>
  <si>
    <t>AP-220-MNT-W1W</t>
  </si>
  <si>
    <t>PFA130-E</t>
  </si>
  <si>
    <t>Pile CR123A</t>
  </si>
  <si>
    <t>URA347001</t>
  </si>
  <si>
    <t>STILIC</t>
  </si>
  <si>
    <t>EURO LEV</t>
  </si>
  <si>
    <t>IPPJ0001</t>
  </si>
  <si>
    <t>IPIP0001 </t>
  </si>
  <si>
    <t>077142L</t>
  </si>
  <si>
    <t>gaine</t>
  </si>
  <si>
    <t>ALFI Paris18</t>
  </si>
  <si>
    <t>KX6 VERT</t>
  </si>
  <si>
    <t>TXQ4492PO</t>
  </si>
  <si>
    <t>TT4P</t>
  </si>
  <si>
    <t>ACLR0008</t>
  </si>
  <si>
    <t>LEG05720</t>
  </si>
  <si>
    <t>GD213A</t>
  </si>
  <si>
    <t>Wag 221-415</t>
  </si>
  <si>
    <t>ALFI St Remy</t>
  </si>
  <si>
    <t>RJ45C6A</t>
  </si>
  <si>
    <t>PSU2A24</t>
  </si>
  <si>
    <t>BP08L</t>
  </si>
  <si>
    <t>CCE200-3,6</t>
  </si>
  <si>
    <t>CH8P</t>
  </si>
  <si>
    <t>CCI9-265</t>
  </si>
  <si>
    <t>CCE295-4,8</t>
  </si>
  <si>
    <t>Malakoff Mairie</t>
  </si>
  <si>
    <t>Malakoff Mater JJ</t>
  </si>
  <si>
    <t>Malakoff El P Bert</t>
  </si>
  <si>
    <t>EXA1.2-12FR</t>
  </si>
  <si>
    <t>Y4-12FR</t>
  </si>
  <si>
    <t>EXA12-12FR</t>
  </si>
  <si>
    <t>BIZ770141</t>
  </si>
  <si>
    <t>LEG413002</t>
  </si>
  <si>
    <t>080021</t>
  </si>
  <si>
    <t>LGM5620A-T-OC</t>
  </si>
  <si>
    <t>Gennv Ctr Nautique</t>
  </si>
  <si>
    <t>ALFI Bussy</t>
  </si>
  <si>
    <t>Gennv GH R+4</t>
  </si>
  <si>
    <t>Gennv Tennis Club</t>
  </si>
  <si>
    <t>SICP1108</t>
  </si>
  <si>
    <t>AD2405R</t>
  </si>
  <si>
    <t>BS131NS3</t>
  </si>
  <si>
    <t>VE1012</t>
  </si>
  <si>
    <t>ATS1630</t>
  </si>
  <si>
    <t>Gennv G S AUBRAC</t>
  </si>
  <si>
    <t>LVMIDF</t>
  </si>
  <si>
    <t>ALFI Palaiseau</t>
  </si>
  <si>
    <t>FABRE &amp; LEBEAU</t>
  </si>
  <si>
    <t>114 rue Léopold Rechossiere</t>
  </si>
  <si>
    <t>Malakoff Gambetta</t>
  </si>
  <si>
    <t>POINT P</t>
  </si>
  <si>
    <t>LUM16101</t>
  </si>
  <si>
    <t>SETON</t>
  </si>
  <si>
    <t>NPH512</t>
  </si>
  <si>
    <t>Gennv Gym H Wallon</t>
  </si>
  <si>
    <t>Enrouleur</t>
  </si>
  <si>
    <t xml:space="preserve">DEVE196-T </t>
  </si>
  <si>
    <t>TX-9001-03-1</t>
  </si>
  <si>
    <t>NITE-RF5-1100</t>
  </si>
  <si>
    <t>HDR-30-24</t>
  </si>
  <si>
    <t>VDIR380005</t>
  </si>
  <si>
    <t>LEG069651</t>
  </si>
  <si>
    <t>LEG069621</t>
  </si>
  <si>
    <t>GGM IP65BOX24FO</t>
  </si>
  <si>
    <t>8500/2</t>
  </si>
  <si>
    <t>ADD1260 </t>
  </si>
  <si>
    <t>EPWJS6012</t>
  </si>
  <si>
    <t>4 Rue Edmond Michelet</t>
  </si>
  <si>
    <t>93360 neuilly Plaisance</t>
  </si>
  <si>
    <t>NORDDIS</t>
  </si>
  <si>
    <t>ALFI Tolbiac</t>
  </si>
  <si>
    <t>FID079424</t>
  </si>
  <si>
    <t>NUG 31020</t>
  </si>
  <si>
    <t>CHANTIERS</t>
  </si>
  <si>
    <t>FournisseurS</t>
  </si>
  <si>
    <t>PC16-F/16</t>
  </si>
  <si>
    <t>45 Av de l'Europe</t>
  </si>
  <si>
    <t>59436 Roncq Cedex</t>
  </si>
  <si>
    <t>Hotel F1</t>
  </si>
  <si>
    <t>ATLSIMAX</t>
  </si>
  <si>
    <t>SWITCHGSMIP3G12V</t>
  </si>
  <si>
    <t>BBXBHCLCMM001</t>
  </si>
  <si>
    <t>SE200W</t>
  </si>
  <si>
    <t>AVER PRO</t>
  </si>
  <si>
    <t>AVERC PRO</t>
  </si>
  <si>
    <t>SUPVRREG</t>
  </si>
  <si>
    <t>LOXAM</t>
  </si>
  <si>
    <t>89/97 Bvd Alsace Lorraine</t>
  </si>
  <si>
    <t>ADI Gardiner</t>
  </si>
  <si>
    <t>93330 Neuilly/Marne</t>
  </si>
  <si>
    <t>ZI des CHANOUX</t>
  </si>
  <si>
    <t>091931</t>
  </si>
  <si>
    <t>091930</t>
  </si>
  <si>
    <t>050051</t>
  </si>
  <si>
    <t>050052</t>
  </si>
  <si>
    <t>050097</t>
  </si>
  <si>
    <t>050062</t>
  </si>
  <si>
    <t>098005</t>
  </si>
  <si>
    <t>098001</t>
  </si>
  <si>
    <t>098023</t>
  </si>
  <si>
    <t>098024</t>
  </si>
  <si>
    <t>098022</t>
  </si>
  <si>
    <t>PFM320D015</t>
  </si>
  <si>
    <t>UAP-AC-LITE</t>
  </si>
  <si>
    <t>956661 </t>
  </si>
  <si>
    <t>956764 </t>
  </si>
  <si>
    <t> 956768 </t>
  </si>
  <si>
    <t>077040L</t>
  </si>
  <si>
    <t>078804</t>
  </si>
  <si>
    <t>080041</t>
  </si>
  <si>
    <t>077040</t>
  </si>
  <si>
    <t>HIK-ST 1000</t>
  </si>
  <si>
    <t>Qté</t>
  </si>
  <si>
    <t>092045</t>
  </si>
  <si>
    <t>BC45IC</t>
  </si>
  <si>
    <t>CE20D4</t>
  </si>
  <si>
    <t>1758/40</t>
  </si>
  <si>
    <t>LEG092062</t>
  </si>
  <si>
    <t>FV5081</t>
  </si>
  <si>
    <t>FV1011</t>
  </si>
  <si>
    <t>BIZ770118</t>
  </si>
  <si>
    <t>RPO007</t>
  </si>
  <si>
    <t>Gennv Cine J VIGO</t>
  </si>
  <si>
    <t>BIZ206011</t>
  </si>
  <si>
    <t>ALFI Fontenay RJA</t>
  </si>
  <si>
    <t>Gennv G S Gresillons</t>
  </si>
  <si>
    <t>ISIF0102</t>
  </si>
  <si>
    <t>12404</t>
  </si>
  <si>
    <t>BT346050</t>
  </si>
  <si>
    <t>CONTOUR CONTPSI</t>
  </si>
  <si>
    <t>Gennv Gym Caillebote</t>
  </si>
  <si>
    <t>RADIOSAFE</t>
  </si>
  <si>
    <t>SYT220G1</t>
  </si>
  <si>
    <t>CRCT109C100</t>
  </si>
  <si>
    <t>CRCT209C100</t>
  </si>
  <si>
    <t>CRCA20150C100</t>
  </si>
  <si>
    <t>Gennv Cr RICHELIEU</t>
  </si>
  <si>
    <t>AL24/6A</t>
  </si>
  <si>
    <t>Pile CR123</t>
  </si>
  <si>
    <t>DIA-A900</t>
  </si>
  <si>
    <t>BIZ750002</t>
  </si>
  <si>
    <t>ISC-BPQ2-W12</t>
  </si>
  <si>
    <t>CDBELED</t>
  </si>
  <si>
    <t>XEEI730FW_FN</t>
  </si>
  <si>
    <t>GGMPL45DS</t>
  </si>
  <si>
    <t>PILE CR1620</t>
  </si>
  <si>
    <t>NUG 31314</t>
  </si>
  <si>
    <t>NUG 34164</t>
  </si>
  <si>
    <t>DSCWT4911BATAM</t>
  </si>
  <si>
    <t>Gennv Mairie</t>
  </si>
  <si>
    <t>TRETI-PG62</t>
  </si>
  <si>
    <t>NGC66309</t>
  </si>
  <si>
    <t>TRETI-S12048</t>
  </si>
  <si>
    <t>Garage TAVERNY</t>
  </si>
  <si>
    <t>182-8814</t>
  </si>
  <si>
    <t>E2IS</t>
  </si>
  <si>
    <t>143 Av Général Leclerc</t>
  </si>
  <si>
    <t>91330 Yerres</t>
  </si>
  <si>
    <t>thierry.santos@e2is.fr</t>
  </si>
  <si>
    <t>XNV-6080</t>
  </si>
  <si>
    <t>031870</t>
  </si>
  <si>
    <t>WNV-S6090</t>
  </si>
  <si>
    <t>W60150</t>
  </si>
  <si>
    <t>GCAC0500</t>
  </si>
  <si>
    <t>Gants A/coupure</t>
  </si>
  <si>
    <t>NUG 31643</t>
  </si>
  <si>
    <t>BS122N</t>
  </si>
  <si>
    <t>NEOVO LA-27</t>
  </si>
  <si>
    <t>FTP46SHBLB</t>
  </si>
  <si>
    <t>FID081182</t>
  </si>
  <si>
    <t>080285</t>
  </si>
  <si>
    <t>0240040</t>
  </si>
  <si>
    <t>0120040</t>
  </si>
  <si>
    <t>Pile CR2/1</t>
  </si>
  <si>
    <t>PILE BR2032</t>
  </si>
  <si>
    <t>Piles C / LR14 </t>
  </si>
  <si>
    <t>Piles LR06-AA LgLife</t>
  </si>
  <si>
    <t>Piles ER14250</t>
  </si>
  <si>
    <t>FRANCE GALERIE</t>
  </si>
  <si>
    <t>59850 NIEPPE</t>
  </si>
  <si>
    <t xml:space="preserve">CA VA PRINT </t>
  </si>
  <si>
    <t>LOCAL SSI</t>
  </si>
  <si>
    <t>SICP01107</t>
  </si>
  <si>
    <t>SICP0107</t>
  </si>
  <si>
    <t>WS4975W</t>
  </si>
  <si>
    <t>DH-PFM320D-015</t>
  </si>
  <si>
    <t>LEG069582</t>
  </si>
  <si>
    <t>ATS1192</t>
  </si>
  <si>
    <t>SOUCHIER BOULLET</t>
  </si>
  <si>
    <t>77436 Marne la Vallée</t>
  </si>
  <si>
    <t>11 Rue des Campanules</t>
  </si>
  <si>
    <t>EAD2426</t>
  </si>
  <si>
    <t>EAD2411</t>
  </si>
  <si>
    <t>EPW12V5AH</t>
  </si>
  <si>
    <t>069651</t>
  </si>
  <si>
    <t>050632</t>
  </si>
  <si>
    <t>ALFI Nogent</t>
  </si>
  <si>
    <t>ATS608</t>
  </si>
  <si>
    <t>AS280</t>
  </si>
  <si>
    <t>NUG 31065</t>
  </si>
  <si>
    <t>031919 </t>
  </si>
  <si>
    <t>3040-18</t>
  </si>
  <si>
    <t>TORDJMAN Metal</t>
  </si>
  <si>
    <t>34 Avenue Henri Barbusse</t>
  </si>
  <si>
    <t>93000 Bobigny</t>
  </si>
  <si>
    <t>NBE-6502-AL</t>
  </si>
  <si>
    <t>YESSS Elec</t>
  </si>
  <si>
    <t>20 rue Louveau</t>
  </si>
  <si>
    <t>92320 Chatillon</t>
  </si>
  <si>
    <t>93200 St DENIS</t>
  </si>
  <si>
    <t>ALFI Lognes</t>
  </si>
  <si>
    <t>BIZ770122</t>
  </si>
  <si>
    <t>BATT6V600</t>
  </si>
  <si>
    <t>BATT12V600</t>
  </si>
  <si>
    <t>DH-HAC-HDBW2501R-Z-DP</t>
  </si>
  <si>
    <t>Malakoff Maché couvert</t>
  </si>
  <si>
    <t>AVISS</t>
  </si>
  <si>
    <t>7 rue croix des Vignerons</t>
  </si>
  <si>
    <t>95160 Montmorency</t>
  </si>
  <si>
    <t>Gennv C C A.CESAIRE</t>
  </si>
  <si>
    <t>V3SR</t>
  </si>
  <si>
    <t>RCD2000</t>
  </si>
  <si>
    <t>SER1000</t>
  </si>
  <si>
    <t>Gennv G S A.France</t>
  </si>
  <si>
    <t>NUG 31218</t>
  </si>
  <si>
    <t>DHI-NVR4204-P-4KS2</t>
  </si>
  <si>
    <t>Gennv Cht ds Menilles</t>
  </si>
  <si>
    <t xml:space="preserve">Gennv Marché Village </t>
  </si>
  <si>
    <t>NUG 31265</t>
  </si>
  <si>
    <t>AGE Ménilmontant</t>
  </si>
  <si>
    <t>GV22</t>
  </si>
  <si>
    <t>ELDC</t>
  </si>
  <si>
    <t>80452F</t>
  </si>
  <si>
    <t>Gennv Salle Polyvalente</t>
  </si>
  <si>
    <t xml:space="preserve">NUG 30254 </t>
  </si>
  <si>
    <t>CAP322100</t>
  </si>
  <si>
    <t>RXD 4CH</t>
  </si>
  <si>
    <t>PLYULTI</t>
  </si>
  <si>
    <t>ALFI Velizy</t>
  </si>
  <si>
    <t>ETME</t>
  </si>
  <si>
    <t>94400 Vitry/Seine</t>
  </si>
  <si>
    <t>62 rue Berthir Albrecht</t>
  </si>
  <si>
    <t>HDD1TO VX NEW</t>
  </si>
  <si>
    <t>XC-ESDC2NU</t>
  </si>
  <si>
    <t>PFS30098ET96</t>
  </si>
  <si>
    <t>BIZ720097</t>
  </si>
  <si>
    <t>ACT725-37</t>
  </si>
  <si>
    <t>Malakoff G Moquet</t>
  </si>
  <si>
    <t>NUG 31177</t>
  </si>
  <si>
    <t>Malakoff Creche Wilson</t>
  </si>
  <si>
    <t>098003</t>
  </si>
  <si>
    <t>UNINFORMATIC</t>
  </si>
  <si>
    <t>60 Rue Louis Ampere</t>
  </si>
  <si>
    <t>Gennv Salle des fetes</t>
  </si>
  <si>
    <t>ATS1477</t>
  </si>
  <si>
    <t>MM340</t>
  </si>
  <si>
    <t>TXQ4862PO</t>
  </si>
  <si>
    <t>TXQ4864PO</t>
  </si>
  <si>
    <t>DH-HAC-HDBW2501RP-Z</t>
  </si>
  <si>
    <t>DH-HAC-HDBW2501RP-Z-27135-S2</t>
  </si>
  <si>
    <t>F0701000005</t>
  </si>
  <si>
    <t>SPE73</t>
  </si>
  <si>
    <t>BIZ720020</t>
  </si>
  <si>
    <t>BIZ710245</t>
  </si>
  <si>
    <t>DH-PFM320D-EN</t>
  </si>
  <si>
    <t>TVWM21BK</t>
  </si>
  <si>
    <t>4 Route de Lonjumeau</t>
  </si>
  <si>
    <t>91380 Chilly Mazarin</t>
  </si>
  <si>
    <t>DALCOM</t>
  </si>
  <si>
    <t>20 Allée des Erables</t>
  </si>
  <si>
    <t>95973 Roissy Ch Degaulle</t>
  </si>
  <si>
    <t>EF300CTC</t>
  </si>
  <si>
    <t>Hotel HELZEAR</t>
  </si>
  <si>
    <t>Forum du Batiment</t>
  </si>
  <si>
    <t>93400 St Ouen</t>
  </si>
  <si>
    <t>3 Bvrd Jen JAURES</t>
  </si>
  <si>
    <t>HAC-HDBW1500RP-Z</t>
  </si>
  <si>
    <t>NPIB02-E/SL</t>
  </si>
  <si>
    <t>GGM CAT6S2M</t>
  </si>
  <si>
    <t>GGMVER3095</t>
  </si>
  <si>
    <t>ALASKA AFBP</t>
  </si>
  <si>
    <t>21 rue Antoine Balard</t>
  </si>
  <si>
    <t>95310 St Ouen L'Aumone</t>
  </si>
  <si>
    <t>KLOECKNER metal</t>
  </si>
  <si>
    <t>55 Bvd Felix Faure</t>
  </si>
  <si>
    <t>9/13 Drv ds Portes de Flandres</t>
  </si>
  <si>
    <t>59850 Nieppe</t>
  </si>
  <si>
    <t>FRANCE Galerie</t>
  </si>
  <si>
    <t>ALFI Necker</t>
  </si>
  <si>
    <t>Fort de Bicetre</t>
  </si>
  <si>
    <t>ALFI Bezons</t>
  </si>
  <si>
    <t>S590</t>
  </si>
  <si>
    <t>NUG 31318</t>
  </si>
  <si>
    <t>GEFIX</t>
  </si>
  <si>
    <t>1rue gravier du bac</t>
  </si>
  <si>
    <t>77400 St Thibaule ds Vignes</t>
  </si>
  <si>
    <t>B08802</t>
  </si>
  <si>
    <t>CCE200-3,6A</t>
  </si>
  <si>
    <t>077071</t>
  </si>
  <si>
    <t>NV-S60901</t>
  </si>
  <si>
    <t>Sacs Poubelle</t>
  </si>
  <si>
    <t>Hotel des Chansonniers</t>
  </si>
  <si>
    <t>IQ8L-W</t>
  </si>
  <si>
    <t>LUM16051</t>
  </si>
  <si>
    <t>VDI S4371</t>
  </si>
  <si>
    <t>NUG 31645</t>
  </si>
  <si>
    <t>NUG 31316</t>
  </si>
  <si>
    <t>NUG 31064</t>
  </si>
  <si>
    <t>NUG 31071</t>
  </si>
  <si>
    <t>VIM</t>
  </si>
  <si>
    <t>79401 St Maixent</t>
  </si>
  <si>
    <t>ALFI Gagny</t>
  </si>
  <si>
    <t>LEG031916</t>
  </si>
  <si>
    <t>BIZ770111</t>
  </si>
  <si>
    <t>DD1012PI</t>
  </si>
  <si>
    <t>DDV1016</t>
  </si>
  <si>
    <t>NUG 34046</t>
  </si>
  <si>
    <t>NUG 31644</t>
  </si>
  <si>
    <t>NUG 38720</t>
  </si>
  <si>
    <t>NUG 30163</t>
  </si>
  <si>
    <t>NUG 31125</t>
  </si>
  <si>
    <t>NUG 38445</t>
  </si>
  <si>
    <t>NUG 38443</t>
  </si>
  <si>
    <t>NUG 38444</t>
  </si>
  <si>
    <t>NUG 38440</t>
  </si>
  <si>
    <t>NUG 38441</t>
  </si>
  <si>
    <t>NUG 313013</t>
  </si>
  <si>
    <t>NUG 30162</t>
  </si>
  <si>
    <t>AMA3</t>
  </si>
  <si>
    <t>V3ER</t>
  </si>
  <si>
    <t>Foyer ds 4 Vents</t>
  </si>
  <si>
    <t>Gennv G S J.LURCAT</t>
  </si>
  <si>
    <t>Fort de Nogent</t>
  </si>
  <si>
    <t>Y3,2-12FR</t>
  </si>
  <si>
    <t>Gennv CTR Medic Social</t>
  </si>
  <si>
    <t> 226701 </t>
  </si>
  <si>
    <t>LEG038003</t>
  </si>
  <si>
    <t>LEG052742</t>
  </si>
  <si>
    <t>LEG030251</t>
  </si>
  <si>
    <t>LEG038060</t>
  </si>
  <si>
    <t>LEG094265</t>
  </si>
  <si>
    <t>LEG037100</t>
  </si>
  <si>
    <t>LEG079346</t>
  </si>
  <si>
    <t>LEG037510</t>
  </si>
  <si>
    <t>LEG060928</t>
  </si>
  <si>
    <t>LEG038076</t>
  </si>
  <si>
    <t>SIRUS</t>
  </si>
  <si>
    <t>SIREX F</t>
  </si>
  <si>
    <t>CAPT PLUS</t>
  </si>
  <si>
    <t>1110-07-1</t>
  </si>
  <si>
    <t>CARRIER</t>
  </si>
  <si>
    <t>CH9335BC1</t>
  </si>
  <si>
    <t>75040OH4850</t>
  </si>
  <si>
    <t>THT10-63050</t>
  </si>
  <si>
    <t>THT10-63038</t>
  </si>
  <si>
    <t>VDIB1772XB12</t>
  </si>
  <si>
    <t>GV2ME08</t>
  </si>
  <si>
    <t>GVAD1010</t>
  </si>
  <si>
    <t>Y12-12FR</t>
  </si>
  <si>
    <t>60AAAH10</t>
  </si>
  <si>
    <t>SB12-24</t>
  </si>
  <si>
    <t>MOIS</t>
  </si>
  <si>
    <t>Collier</t>
  </si>
  <si>
    <t>Matériels</t>
  </si>
  <si>
    <t>CTV900ANB</t>
  </si>
  <si>
    <t>LEG077143L</t>
  </si>
  <si>
    <t>LEG077144L</t>
  </si>
  <si>
    <t>LEG080042</t>
  </si>
  <si>
    <t>LEG077111L</t>
  </si>
  <si>
    <t>LEG077001L</t>
  </si>
  <si>
    <t>LEG078782</t>
  </si>
  <si>
    <t>Gants TEK</t>
  </si>
  <si>
    <t>KF5</t>
  </si>
  <si>
    <t>3 EN UN</t>
  </si>
  <si>
    <t>FLI/50</t>
  </si>
  <si>
    <t>AHDMIVGA03</t>
  </si>
  <si>
    <t>AEPC Coubron</t>
  </si>
  <si>
    <t>Obs1</t>
  </si>
  <si>
    <t>GGMBNCFF75</t>
  </si>
  <si>
    <t>PGBASE500</t>
  </si>
  <si>
    <t>S449</t>
  </si>
  <si>
    <t>S486</t>
  </si>
  <si>
    <t>IP RATED WALL Box</t>
  </si>
  <si>
    <t>NET230N/C</t>
  </si>
  <si>
    <t>TEG-MGBSX  </t>
  </si>
  <si>
    <t>AHD40VFCT</t>
  </si>
  <si>
    <t>TPE-TG160g</t>
  </si>
  <si>
    <t>AD24025R</t>
  </si>
  <si>
    <t>S18201-B0</t>
  </si>
  <si>
    <t>Spacial S3D</t>
  </si>
  <si>
    <t>1099/551</t>
  </si>
  <si>
    <t>DS-7208HQHI-SH/A</t>
  </si>
  <si>
    <t>DH XVR5108HS-4KL-I2</t>
  </si>
  <si>
    <t>DH-IPC-HDBW8242E-Z4FR</t>
  </si>
  <si>
    <t>ISM71503</t>
  </si>
  <si>
    <t>IARS0004</t>
  </si>
  <si>
    <t>FSNVR4P-G400</t>
  </si>
  <si>
    <t>PFM3405CH</t>
  </si>
  <si>
    <t>CEP1H159</t>
  </si>
  <si>
    <t>EI603TYC</t>
  </si>
  <si>
    <t>Hotel des Invalides</t>
  </si>
  <si>
    <t>Detecteur</t>
  </si>
  <si>
    <t>cartouche</t>
  </si>
  <si>
    <t>ALFI Boucry</t>
  </si>
  <si>
    <t>Gennv conc Ed.Varese</t>
  </si>
  <si>
    <t>CE20IM54</t>
  </si>
  <si>
    <t>ATS4500A IP</t>
  </si>
  <si>
    <t>EP15002S3</t>
  </si>
  <si>
    <t>Hotel RAYZ</t>
  </si>
  <si>
    <t>1083/57</t>
  </si>
  <si>
    <t>ALLCOR60FU010GRZ</t>
  </si>
  <si>
    <t>ALLCOR6ASF010GRZ</t>
  </si>
  <si>
    <t>SCHVDI3101</t>
  </si>
  <si>
    <t>ATS1236</t>
  </si>
  <si>
    <t>ATS1110A N</t>
  </si>
  <si>
    <t>RFEV1012</t>
  </si>
  <si>
    <t>RF1110</t>
  </si>
  <si>
    <t>Y7-12</t>
  </si>
  <si>
    <t>Y1,2-12</t>
  </si>
  <si>
    <t>Hotel des Iris</t>
  </si>
  <si>
    <t>Malakoff Maison Assoc</t>
  </si>
  <si>
    <t>Y17-12I</t>
  </si>
  <si>
    <t>ST4000 VX 007</t>
  </si>
  <si>
    <t>TSD2-CEN</t>
  </si>
  <si>
    <t>ACCDM211</t>
  </si>
  <si>
    <t>9040UK00</t>
  </si>
  <si>
    <t>USBINT-FR</t>
  </si>
  <si>
    <t>515309</t>
  </si>
  <si>
    <t>DX51308</t>
  </si>
  <si>
    <t>DX51232</t>
  </si>
  <si>
    <t>092012</t>
  </si>
  <si>
    <t>092022</t>
  </si>
  <si>
    <t>092005</t>
  </si>
  <si>
    <t>CCGT85221GY05</t>
  </si>
  <si>
    <t>10050/L</t>
  </si>
  <si>
    <t>PILE CR2025</t>
  </si>
  <si>
    <t>M1</t>
  </si>
  <si>
    <t>4B300</t>
  </si>
  <si>
    <t>Bouchons Oreilles</t>
  </si>
  <si>
    <t>IBOB04712</t>
  </si>
  <si>
    <t> B04772</t>
  </si>
  <si>
    <t>Disque Dur 1TD</t>
  </si>
  <si>
    <t>DH-PFM321D-EN</t>
  </si>
  <si>
    <t>Flexible</t>
  </si>
  <si>
    <t xml:space="preserve">ENN41316 </t>
  </si>
  <si>
    <t>ENN41325</t>
  </si>
  <si>
    <t>ENN41320</t>
  </si>
  <si>
    <t>ENN42320</t>
  </si>
  <si>
    <t>ENN42325</t>
  </si>
  <si>
    <t>FTP46SHBL1</t>
  </si>
  <si>
    <t>Hotel SUEZ</t>
  </si>
  <si>
    <t>ALLIANCE.COM</t>
  </si>
  <si>
    <t>93584 St Ouen</t>
  </si>
  <si>
    <t>1-8 Quai de Seine</t>
  </si>
  <si>
    <t>Darty Gennevilliers</t>
  </si>
  <si>
    <t>Malakoff GS COGNIOT</t>
  </si>
  <si>
    <t>ECORD6ASF0,5MSH</t>
  </si>
  <si>
    <t>SWITCH 3G IP 230</t>
  </si>
  <si>
    <t>Malakoff H.BARBUSSE</t>
  </si>
  <si>
    <t>LEG038009</t>
  </si>
  <si>
    <t>LEG086006</t>
  </si>
  <si>
    <t>PB19BBL3-B12</t>
  </si>
  <si>
    <t>3070S</t>
  </si>
  <si>
    <t>3188SB</t>
  </si>
  <si>
    <t>CV4</t>
  </si>
  <si>
    <t>1748/40</t>
  </si>
  <si>
    <t>1072/8</t>
  </si>
  <si>
    <t>MLX220BZ</t>
  </si>
  <si>
    <t>DGLIMWLC</t>
  </si>
  <si>
    <t>CBP</t>
  </si>
  <si>
    <t>PILOTE RF</t>
  </si>
  <si>
    <t>IM1640PAG</t>
  </si>
  <si>
    <t>ATS624</t>
  </si>
  <si>
    <t>000T06420</t>
  </si>
  <si>
    <t>NUG 31174</t>
  </si>
  <si>
    <t>LUM21722</t>
  </si>
  <si>
    <t>4711V3C</t>
  </si>
  <si>
    <t>SEXTANT DSAF</t>
  </si>
  <si>
    <t>SEXTANT DOC</t>
  </si>
  <si>
    <t>NEMO112A</t>
  </si>
  <si>
    <t>NEMO C</t>
  </si>
  <si>
    <t>LEG040598</t>
  </si>
  <si>
    <t>LEG060942</t>
  </si>
  <si>
    <t>LEG40685 </t>
  </si>
  <si>
    <t>LEG037160</t>
  </si>
  <si>
    <t>BIZ710291</t>
  </si>
  <si>
    <t>060083</t>
  </si>
  <si>
    <t>1719/1</t>
  </si>
  <si>
    <t>1148/20</t>
  </si>
  <si>
    <t>D83/AGLP/CH</t>
  </si>
  <si>
    <t>1723/71</t>
  </si>
  <si>
    <t>1723/73</t>
  </si>
  <si>
    <t>PSD2404.2</t>
  </si>
  <si>
    <t>PSDX4802.1</t>
  </si>
  <si>
    <t>I-ON40H-EU</t>
  </si>
  <si>
    <t>737RFR01</t>
  </si>
  <si>
    <t>IGSM02</t>
  </si>
  <si>
    <t>ISD02</t>
  </si>
  <si>
    <t>NUG 38270</t>
  </si>
  <si>
    <t>NUG 38274</t>
  </si>
  <si>
    <t>NUG 38645</t>
  </si>
  <si>
    <t>SD200</t>
  </si>
  <si>
    <t>LOD115</t>
  </si>
  <si>
    <t>VEN REAR</t>
  </si>
  <si>
    <t>HNI</t>
  </si>
  <si>
    <t>PFS4218-16ET-240</t>
  </si>
  <si>
    <t>DS-2CE16D0T-VFIR3F</t>
  </si>
  <si>
    <t>DH-XVR5108H-4KL</t>
  </si>
  <si>
    <t>DH-XVR5108HS-X</t>
  </si>
  <si>
    <t>SC19E</t>
  </si>
  <si>
    <t>AP-GIC-011A-060</t>
  </si>
  <si>
    <t>DH-IPC-HDBW2431E-S-S2</t>
  </si>
  <si>
    <t>FXWCXXDXXX-35XX</t>
  </si>
  <si>
    <t>SYT120G1</t>
  </si>
  <si>
    <t>SYT520G1</t>
  </si>
  <si>
    <t>Stock</t>
  </si>
  <si>
    <t>Y2.1-12</t>
  </si>
  <si>
    <t>ANAF</t>
  </si>
  <si>
    <t>54401 Longwy</t>
  </si>
  <si>
    <t>ASL Olympiades</t>
  </si>
  <si>
    <t>APOGEI 94</t>
  </si>
  <si>
    <t>CRECHE GINOUX</t>
  </si>
  <si>
    <t>95160 Momenrency</t>
  </si>
  <si>
    <t>7 Rue de la croix vigneron</t>
  </si>
  <si>
    <t>ALFI Herblay</t>
  </si>
  <si>
    <t>ATS1500A IP MM</t>
  </si>
  <si>
    <t>ATS1500A IP MM MK</t>
  </si>
  <si>
    <t>ATS1500A MM</t>
  </si>
  <si>
    <t>VV600S3PLUS</t>
  </si>
  <si>
    <t>VM600P</t>
  </si>
  <si>
    <t>FRAIS</t>
  </si>
  <si>
    <t>103111K </t>
  </si>
  <si>
    <t>AMNESTY INTER</t>
  </si>
  <si>
    <t>ALFI Ste Geneviève</t>
  </si>
  <si>
    <t>ALFI Bois d'Arcy</t>
  </si>
  <si>
    <t>MEMOPROX/B</t>
  </si>
  <si>
    <t>TM Confection</t>
  </si>
  <si>
    <t>Hotel IBIS</t>
  </si>
  <si>
    <t>TAKTIK</t>
  </si>
  <si>
    <t>SYT320G1</t>
  </si>
  <si>
    <t>VCN</t>
  </si>
  <si>
    <t>4, rue Edmond Michelet,</t>
  </si>
  <si>
    <t>93360 Neuilly Plaisance</t>
  </si>
  <si>
    <t>ATS7700</t>
  </si>
  <si>
    <t>Ecotaxe</t>
  </si>
  <si>
    <t>Port</t>
  </si>
  <si>
    <t>KINGSPAN</t>
  </si>
  <si>
    <t>St Priest 69</t>
  </si>
  <si>
    <t>Tour MAUBOURG</t>
  </si>
  <si>
    <t>Tour PLEYEL</t>
  </si>
  <si>
    <t>BIZ720109</t>
  </si>
  <si>
    <t>BIZ300444</t>
  </si>
  <si>
    <t>LUM22126 </t>
  </si>
  <si>
    <t>ALC-00032</t>
  </si>
  <si>
    <t xml:space="preserve"> ANDRIEU</t>
  </si>
  <si>
    <t>Creche GINOUX</t>
  </si>
  <si>
    <t>CBR-12</t>
  </si>
  <si>
    <t>WPOU/6 </t>
  </si>
  <si>
    <t>Las Vegas Pub</t>
  </si>
  <si>
    <t>Garantie dommages</t>
  </si>
  <si>
    <t>Contribution verte</t>
  </si>
  <si>
    <t>Transport aller</t>
  </si>
  <si>
    <t>Transport retour</t>
  </si>
  <si>
    <t>ZAC de la Ronde</t>
  </si>
  <si>
    <t>49680 Neuillé</t>
  </si>
  <si>
    <t>Fort Neuf Vincennes</t>
  </si>
  <si>
    <t>ATS1012</t>
  </si>
  <si>
    <t>NUG 30247</t>
  </si>
  <si>
    <t>Vegas Pub</t>
  </si>
  <si>
    <t>Ecole Militaire</t>
  </si>
  <si>
    <t>Vincent HAVET Neuilly</t>
  </si>
  <si>
    <t>Salle AUBRY</t>
  </si>
  <si>
    <t>Tour ERARD</t>
  </si>
  <si>
    <t>Hotel Particulier</t>
  </si>
  <si>
    <t>4A IMMO</t>
  </si>
  <si>
    <t>LEG401332</t>
  </si>
  <si>
    <t>LEG401212</t>
  </si>
  <si>
    <t>KAU660000</t>
  </si>
  <si>
    <t>Chateau Vincennes</t>
  </si>
  <si>
    <t>NUG 31317</t>
  </si>
  <si>
    <t>ALTICINE</t>
  </si>
  <si>
    <t>GRUD0001</t>
  </si>
  <si>
    <t>Bureau</t>
  </si>
  <si>
    <t>Gennv Rugby Club</t>
  </si>
  <si>
    <t>Mme BARDOU</t>
  </si>
  <si>
    <t>EF30035ENC</t>
  </si>
  <si>
    <t>M.MERGUI</t>
  </si>
  <si>
    <t>031919</t>
  </si>
  <si>
    <t>031913</t>
  </si>
  <si>
    <t>080051</t>
  </si>
  <si>
    <t>ASLO</t>
  </si>
  <si>
    <t>ES007</t>
  </si>
  <si>
    <t>BETTENCOURT</t>
  </si>
  <si>
    <t>Les Fleurs Bleues</t>
  </si>
  <si>
    <t>Boulogne-Sèvres</t>
  </si>
  <si>
    <t> ALLIANZ PIERRE LIEGE </t>
  </si>
  <si>
    <t>CDV CPE</t>
  </si>
  <si>
    <t>OPTA</t>
  </si>
  <si>
    <t>OSPREY </t>
  </si>
  <si>
    <t>6732A</t>
  </si>
  <si>
    <t>4888C</t>
  </si>
  <si>
    <t>DH-HAC-HFW2501T-Z-A</t>
  </si>
  <si>
    <t>3201-0004 </t>
  </si>
  <si>
    <t>PFS3005 5GT</t>
  </si>
  <si>
    <t>KIT GILO2 XL</t>
  </si>
  <si>
    <t>KIT GILO2 L</t>
  </si>
  <si>
    <t>KIT GILJ2 </t>
  </si>
  <si>
    <t>KIT GILJ2 XL</t>
  </si>
  <si>
    <t>ALFI Nanterre</t>
  </si>
  <si>
    <t>ESSET</t>
  </si>
  <si>
    <t>CAP PERF</t>
  </si>
  <si>
    <t>SGB41SHy</t>
  </si>
  <si>
    <t>LM22-V200</t>
  </si>
  <si>
    <t>080261</t>
  </si>
  <si>
    <t>078804L</t>
  </si>
  <si>
    <t>CHDMI20120SF</t>
  </si>
  <si>
    <t xml:space="preserve">ALFI Fontenay </t>
  </si>
  <si>
    <t>Galerie MENNOUR</t>
  </si>
  <si>
    <t>EVERLAN</t>
  </si>
  <si>
    <t>78390 Bois d'Arcy</t>
  </si>
  <si>
    <t>2 rue Georges Méliès</t>
  </si>
  <si>
    <t>2051367</t>
  </si>
  <si>
    <t>9990234</t>
  </si>
  <si>
    <t>MMCPF1U4CROG</t>
  </si>
  <si>
    <t>C3M11</t>
  </si>
  <si>
    <t>ATS1115-N</t>
  </si>
  <si>
    <t>FG6-F</t>
  </si>
  <si>
    <t>CS2-AB</t>
  </si>
  <si>
    <t>ALLOPTPTOM4SC020</t>
  </si>
  <si>
    <t>ALLOPTPTOM4LC020</t>
  </si>
  <si>
    <t>CHDMI20115SF</t>
  </si>
  <si>
    <t>ATS3500A IP MM</t>
  </si>
  <si>
    <t>Gennv Conservatoir</t>
  </si>
  <si>
    <t>Property S2 LIEGE </t>
  </si>
  <si>
    <t>Malakoff Maison ds Arts</t>
  </si>
  <si>
    <t>239235</t>
  </si>
  <si>
    <t>RCP C</t>
  </si>
  <si>
    <t>PSX100-1203</t>
  </si>
  <si>
    <t>RCP300G</t>
  </si>
  <si>
    <t>SSH200</t>
  </si>
  <si>
    <t>SSH100</t>
  </si>
  <si>
    <t>ddd</t>
  </si>
  <si>
    <t>dddd</t>
  </si>
  <si>
    <t>AAAA</t>
  </si>
  <si>
    <t>H</t>
  </si>
  <si>
    <t>BBBB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</si>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</sst>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5" formatCode="_(* #,##0.00_);_(* \(#,##0.00\);_(* &quot;-&quot;??_);_(@_)"/>
    <numFmt numFmtId="166" formatCode="&quot;BON DE COMMANDE N° 0&quot;0"/>
    <numFmt numFmtId="167" formatCode="#,##0.00\ &quot;€&quot;"/>
    <numFmt numFmtId="168" formatCode="d/m/yy;@"/>
    <numFmt numFmtId="169" formatCode="m/d/yyyy"/>
    <numFmt numFmtId="170" formatCode="dd/mm/yy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sz val="11"/>
      <color rgb="FF222222"/>
      <name val="Arial"/>
      <family val="2"/>
    </font>
    <font>
      <sz val="8"/>
      <color theme="0"/>
      <name val="Calibri"/>
      <family val="2"/>
      <scheme val="minor"/>
    </font>
    <font>
      <sz val="14"/>
      <color theme="1"/>
      <name val="Informal Roman"/>
      <family val="4"/>
    </font>
    <font>
      <sz val="11"/>
      <color rgb="FF000000"/>
      <name val="Calibri"/>
      <family val="2"/>
    </font>
    <font>
      <sz val="9"/>
      <color theme="1"/>
      <name val="Calibri"/>
      <family val="2"/>
      <scheme val="minor"/>
    </font>
    <font>
      <b/>
      <sz val="14"/>
      <color theme="0"/>
      <name val="Calibri"/>
      <family val="2"/>
    </font>
    <font>
      <sz val="11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36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/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/>
      <right style="mediumDashed">
        <color auto="1"/>
      </right>
      <top/>
      <bottom/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Dashed">
        <color auto="1"/>
      </left>
      <right/>
      <top/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</borders>
  <cellStyleXfs count="3">
    <xf numFmtId="0" fontId="0" fillId="0" borderId="0"/>
    <xf numFmtId="165" fontId="8" fillId="0" borderId="0" applyFont="0" applyFill="0" applyBorder="0" applyAlignment="0" applyProtection="0"/>
    <xf numFmtId="0" fontId="18" fillId="0" borderId="0"/>
  </cellStyleXfs>
  <cellXfs count="18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9" fontId="0" fillId="0" borderId="8" xfId="0" applyNumberFormat="1" applyBorder="1" applyAlignment="1">
      <alignment horizontal="center"/>
    </xf>
    <xf numFmtId="0" fontId="0" fillId="0" borderId="21" xfId="0" applyBorder="1"/>
    <xf numFmtId="167" fontId="0" fillId="0" borderId="8" xfId="0" applyNumberFormat="1" applyBorder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5" borderId="9" xfId="0" applyFill="1" applyBorder="1"/>
    <xf numFmtId="0" fontId="0" fillId="5" borderId="11" xfId="0" applyFill="1" applyBorder="1"/>
    <xf numFmtId="14" fontId="0" fillId="0" borderId="15" xfId="0" applyNumberFormat="1" applyBorder="1" applyAlignment="1"/>
    <xf numFmtId="0" fontId="7" fillId="0" borderId="10" xfId="0" applyFont="1" applyBorder="1"/>
    <xf numFmtId="0" fontId="0" fillId="0" borderId="0" xfId="0" applyAlignment="1">
      <alignment horizontal="right"/>
    </xf>
    <xf numFmtId="0" fontId="0" fillId="0" borderId="0" xfId="0" applyFill="1"/>
    <xf numFmtId="0" fontId="0" fillId="0" borderId="0" xfId="0" applyAlignment="1"/>
    <xf numFmtId="167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14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6" fillId="0" borderId="0" xfId="0" applyFont="1" applyFill="1" applyAlignment="1">
      <alignment horizontal="left"/>
    </xf>
    <xf numFmtId="0" fontId="0" fillId="6" borderId="10" xfId="0" applyFill="1" applyBorder="1"/>
    <xf numFmtId="0" fontId="0" fillId="6" borderId="11" xfId="0" applyFill="1" applyBorder="1"/>
    <xf numFmtId="0" fontId="0" fillId="0" borderId="0" xfId="0"/>
    <xf numFmtId="0" fontId="0" fillId="0" borderId="0" xfId="0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0" fillId="5" borderId="14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167" fontId="7" fillId="0" borderId="19" xfId="0" applyNumberFormat="1" applyFont="1" applyBorder="1" applyAlignment="1">
      <alignment horizontal="center"/>
    </xf>
    <xf numFmtId="168" fontId="7" fillId="0" borderId="0" xfId="0" applyNumberFormat="1" applyFont="1" applyBorder="1" applyAlignment="1">
      <alignment horizontal="center"/>
    </xf>
    <xf numFmtId="0" fontId="6" fillId="0" borderId="0" xfId="0" applyFont="1" applyFill="1" applyAlignment="1">
      <alignment horizontal="left"/>
    </xf>
    <xf numFmtId="0" fontId="7" fillId="0" borderId="20" xfId="0" applyFont="1" applyBorder="1" applyAlignment="1">
      <alignment horizontal="center"/>
    </xf>
    <xf numFmtId="0" fontId="12" fillId="0" borderId="0" xfId="0" applyFont="1" applyFill="1" applyAlignment="1">
      <alignment horizontal="left"/>
    </xf>
    <xf numFmtId="0" fontId="7" fillId="0" borderId="0" xfId="0" applyFont="1" applyFill="1" applyAlignment="1">
      <alignment horizontal="center"/>
    </xf>
    <xf numFmtId="0" fontId="17" fillId="0" borderId="0" xfId="0" applyFont="1" applyBorder="1" applyAlignment="1">
      <alignment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17" xfId="0" applyBorder="1" applyAlignment="1">
      <alignment horizontal="center"/>
    </xf>
    <xf numFmtId="0" fontId="7" fillId="0" borderId="19" xfId="0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10" fillId="0" borderId="0" xfId="0" applyFont="1" applyAlignment="1">
      <alignment horizontal="center"/>
    </xf>
    <xf numFmtId="0" fontId="0" fillId="0" borderId="0" xfId="0" applyFont="1" applyBorder="1" applyAlignment="1">
      <alignment horizontal="left"/>
    </xf>
    <xf numFmtId="0" fontId="0" fillId="0" borderId="0" xfId="0" applyFill="1" applyAlignment="1">
      <alignment horizontal="left"/>
    </xf>
    <xf numFmtId="167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49" fontId="19" fillId="0" borderId="19" xfId="0" applyNumberFormat="1" applyFont="1" applyBorder="1" applyAlignment="1">
      <alignment horizontal="left"/>
    </xf>
    <xf numFmtId="0" fontId="0" fillId="9" borderId="0" xfId="0" applyFill="1"/>
    <xf numFmtId="49" fontId="0" fillId="0" borderId="2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0" fillId="2" borderId="22" xfId="0" applyFont="1" applyFill="1" applyBorder="1" applyAlignment="1">
      <alignment horizontal="left"/>
    </xf>
    <xf numFmtId="0" fontId="21" fillId="0" borderId="0" xfId="0" applyFont="1" applyBorder="1" applyAlignment="1">
      <alignment horizontal="left"/>
    </xf>
    <xf numFmtId="0" fontId="21" fillId="0" borderId="0" xfId="0" applyFont="1" applyAlignment="1">
      <alignment horizontal="left"/>
    </xf>
    <xf numFmtId="49" fontId="21" fillId="0" borderId="0" xfId="0" applyNumberFormat="1" applyFont="1" applyBorder="1" applyAlignment="1">
      <alignment horizontal="left"/>
    </xf>
    <xf numFmtId="0" fontId="21" fillId="0" borderId="24" xfId="0" applyFont="1" applyBorder="1" applyAlignment="1">
      <alignment horizontal="left"/>
    </xf>
    <xf numFmtId="49" fontId="21" fillId="0" borderId="24" xfId="0" applyNumberFormat="1" applyFont="1" applyBorder="1" applyAlignment="1">
      <alignment horizontal="left"/>
    </xf>
    <xf numFmtId="49" fontId="21" fillId="0" borderId="24" xfId="0" applyNumberFormat="1" applyFont="1" applyFill="1" applyBorder="1" applyAlignment="1">
      <alignment horizontal="left"/>
    </xf>
    <xf numFmtId="0" fontId="21" fillId="0" borderId="24" xfId="0" applyFont="1" applyFill="1" applyBorder="1" applyAlignment="1">
      <alignment horizontal="left"/>
    </xf>
    <xf numFmtId="0" fontId="21" fillId="8" borderId="24" xfId="0" applyFont="1" applyFill="1" applyBorder="1" applyAlignment="1">
      <alignment horizontal="left"/>
    </xf>
    <xf numFmtId="0" fontId="21" fillId="0" borderId="24" xfId="0" applyNumberFormat="1" applyFont="1" applyFill="1" applyBorder="1" applyAlignment="1">
      <alignment horizontal="left"/>
    </xf>
    <xf numFmtId="0" fontId="21" fillId="0" borderId="24" xfId="0" applyFont="1" applyBorder="1"/>
    <xf numFmtId="0" fontId="21" fillId="0" borderId="26" xfId="0" applyFont="1" applyBorder="1" applyAlignment="1">
      <alignment horizontal="left"/>
    </xf>
    <xf numFmtId="0" fontId="21" fillId="0" borderId="0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70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5" fillId="4" borderId="2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24" xfId="0" applyNumberFormat="1" applyFill="1" applyBorder="1" applyAlignment="1">
      <alignment horizontal="left"/>
    </xf>
    <xf numFmtId="49" fontId="0" fillId="0" borderId="24" xfId="0" applyNumberForma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25" xfId="0" applyBorder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19" fillId="0" borderId="0" xfId="0" applyFont="1"/>
    <xf numFmtId="0" fontId="19" fillId="0" borderId="0" xfId="0" applyFont="1" applyFill="1" applyBorder="1"/>
    <xf numFmtId="0" fontId="19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Alignment="1">
      <alignment horizontal="center"/>
    </xf>
    <xf numFmtId="0" fontId="21" fillId="7" borderId="24" xfId="0" applyFont="1" applyFill="1" applyBorder="1" applyAlignment="1">
      <alignment horizontal="left"/>
    </xf>
    <xf numFmtId="0" fontId="0" fillId="0" borderId="0" xfId="0" applyAlignment="1">
      <alignment horizontal="center"/>
    </xf>
    <xf numFmtId="16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49" fontId="19" fillId="0" borderId="19" xfId="0" applyNumberFormat="1" applyFont="1" applyFill="1" applyBorder="1" applyAlignment="1">
      <alignment horizontal="left"/>
    </xf>
    <xf numFmtId="0" fontId="19" fillId="0" borderId="0" xfId="0" applyFont="1" applyFill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left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49" fontId="0" fillId="0" borderId="24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0" fontId="19" fillId="0" borderId="0" xfId="0" applyFont="1" applyAlignment="1">
      <alignment wrapText="1"/>
    </xf>
    <xf numFmtId="0" fontId="19" fillId="0" borderId="20" xfId="0" applyFont="1" applyBorder="1" applyAlignment="1">
      <alignment horizontal="left"/>
    </xf>
    <xf numFmtId="49" fontId="19" fillId="0" borderId="20" xfId="0" applyNumberFormat="1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9" fillId="0" borderId="35" xfId="0" applyFont="1" applyBorder="1"/>
    <xf numFmtId="0" fontId="19" fillId="0" borderId="28" xfId="0" applyFont="1" applyBorder="1"/>
    <xf numFmtId="0" fontId="19" fillId="0" borderId="28" xfId="0" applyFont="1" applyBorder="1" applyAlignment="1">
      <alignment horizontal="left"/>
    </xf>
    <xf numFmtId="0" fontId="19" fillId="0" borderId="33" xfId="0" applyFont="1" applyBorder="1"/>
    <xf numFmtId="0" fontId="19" fillId="0" borderId="0" xfId="0" applyFont="1" applyBorder="1"/>
    <xf numFmtId="0" fontId="19" fillId="0" borderId="0" xfId="0" applyFont="1" applyBorder="1" applyAlignment="1">
      <alignment horizontal="left"/>
    </xf>
    <xf numFmtId="0" fontId="19" fillId="0" borderId="30" xfId="0" applyFont="1" applyBorder="1"/>
    <xf numFmtId="0" fontId="19" fillId="0" borderId="30" xfId="0" applyFont="1" applyBorder="1" applyAlignment="1">
      <alignment horizontal="left"/>
    </xf>
    <xf numFmtId="0" fontId="19" fillId="0" borderId="31" xfId="0" applyFont="1" applyBorder="1"/>
    <xf numFmtId="0" fontId="19" fillId="0" borderId="32" xfId="0" applyFont="1" applyBorder="1"/>
    <xf numFmtId="0" fontId="0" fillId="0" borderId="23" xfId="0" applyFill="1" applyBorder="1"/>
    <xf numFmtId="0" fontId="19" fillId="0" borderId="34" xfId="0" applyFont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6" xfId="0" applyFill="1" applyBorder="1"/>
    <xf numFmtId="0" fontId="0" fillId="0" borderId="4" xfId="0" applyFill="1" applyBorder="1"/>
    <xf numFmtId="0" fontId="0" fillId="0" borderId="3" xfId="0" applyFill="1" applyBorder="1"/>
    <xf numFmtId="0" fontId="0" fillId="0" borderId="0" xfId="0" applyAlignment="1">
      <alignment horizontal="center"/>
    </xf>
    <xf numFmtId="0" fontId="19" fillId="0" borderId="29" xfId="0" applyFont="1" applyBorder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9" fillId="0" borderId="0" xfId="0" applyFont="1" applyFill="1" applyBorder="1" applyAlignment="1">
      <alignment wrapText="1"/>
    </xf>
    <xf numFmtId="0" fontId="0" fillId="0" borderId="0" xfId="0" applyAlignment="1">
      <alignment horizontal="center"/>
    </xf>
    <xf numFmtId="0" fontId="21" fillId="0" borderId="25" xfId="0" applyFont="1" applyFill="1" applyBorder="1" applyAlignment="1">
      <alignment horizontal="left"/>
    </xf>
    <xf numFmtId="0" fontId="0" fillId="11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19" fillId="3" borderId="0" xfId="0" applyFont="1" applyFill="1" applyBorder="1"/>
    <xf numFmtId="0" fontId="0" fillId="0" borderId="0" xfId="0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166" fontId="3" fillId="0" borderId="0" xfId="0" applyNumberFormat="1" applyFont="1" applyAlignment="1">
      <alignment horizontal="left" vertical="center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0" fontId="9" fillId="0" borderId="13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13" fillId="0" borderId="12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0" fillId="6" borderId="12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0" xfId="0" applyFill="1" applyBorder="1" applyAlignment="1">
      <alignment horizontal="center"/>
    </xf>
  </cellXfs>
  <cellStyles count="3">
    <cellStyle name="Milliers 2" xfId="1" xr:uid="{2D2267B4-BE98-4421-A3B1-0FFDC89AA219}"/>
    <cellStyle name="Normal" xfId="0" builtinId="0"/>
    <cellStyle name="Normal 2" xfId="2" xr:uid="{0E2CF09D-E8F1-4D87-8D34-58315D4DF64B}"/>
  </cellStyles>
  <dxfs count="51">
    <dxf>
      <font>
        <color rgb="FFFF0000"/>
      </font>
    </dxf>
    <dxf>
      <font>
        <b val="0"/>
        <i/>
        <color rgb="FF00B0F0"/>
      </font>
    </dxf>
    <dxf>
      <font>
        <color rgb="FF00B050"/>
      </font>
    </dxf>
    <dxf>
      <font>
        <b/>
        <i val="0"/>
        <color rgb="FFFF0000"/>
      </font>
    </dxf>
    <dxf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auto="1"/>
        </left>
        <top style="thin">
          <color auto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none"/>
      </font>
      <fill>
        <patternFill patternType="solid">
          <fgColor indexed="64"/>
          <bgColor rgb="FF0070C0"/>
        </patternFill>
      </fill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67" formatCode="#,##0.00\ &quot;€&quot;"/>
      <alignment horizontal="left" vertical="bottom" textRotation="0" wrapText="0" indent="0" justifyLastLine="0" shrinkToFit="0" readingOrder="0"/>
    </dxf>
    <dxf>
      <numFmt numFmtId="167" formatCode="#,##0.00\ &quot;€&quot;"/>
      <alignment horizontal="center" vertical="bottom" textRotation="0" wrapText="0" indent="0" justifyLastLine="0" shrinkToFit="0" readingOrder="0"/>
    </dxf>
    <dxf>
      <numFmt numFmtId="167" formatCode="#,##0.00\ &quot;€&quot;"/>
      <alignment horizontal="center" vertical="bottom" textRotation="0" wrapText="0" indent="0" justifyLastLine="0" shrinkToFit="0" readingOrder="0"/>
    </dxf>
    <dxf>
      <numFmt numFmtId="167" formatCode="#,##0.00\ &quot;€&quot;"/>
      <alignment horizontal="center" vertical="bottom" textRotation="0" wrapText="0" indent="0" justifyLastLine="0" shrinkToFit="0" readingOrder="0"/>
    </dxf>
    <dxf>
      <numFmt numFmtId="167" formatCode="#,##0.00\ &quot;€&quot;"/>
      <alignment horizontal="center" vertical="bottom" textRotation="0" wrapText="0" indent="0" justifyLastLine="0" shrinkToFit="0" readingOrder="0"/>
    </dxf>
    <dxf>
      <numFmt numFmtId="167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169" formatCode="m/d/yyyy"/>
      <alignment horizontal="center" vertical="bottom" textRotation="0" wrapText="0" indent="0" justifyLastLine="0" shrinkToFit="0" readingOrder="0"/>
    </dxf>
    <dxf>
      <numFmt numFmtId="168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1133475</xdr:colOff>
      <xdr:row>1</xdr:row>
      <xdr:rowOff>9525</xdr:rowOff>
    </xdr:from>
    <xdr:to>
      <xdr:col>14</xdr:col>
      <xdr:colOff>1133475</xdr:colOff>
      <xdr:row>6</xdr:row>
      <xdr:rowOff>180975</xdr:rowOff>
    </xdr:to>
    <xdr:sp macro="[0]!Effacer" textlink="">
      <xdr:nvSpPr>
        <xdr:cNvPr id="2" name="Rectangle : avec coins rognés en haut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4306550" y="66675"/>
          <a:ext cx="1314450" cy="647700"/>
        </a:xfrm>
        <a:prstGeom prst="snip2Same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>
              <a:solidFill>
                <a:srgbClr val="FF0000"/>
              </a:solidFill>
            </a:rPr>
            <a:t>Effacer </a:t>
          </a:r>
        </a:p>
        <a:p>
          <a:pPr algn="ctr"/>
          <a:r>
            <a:rPr lang="fr-FR" sz="1400" b="1" i="1">
              <a:solidFill>
                <a:srgbClr val="FF0000"/>
              </a:solidFill>
            </a:rPr>
            <a:t>Bon Commande</a:t>
          </a:r>
        </a:p>
      </xdr:txBody>
    </xdr:sp>
    <xdr:clientData/>
  </xdr:twoCellAnchor>
  <xdr:twoCellAnchor>
    <xdr:from>
      <xdr:col>10</xdr:col>
      <xdr:colOff>9525</xdr:colOff>
      <xdr:row>1</xdr:row>
      <xdr:rowOff>9524</xdr:rowOff>
    </xdr:from>
    <xdr:to>
      <xdr:col>11</xdr:col>
      <xdr:colOff>123825</xdr:colOff>
      <xdr:row>7</xdr:row>
      <xdr:rowOff>0</xdr:rowOff>
    </xdr:to>
    <xdr:sp macro="[0]!archiver" textlink="">
      <xdr:nvSpPr>
        <xdr:cNvPr id="9" name="Rectangle : avec coins rognés en haut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9525000" y="66674"/>
          <a:ext cx="1323975" cy="657226"/>
        </a:xfrm>
        <a:prstGeom prst="snip2Same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Archiver Cde</a:t>
          </a:r>
        </a:p>
        <a:p>
          <a:pPr algn="ctr"/>
          <a:r>
            <a:rPr lang="fr-FR" sz="1400" b="1" i="1">
              <a:solidFill>
                <a:sysClr val="windowText" lastClr="000000"/>
              </a:solidFill>
            </a:rPr>
            <a:t>+ PDF</a:t>
          </a:r>
        </a:p>
        <a:p>
          <a:pPr algn="ctr"/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514350</xdr:colOff>
      <xdr:row>0</xdr:row>
      <xdr:rowOff>38100</xdr:rowOff>
    </xdr:from>
    <xdr:to>
      <xdr:col>13</xdr:col>
      <xdr:colOff>676275</xdr:colOff>
      <xdr:row>5</xdr:row>
      <xdr:rowOff>209550</xdr:rowOff>
    </xdr:to>
    <xdr:sp macro="[0]!Liste_Deroul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1239500" y="38100"/>
          <a:ext cx="2609850" cy="4572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Vers liste déoulante chantier</a:t>
          </a:r>
        </a:p>
      </xdr:txBody>
    </xdr:sp>
    <xdr:clientData/>
  </xdr:twoCellAnchor>
  <xdr:twoCellAnchor>
    <xdr:from>
      <xdr:col>8</xdr:col>
      <xdr:colOff>90237</xdr:colOff>
      <xdr:row>15</xdr:row>
      <xdr:rowOff>20053</xdr:rowOff>
    </xdr:from>
    <xdr:to>
      <xdr:col>14</xdr:col>
      <xdr:colOff>1143000</xdr:colOff>
      <xdr:row>36</xdr:row>
      <xdr:rowOff>60158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62FC918-3851-A243-AE11-B0D36EB9B39E}"/>
            </a:ext>
          </a:extLst>
        </xdr:cNvPr>
        <xdr:cNvSpPr/>
      </xdr:nvSpPr>
      <xdr:spPr>
        <a:xfrm>
          <a:off x="9314448" y="2286000"/>
          <a:ext cx="6587289" cy="40406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Actuellement</a:t>
          </a:r>
          <a:r>
            <a:rPr lang="fr-FR" sz="1600" baseline="0"/>
            <a:t> la recherche première ligne vide s'effectue à partir de la</a:t>
          </a:r>
        </a:p>
        <a:p>
          <a:pPr algn="l"/>
          <a:r>
            <a:rPr lang="fr-FR" sz="1600" baseline="0"/>
            <a:t>colonne C , voir (Public Sub archiver)</a:t>
          </a:r>
        </a:p>
        <a:p>
          <a:pPr algn="l"/>
          <a:r>
            <a:rPr lang="fr-FR" sz="1600" baseline="0"/>
            <a:t>Mais souhaiterais  utiliser les lignes  44,45 etc, alors est-il possible que la recherche première ligne vide ne se fasse que sur la "plage" C20:C40</a:t>
          </a:r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A361A43-F071-4442-B79F-929E7C678932}" name="Tableau7" displayName="Tableau7" ref="A1:M29" totalsRowShown="0" headerRowDxfId="50" dataDxfId="49">
  <tableColumns count="13">
    <tableColumn id="1" xr3:uid="{ED5BE4BF-15DC-4F43-860B-EF7821BCF700}" name="N°Cde" dataDxfId="48"/>
    <tableColumn id="2" xr3:uid="{EF5A9E61-E8B8-4D74-965E-DE73CCB4C3FF}" name="Date" dataDxfId="47"/>
    <tableColumn id="11" xr3:uid="{8730DE77-6806-40BB-9FA4-FD6B0F7DF4B7}" name="Colonne1" dataDxfId="46"/>
    <tableColumn id="3" xr3:uid="{4D03A3C8-C992-4C3B-B12D-B4F8149561E9}" name="Références" dataDxfId="45"/>
    <tableColumn id="4" xr3:uid="{3F87F30E-E3A5-4E8B-9BF9-0BDAFF5547CB}" name="Désignations" dataDxfId="44"/>
    <tableColumn id="5" xr3:uid="{4A614B27-794C-45AF-8D47-918C508A942E}" name="Chantier" dataDxfId="43"/>
    <tableColumn id="6" xr3:uid="{ECBAA4CC-E952-4745-8178-26801F170745}" name="Qté" dataDxfId="42"/>
    <tableColumn id="7" xr3:uid="{77304D1D-DEF0-4D1D-B307-8C270AB9538F}" name="Prix U/HT" dataDxfId="41"/>
    <tableColumn id="8" xr3:uid="{A26BAE4B-A21C-4A2B-A319-319E249BA693}" name="Montant HT" dataDxfId="40"/>
    <tableColumn id="10" xr3:uid="{89AD62B2-D4D4-4440-9A80-8DC6179C65A5}" name="Montant TTC" dataDxfId="39">
      <calculatedColumnFormula>IF(Tableau7[[#This Row],[Livrée]]="x",Tableau7[[#This Row],[Montant HT]]*1.2,Tableau7[[#This Row],[Montant HT]]*0)</calculatedColumnFormula>
    </tableColumn>
    <tableColumn id="12" xr3:uid="{6A864C8E-3612-4C77-B2E4-E195F18DC124}" name="Livrée" dataDxfId="38"/>
    <tableColumn id="9" xr3:uid="{18FA0B8E-0DDC-419F-93EF-528CB19747E9}" name="Obs" dataDxfId="37">
      <calculatedColumnFormula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calculatedColumnFormula>
    </tableColumn>
    <tableColumn id="14" xr3:uid="{7A43754C-A60E-4730-912B-1AF021695ABD}" name="Obs1" dataDxfId="3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37AE824-ACE5-4D99-A9BB-6C5006B5DE7B}" name="Tableau2" displayName="Tableau2" ref="B1:B70" totalsRowShown="0" headerRowDxfId="35" dataDxfId="34">
  <autoFilter ref="B1:B70" xr:uid="{60DAAE4D-1061-48A5-8262-AA1E29F93D84}"/>
  <sortState xmlns:xlrd2="http://schemas.microsoft.com/office/spreadsheetml/2017/richdata2" ref="B2:B70">
    <sortCondition ref="B1:B70"/>
  </sortState>
  <tableColumns count="1">
    <tableColumn id="1" xr3:uid="{09FEB4AB-E538-483E-9E16-9E2B83E26BB1}" name="FournisseurS" dataDxfId="33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BBBBC17-44E9-4317-8103-B92D21A78809}" name="Tableau3" displayName="Tableau3" ref="E1:K68" totalsRowShown="0" headerRowDxfId="32" dataDxfId="31">
  <autoFilter ref="E1:K68" xr:uid="{3CEAE357-CF0B-42F3-8277-C0BC171BBACE}"/>
  <sortState xmlns:xlrd2="http://schemas.microsoft.com/office/spreadsheetml/2017/richdata2" ref="E2:K68">
    <sortCondition ref="E1:E68"/>
  </sortState>
  <tableColumns count="7">
    <tableColumn id="1" xr3:uid="{BADE428C-CD36-46EB-A5A6-5A55E9957D1C}" name="NOMS" dataDxfId="30"/>
    <tableColumn id="2" xr3:uid="{B0593E98-EEEE-4B4D-8225-56A0D88CCEC0}" name="Adresse" dataDxfId="29"/>
    <tableColumn id="3" xr3:uid="{859AD018-D96F-4CDA-88C9-F7DA0B6BF2CF}" name="Localite" dataDxfId="28"/>
    <tableColumn id="4" xr3:uid="{D1439E6C-A490-494E-8610-BAAA02CDBBEA}" name="Tél" dataDxfId="27"/>
    <tableColumn id="5" xr3:uid="{A6B389A4-0CD0-4D17-A95B-871963531402}" name="FAX" dataDxfId="26"/>
    <tableColumn id="6" xr3:uid="{61B8DC79-640D-47BB-B214-F27BAB3B2DE2}" name="Mail" dataDxfId="25"/>
    <tableColumn id="7" xr3:uid="{9DF5652E-282E-44E9-AD3D-45F016EF31E7}" name="F/Port" dataDxfId="2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33C32D-8840-484D-AEAA-F781C140DC53}" name="Tableau5" displayName="Tableau5" ref="A1:A1230" totalsRowShown="0" headerRowDxfId="23" dataDxfId="21" headerRowBorderDxfId="22" tableBorderDxfId="20" totalsRowBorderDxfId="19">
  <autoFilter ref="A1:A1230" xr:uid="{2694A326-5DF8-4562-8ACC-E992F5F6508F}"/>
  <sortState xmlns:xlrd2="http://schemas.microsoft.com/office/spreadsheetml/2017/richdata2" ref="A2:A1230">
    <sortCondition ref="A1:A1230"/>
  </sortState>
  <tableColumns count="1">
    <tableColumn id="1" xr3:uid="{6D807755-9B65-4478-B18D-58F19CBFFF59}" name="Références" dataDxfId="1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45E4B1C-BF61-4A91-B751-15192EBF7989}" name="Tableau29" displayName="Tableau29" ref="C1:C215" totalsRowShown="0" headerRowDxfId="17" dataDxfId="16">
  <autoFilter ref="C1:C215" xr:uid="{ADD7AAE4-6A29-4076-A913-624438D62B10}"/>
  <sortState xmlns:xlrd2="http://schemas.microsoft.com/office/spreadsheetml/2017/richdata2" ref="C2:C215">
    <sortCondition ref="C1:C215"/>
  </sortState>
  <tableColumns count="1">
    <tableColumn id="1" xr3:uid="{EF299A52-45E4-45B2-9E8E-781CA096304A}" name="CHANTIERS" dataDxfId="15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9E0DF65C-99E0-4F9E-A56A-CC4D65A84450}" name="Tableau16" displayName="Tableau16" ref="M1:M14" totalsRowShown="0" headerRowDxfId="14" dataDxfId="13">
  <autoFilter ref="M1:M14" xr:uid="{9E0DF65C-99E0-4F9E-A56A-CC4D65A84450}"/>
  <tableColumns count="1">
    <tableColumn id="1" xr3:uid="{80E9B046-5B5B-45DD-821F-EDEAEBC501D8}" name="MOIS" dataDxfId="1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3DA76DE3-AC0A-4647-9E86-5319CB4C7EEC}" name="Tableau20" displayName="Tableau20" ref="N1:N91" totalsRowShown="0" headerRowDxfId="11" dataDxfId="10">
  <autoFilter ref="N1:N91" xr:uid="{3DA76DE3-AC0A-4647-9E86-5319CB4C7EEC}"/>
  <sortState xmlns:xlrd2="http://schemas.microsoft.com/office/spreadsheetml/2017/richdata2" ref="N2:N91">
    <sortCondition ref="N1:N91"/>
  </sortState>
  <tableColumns count="1">
    <tableColumn id="1" xr3:uid="{ABDCA440-AED1-4C1F-9243-480B447A83B7}" name="M1" dataDxfId="9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6D3ACB56-B226-4F92-88E6-CD90602126EC}" name="Tableau1822" displayName="Tableau1822" ref="Q1:Q17" totalsRowShown="0" headerRowDxfId="8" dataDxfId="6" headerRowBorderDxfId="7" tableBorderDxfId="5">
  <autoFilter ref="Q1:Q17" xr:uid="{6D3ACB56-B226-4F92-88E6-CD90602126EC}"/>
  <sortState xmlns:xlrd2="http://schemas.microsoft.com/office/spreadsheetml/2017/richdata2" ref="Q2:Q17">
    <sortCondition ref="Q4:Q19"/>
  </sortState>
  <tableColumns count="1">
    <tableColumn id="1" xr3:uid="{A6D470B0-2F83-4771-825E-7AA7A604691D}" name="Matériels" dataDxfId="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A5B4991-E863-4F45-A514-FB812EA5140E}" name="Tableau9" displayName="Tableau9" ref="P1:P7" totalsRowShown="0">
  <autoFilter ref="P1:P7" xr:uid="{4A5B4991-E863-4F45-A514-FB812EA5140E}"/>
  <tableColumns count="1">
    <tableColumn id="1" xr3:uid="{3C0C3858-D88F-4952-83F2-659CE05BD284}" name="FRAI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2EA8B-37AC-44E5-AE17-25CA9CFE4017}">
  <sheetPr codeName="Feuil5">
    <tabColor theme="8" tint="-0.249977111117893"/>
  </sheetPr>
  <dimension ref="A1:AB45"/>
  <sheetViews>
    <sheetView showGridLines="0" tabSelected="1" zoomScale="95" zoomScaleNormal="95" workbookViewId="0">
      <selection activeCell="D29" sqref="D29"/>
    </sheetView>
  </sheetViews>
  <sheetFormatPr baseColWidth="10" defaultRowHeight="15" x14ac:dyDescent="0.25"/>
  <cols>
    <col min="1" max="1" width="1.5703125" customWidth="1"/>
    <col min="2" max="2" width="1.7109375" customWidth="1"/>
    <col min="3" max="3" width="19.5703125" customWidth="1"/>
    <col min="4" max="4" width="66.7109375" customWidth="1"/>
    <col min="5" max="5" width="20.28515625" bestFit="1" customWidth="1"/>
    <col min="6" max="6" width="8.85546875" bestFit="1" customWidth="1"/>
    <col min="7" max="7" width="9.28515625" customWidth="1"/>
    <col min="8" max="8" width="10.42578125" customWidth="1"/>
    <col min="9" max="9" width="2.7109375" customWidth="1"/>
    <col min="10" max="10" width="1.5703125" style="21" customWidth="1"/>
    <col min="11" max="15" width="19.7109375" style="21" customWidth="1"/>
    <col min="16" max="16" width="9.140625" style="21" customWidth="1"/>
    <col min="18" max="18" width="20.85546875" customWidth="1"/>
  </cols>
  <sheetData>
    <row r="1" spans="1:28" ht="4.5" customHeight="1" x14ac:dyDescent="0.25">
      <c r="A1" s="21"/>
      <c r="B1" s="21"/>
      <c r="C1" s="21"/>
      <c r="D1" s="21"/>
      <c r="E1" s="21"/>
      <c r="F1" s="21"/>
      <c r="G1" s="21"/>
      <c r="H1" s="21"/>
      <c r="I1" s="21"/>
      <c r="V1" s="15" t="s">
        <v>1337</v>
      </c>
    </row>
    <row r="2" spans="1:28" ht="4.5" customHeight="1" thickBot="1" x14ac:dyDescent="0.3">
      <c r="A2" s="21"/>
      <c r="B2" s="21"/>
      <c r="C2" s="21"/>
      <c r="D2" s="21"/>
      <c r="E2" s="21"/>
      <c r="F2" s="21"/>
      <c r="G2" s="21"/>
      <c r="H2" s="21"/>
      <c r="I2" s="21"/>
      <c r="V2" s="15" t="s">
        <v>1134</v>
      </c>
    </row>
    <row r="3" spans="1:28" ht="4.5" customHeight="1" thickTop="1" x14ac:dyDescent="0.25">
      <c r="A3" s="21"/>
      <c r="B3" s="1"/>
      <c r="C3" s="2"/>
      <c r="D3" s="2"/>
      <c r="E3" s="2"/>
      <c r="F3" s="2"/>
      <c r="G3" s="2"/>
      <c r="H3" s="2"/>
      <c r="I3" s="141"/>
    </row>
    <row r="4" spans="1:28" ht="4.5" customHeight="1" x14ac:dyDescent="0.25">
      <c r="A4" s="21"/>
      <c r="B4" s="3"/>
      <c r="I4" s="4"/>
      <c r="R4" s="21"/>
      <c r="S4" s="21"/>
      <c r="T4" s="21"/>
      <c r="U4" s="21"/>
      <c r="W4" s="42"/>
      <c r="X4" s="42"/>
      <c r="Y4" s="42"/>
      <c r="Z4" s="42"/>
      <c r="AA4" s="42"/>
      <c r="AB4" s="42"/>
    </row>
    <row r="5" spans="1:28" ht="4.5" customHeight="1" x14ac:dyDescent="0.25">
      <c r="A5" s="21"/>
      <c r="B5" s="3"/>
      <c r="I5" s="4"/>
      <c r="W5" s="42"/>
      <c r="X5" s="42"/>
      <c r="Y5" s="42"/>
      <c r="Z5" s="42"/>
      <c r="AA5" s="42"/>
      <c r="AB5" s="42"/>
    </row>
    <row r="6" spans="1:28" ht="20.100000000000001" customHeight="1" thickBot="1" x14ac:dyDescent="0.3">
      <c r="A6" s="21"/>
      <c r="B6" s="3"/>
      <c r="C6" s="166">
        <v>188</v>
      </c>
      <c r="D6" s="166"/>
      <c r="F6" s="20"/>
      <c r="G6" s="90" t="s">
        <v>307</v>
      </c>
      <c r="H6" s="36">
        <v>44696</v>
      </c>
      <c r="I6" s="4"/>
      <c r="M6" s="144"/>
      <c r="Z6" s="42"/>
      <c r="AB6" s="42"/>
    </row>
    <row r="7" spans="1:28" ht="15" customHeight="1" thickTop="1" thickBot="1" x14ac:dyDescent="0.3">
      <c r="A7" s="21"/>
      <c r="B7" s="3"/>
      <c r="H7" s="18"/>
      <c r="I7" s="4"/>
      <c r="L7" s="145"/>
      <c r="M7" s="143"/>
      <c r="N7" s="146"/>
      <c r="Z7" s="15"/>
      <c r="AB7" s="42"/>
    </row>
    <row r="8" spans="1:28" ht="15" customHeight="1" thickBot="1" x14ac:dyDescent="0.3">
      <c r="A8" s="21"/>
      <c r="B8" s="3"/>
      <c r="C8" s="16"/>
      <c r="D8" s="17"/>
      <c r="E8" s="28"/>
      <c r="F8" s="28"/>
      <c r="G8" s="28"/>
      <c r="H8" s="29"/>
      <c r="I8" s="4"/>
      <c r="K8" s="53"/>
      <c r="L8" s="53"/>
      <c r="M8" s="53"/>
      <c r="N8" s="53"/>
      <c r="O8" s="53"/>
      <c r="P8" s="53"/>
      <c r="Z8" s="15"/>
    </row>
    <row r="9" spans="1:28" ht="15" customHeight="1" x14ac:dyDescent="0.3">
      <c r="A9" s="21"/>
      <c r="B9" s="3"/>
      <c r="C9" s="173"/>
      <c r="D9" s="174"/>
      <c r="E9" s="175" t="s">
        <v>500</v>
      </c>
      <c r="F9" s="176"/>
      <c r="G9" s="176"/>
      <c r="H9" s="177"/>
      <c r="I9" s="4"/>
      <c r="K9" s="131" t="s">
        <v>1428</v>
      </c>
      <c r="L9" s="132" t="s">
        <v>1425</v>
      </c>
      <c r="M9" s="132" t="s">
        <v>986</v>
      </c>
      <c r="N9" s="133" t="s">
        <v>1233</v>
      </c>
      <c r="O9" s="133" t="s">
        <v>1430</v>
      </c>
      <c r="P9" s="148"/>
    </row>
    <row r="10" spans="1:28" ht="15" customHeight="1" x14ac:dyDescent="0.25">
      <c r="A10" s="21"/>
      <c r="B10" s="3"/>
      <c r="C10" s="161"/>
      <c r="D10" s="162"/>
      <c r="E10" s="178"/>
      <c r="F10" s="179"/>
      <c r="G10" s="179"/>
      <c r="H10" s="180"/>
      <c r="I10" s="4"/>
      <c r="K10" s="134" t="s">
        <v>1407</v>
      </c>
      <c r="L10" s="135" t="s">
        <v>1427</v>
      </c>
      <c r="M10" s="135" t="s">
        <v>1450</v>
      </c>
      <c r="N10" s="135" t="s">
        <v>1337</v>
      </c>
      <c r="O10" s="136" t="s">
        <v>1431</v>
      </c>
      <c r="P10" s="138"/>
    </row>
    <row r="11" spans="1:28" ht="15" customHeight="1" x14ac:dyDescent="0.25">
      <c r="A11" s="21"/>
      <c r="B11" s="3"/>
      <c r="C11" s="161"/>
      <c r="D11" s="162"/>
      <c r="E11" s="167" t="str">
        <f>IFERROR(VLOOKUP(E9,Source!E2:J68,2,0),"")</f>
        <v>4 Chemin de Champigny</v>
      </c>
      <c r="F11" s="168"/>
      <c r="G11" s="168"/>
      <c r="H11" s="169"/>
      <c r="I11" s="4"/>
      <c r="K11" s="134" t="s">
        <v>921</v>
      </c>
      <c r="L11" s="135" t="s">
        <v>1415</v>
      </c>
      <c r="M11" s="136" t="s">
        <v>1052</v>
      </c>
      <c r="N11" s="135" t="s">
        <v>1252</v>
      </c>
      <c r="O11" s="136" t="s">
        <v>706</v>
      </c>
      <c r="P11" s="138"/>
      <c r="Z11" s="15"/>
      <c r="AB11" s="42"/>
    </row>
    <row r="12" spans="1:28" ht="15" customHeight="1" x14ac:dyDescent="0.25">
      <c r="A12" s="21"/>
      <c r="B12" s="3"/>
      <c r="C12" s="161"/>
      <c r="D12" s="162"/>
      <c r="E12" s="178"/>
      <c r="F12" s="179"/>
      <c r="G12" s="179"/>
      <c r="H12" s="180"/>
      <c r="I12" s="12"/>
      <c r="K12" s="134" t="s">
        <v>1209</v>
      </c>
      <c r="L12" s="136" t="s">
        <v>1443</v>
      </c>
      <c r="M12" s="136" t="s">
        <v>1059</v>
      </c>
      <c r="N12" s="136" t="s">
        <v>911</v>
      </c>
      <c r="O12" s="136" t="s">
        <v>1466</v>
      </c>
      <c r="P12" s="138"/>
      <c r="Z12" s="42"/>
      <c r="AB12" s="42"/>
    </row>
    <row r="13" spans="1:28" ht="15" customHeight="1" x14ac:dyDescent="0.25">
      <c r="A13" s="21"/>
      <c r="B13" s="3"/>
      <c r="C13" s="161"/>
      <c r="D13" s="162"/>
      <c r="E13" s="170" t="str">
        <f>IFERROR(VLOOKUP(E9,Source!E2:J68,3,0),"")</f>
        <v>77160 Cucharmoy</v>
      </c>
      <c r="F13" s="171"/>
      <c r="G13" s="171"/>
      <c r="H13" s="172"/>
      <c r="I13" s="4"/>
      <c r="K13" s="134" t="s">
        <v>1062</v>
      </c>
      <c r="L13" s="135" t="s">
        <v>1411</v>
      </c>
      <c r="M13" s="136" t="s">
        <v>955</v>
      </c>
      <c r="N13" s="136" t="s">
        <v>1105</v>
      </c>
      <c r="O13" s="136" t="s">
        <v>1404</v>
      </c>
      <c r="P13" s="138"/>
      <c r="Z13" s="42"/>
      <c r="AB13" s="42"/>
    </row>
    <row r="14" spans="1:28" ht="15" customHeight="1" x14ac:dyDescent="0.25">
      <c r="A14" s="21"/>
      <c r="B14" s="3"/>
      <c r="C14" s="161"/>
      <c r="D14" s="162"/>
      <c r="E14" s="178"/>
      <c r="F14" s="181"/>
      <c r="G14" s="181"/>
      <c r="H14" s="180"/>
      <c r="I14" s="4"/>
      <c r="K14" s="134" t="s">
        <v>829</v>
      </c>
      <c r="L14" s="135" t="s">
        <v>1388</v>
      </c>
      <c r="M14" s="135" t="s">
        <v>1237</v>
      </c>
      <c r="N14" s="136" t="s">
        <v>1370</v>
      </c>
      <c r="O14" s="159" t="s">
        <v>1348</v>
      </c>
      <c r="P14" s="138"/>
      <c r="Y14" s="42"/>
      <c r="Z14" s="15"/>
    </row>
    <row r="15" spans="1:28" ht="15" customHeight="1" thickBot="1" x14ac:dyDescent="0.3">
      <c r="A15" s="21"/>
      <c r="B15" s="3"/>
      <c r="C15" s="33"/>
      <c r="D15" s="34"/>
      <c r="E15" s="163"/>
      <c r="F15" s="164"/>
      <c r="G15" s="164"/>
      <c r="H15" s="165"/>
      <c r="I15" s="4"/>
      <c r="K15" s="134" t="s">
        <v>850</v>
      </c>
      <c r="L15" s="135" t="s">
        <v>1287</v>
      </c>
      <c r="M15" s="135" t="s">
        <v>1465</v>
      </c>
      <c r="N15" s="135" t="s">
        <v>1406</v>
      </c>
      <c r="O15" s="136" t="s">
        <v>1371</v>
      </c>
      <c r="P15" s="138"/>
      <c r="Y15" s="42"/>
      <c r="Z15" s="42"/>
      <c r="AB15" s="42"/>
    </row>
    <row r="16" spans="1:28" ht="15" customHeight="1" x14ac:dyDescent="0.25">
      <c r="A16" s="21"/>
      <c r="B16" s="3"/>
      <c r="C16" s="27" t="str">
        <f>IFERROR(VLOOKUP(#REF!,#REF!,3,0),"")</f>
        <v/>
      </c>
      <c r="D16" s="19"/>
      <c r="E16" s="19"/>
      <c r="F16" s="19"/>
      <c r="G16" s="19"/>
      <c r="H16" s="19"/>
      <c r="I16" s="4"/>
      <c r="J16" s="37"/>
      <c r="K16" s="134" t="s">
        <v>1123</v>
      </c>
      <c r="L16" s="135" t="s">
        <v>1402</v>
      </c>
      <c r="M16" s="136" t="s">
        <v>969</v>
      </c>
      <c r="N16" s="136" t="s">
        <v>1241</v>
      </c>
      <c r="O16" s="136" t="s">
        <v>1369</v>
      </c>
      <c r="P16" s="138"/>
      <c r="W16" s="42"/>
      <c r="Z16" s="15"/>
      <c r="AB16" s="42"/>
    </row>
    <row r="17" spans="1:28" ht="15" customHeight="1" x14ac:dyDescent="0.25">
      <c r="A17" s="21"/>
      <c r="B17" s="3"/>
      <c r="I17" s="4"/>
      <c r="K17" s="134" t="s">
        <v>1367</v>
      </c>
      <c r="L17" s="135" t="s">
        <v>783</v>
      </c>
      <c r="M17" s="136" t="s">
        <v>1167</v>
      </c>
      <c r="N17" s="136" t="s">
        <v>1283</v>
      </c>
      <c r="O17" s="136" t="s">
        <v>1405</v>
      </c>
      <c r="P17" s="138"/>
      <c r="W17" s="42"/>
      <c r="Z17" s="15"/>
    </row>
    <row r="18" spans="1:28" ht="15" customHeight="1" thickBot="1" x14ac:dyDescent="0.3">
      <c r="A18" s="21"/>
      <c r="B18" s="3"/>
      <c r="I18" s="4"/>
      <c r="K18" s="134" t="s">
        <v>1236</v>
      </c>
      <c r="L18" s="136" t="s">
        <v>1442</v>
      </c>
      <c r="M18" s="136" t="s">
        <v>868</v>
      </c>
      <c r="N18" s="135" t="s">
        <v>1391</v>
      </c>
      <c r="O18" s="136" t="s">
        <v>1381</v>
      </c>
      <c r="P18" s="137"/>
      <c r="W18" s="42"/>
      <c r="Z18" s="42"/>
    </row>
    <row r="19" spans="1:28" ht="15" customHeight="1" thickBot="1" x14ac:dyDescent="0.3">
      <c r="A19" s="21"/>
      <c r="B19" s="3"/>
      <c r="C19" s="9" t="s">
        <v>0</v>
      </c>
      <c r="D19" s="9" t="s">
        <v>1</v>
      </c>
      <c r="E19" s="44" t="s">
        <v>674</v>
      </c>
      <c r="F19" s="9" t="s">
        <v>2</v>
      </c>
      <c r="G19" s="9" t="s">
        <v>306</v>
      </c>
      <c r="H19" s="9" t="s">
        <v>3</v>
      </c>
      <c r="I19" s="4"/>
      <c r="K19" s="134" t="s">
        <v>869</v>
      </c>
      <c r="L19" s="135" t="s">
        <v>1122</v>
      </c>
      <c r="M19" s="136" t="s">
        <v>1056</v>
      </c>
      <c r="N19" s="135" t="s">
        <v>1426</v>
      </c>
      <c r="O19" s="135" t="s">
        <v>1382</v>
      </c>
      <c r="P19" s="138"/>
      <c r="Q19" s="42"/>
      <c r="W19" s="42"/>
      <c r="Z19" s="15"/>
      <c r="AB19" s="42"/>
    </row>
    <row r="20" spans="1:28" ht="15" customHeight="1" x14ac:dyDescent="0.25">
      <c r="A20" s="21"/>
      <c r="B20" s="3"/>
      <c r="C20" s="52" t="s">
        <v>1474</v>
      </c>
      <c r="D20" s="126" t="s">
        <v>1475</v>
      </c>
      <c r="E20" s="45" t="s">
        <v>1477</v>
      </c>
      <c r="F20" s="46">
        <v>5</v>
      </c>
      <c r="G20" s="35">
        <v>10</v>
      </c>
      <c r="H20" s="35">
        <f t="shared" ref="H20:H36" si="0">F20*G20</f>
        <v>50</v>
      </c>
      <c r="I20" s="4"/>
      <c r="J20" s="37"/>
      <c r="K20" s="134" t="s">
        <v>820</v>
      </c>
      <c r="L20" s="135" t="s">
        <v>1165</v>
      </c>
      <c r="M20" s="136" t="s">
        <v>877</v>
      </c>
      <c r="N20" s="136" t="s">
        <v>1419</v>
      </c>
      <c r="O20" s="136" t="s">
        <v>1373</v>
      </c>
      <c r="P20" s="137"/>
      <c r="Q20" s="42"/>
      <c r="W20" s="42"/>
      <c r="Z20" s="15"/>
      <c r="AB20" s="42"/>
    </row>
    <row r="21" spans="1:28" ht="15" customHeight="1" x14ac:dyDescent="0.25">
      <c r="A21" s="21"/>
      <c r="B21" s="3"/>
      <c r="C21" s="52" t="s">
        <v>1476</v>
      </c>
      <c r="D21" s="126" t="s">
        <v>1476</v>
      </c>
      <c r="E21" s="45" t="s">
        <v>1477</v>
      </c>
      <c r="F21" s="119">
        <v>10</v>
      </c>
      <c r="G21" s="35">
        <v>10</v>
      </c>
      <c r="H21" s="35">
        <f t="shared" si="0"/>
        <v>100</v>
      </c>
      <c r="I21" s="4"/>
      <c r="K21" s="134" t="s">
        <v>1449</v>
      </c>
      <c r="L21" s="135" t="s">
        <v>1398</v>
      </c>
      <c r="M21" s="136" t="s">
        <v>958</v>
      </c>
      <c r="N21" s="136" t="s">
        <v>1082</v>
      </c>
      <c r="O21" s="135" t="s">
        <v>1401</v>
      </c>
      <c r="P21" s="137"/>
      <c r="Q21" s="42"/>
      <c r="W21" s="42"/>
      <c r="Z21" s="15"/>
    </row>
    <row r="22" spans="1:28" ht="15" customHeight="1" x14ac:dyDescent="0.25">
      <c r="A22" s="21"/>
      <c r="B22" s="3"/>
      <c r="C22" s="52" t="s">
        <v>1478</v>
      </c>
      <c r="D22" s="126" t="s">
        <v>1478</v>
      </c>
      <c r="E22" s="45" t="s">
        <v>1479</v>
      </c>
      <c r="F22" s="155">
        <v>20</v>
      </c>
      <c r="G22" s="35">
        <v>10</v>
      </c>
      <c r="H22" s="35">
        <f t="shared" si="0"/>
        <v>200</v>
      </c>
      <c r="I22" s="4"/>
      <c r="K22" s="134" t="s">
        <v>1144</v>
      </c>
      <c r="L22" s="135" t="s">
        <v>1163</v>
      </c>
      <c r="M22" s="136" t="s">
        <v>1164</v>
      </c>
      <c r="N22" s="136" t="s">
        <v>860</v>
      </c>
      <c r="O22" s="135" t="s">
        <v>1403</v>
      </c>
      <c r="P22" s="137"/>
      <c r="Q22" s="42"/>
      <c r="AB22" s="42"/>
    </row>
    <row r="23" spans="1:28" ht="15" customHeight="1" x14ac:dyDescent="0.25">
      <c r="A23" s="21"/>
      <c r="B23" s="3"/>
      <c r="C23" s="52"/>
      <c r="D23" s="154"/>
      <c r="E23" s="45"/>
      <c r="F23" s="155"/>
      <c r="G23" s="35"/>
      <c r="H23" s="35">
        <f t="shared" si="0"/>
        <v>0</v>
      </c>
      <c r="I23" s="4"/>
      <c r="K23" s="134" t="s">
        <v>795</v>
      </c>
      <c r="L23" s="135"/>
      <c r="M23" s="136" t="s">
        <v>870</v>
      </c>
      <c r="N23" s="136" t="s">
        <v>1080</v>
      </c>
      <c r="O23" s="135"/>
      <c r="P23" s="137"/>
      <c r="Q23" s="42"/>
      <c r="Z23" s="42"/>
    </row>
    <row r="24" spans="1:28" ht="15" customHeight="1" x14ac:dyDescent="0.25">
      <c r="A24" s="21"/>
      <c r="B24" s="3"/>
      <c r="C24" s="52"/>
      <c r="D24" s="103"/>
      <c r="E24" s="45"/>
      <c r="F24" s="155"/>
      <c r="G24" s="35"/>
      <c r="H24" s="35">
        <f t="shared" si="0"/>
        <v>0</v>
      </c>
      <c r="I24" s="4"/>
      <c r="K24" s="134" t="s">
        <v>1357</v>
      </c>
      <c r="L24" s="104"/>
      <c r="M24" s="135" t="s">
        <v>963</v>
      </c>
      <c r="N24" s="136" t="s">
        <v>882</v>
      </c>
      <c r="O24" s="136"/>
      <c r="P24" s="138"/>
      <c r="Q24" s="42"/>
      <c r="Z24" s="15"/>
    </row>
    <row r="25" spans="1:28" ht="15" customHeight="1" x14ac:dyDescent="0.25">
      <c r="A25" s="21"/>
      <c r="B25" s="3"/>
      <c r="C25" s="52"/>
      <c r="D25" s="42"/>
      <c r="E25" s="45"/>
      <c r="F25" s="125"/>
      <c r="G25" s="35"/>
      <c r="H25" s="35">
        <f t="shared" si="0"/>
        <v>0</v>
      </c>
      <c r="I25" s="4"/>
      <c r="K25" s="134" t="s">
        <v>1043</v>
      </c>
      <c r="L25" s="135"/>
      <c r="M25" s="136" t="s">
        <v>887</v>
      </c>
      <c r="N25" s="136" t="s">
        <v>1288</v>
      </c>
      <c r="O25" s="135"/>
      <c r="P25" s="137"/>
      <c r="Q25" s="42"/>
    </row>
    <row r="26" spans="1:28" ht="15" customHeight="1" x14ac:dyDescent="0.25">
      <c r="A26" s="21"/>
      <c r="B26" s="3"/>
      <c r="C26" s="52"/>
      <c r="D26" s="103"/>
      <c r="E26" s="45"/>
      <c r="F26" s="119"/>
      <c r="G26" s="35"/>
      <c r="H26" s="35">
        <f t="shared" si="0"/>
        <v>0</v>
      </c>
      <c r="I26" s="4"/>
      <c r="K26" s="134" t="s">
        <v>1441</v>
      </c>
      <c r="L26" s="135"/>
      <c r="M26" s="135" t="s">
        <v>982</v>
      </c>
      <c r="N26" s="136" t="s">
        <v>1291</v>
      </c>
      <c r="O26" s="135"/>
      <c r="P26" s="137"/>
      <c r="Q26" s="42"/>
    </row>
    <row r="27" spans="1:28" ht="15" customHeight="1" x14ac:dyDescent="0.25">
      <c r="A27" s="21"/>
      <c r="B27" s="3"/>
      <c r="C27" s="117"/>
      <c r="D27" s="42"/>
      <c r="E27" s="45"/>
      <c r="F27" s="40"/>
      <c r="G27" s="35"/>
      <c r="H27" s="35">
        <f t="shared" si="0"/>
        <v>0</v>
      </c>
      <c r="I27" s="4"/>
      <c r="K27" s="134" t="s">
        <v>1121</v>
      </c>
      <c r="L27" s="135"/>
      <c r="M27" s="136" t="s">
        <v>1060</v>
      </c>
      <c r="N27" s="136" t="s">
        <v>1048</v>
      </c>
      <c r="O27" s="136"/>
      <c r="P27" s="138"/>
      <c r="Q27" s="39" t="str">
        <f>IFERROR(VLOOKUP(#REF!,#REF!,3,0),"")</f>
        <v/>
      </c>
    </row>
    <row r="28" spans="1:28" s="42" customFormat="1" ht="15" customHeight="1" x14ac:dyDescent="0.25">
      <c r="A28" s="21"/>
      <c r="B28" s="3"/>
      <c r="C28" s="117"/>
      <c r="D28" s="104"/>
      <c r="E28" s="45"/>
      <c r="F28" s="40"/>
      <c r="G28" s="35"/>
      <c r="H28" s="35">
        <f t="shared" si="0"/>
        <v>0</v>
      </c>
      <c r="I28" s="4"/>
      <c r="J28" s="21"/>
      <c r="K28" s="134" t="s">
        <v>1029</v>
      </c>
      <c r="L28" s="135"/>
      <c r="M28" s="136" t="s">
        <v>1416</v>
      </c>
      <c r="N28" s="136" t="s">
        <v>858</v>
      </c>
      <c r="O28" s="136"/>
      <c r="P28" s="138"/>
      <c r="Q28" s="39"/>
    </row>
    <row r="29" spans="1:28" ht="15" customHeight="1" x14ac:dyDescent="0.25">
      <c r="A29" s="21"/>
      <c r="B29" s="3"/>
      <c r="C29" s="117"/>
      <c r="D29" s="104"/>
      <c r="E29" s="45"/>
      <c r="F29" s="40"/>
      <c r="G29" s="35"/>
      <c r="H29" s="35">
        <f t="shared" si="0"/>
        <v>0</v>
      </c>
      <c r="I29" s="4"/>
      <c r="K29" s="134" t="s">
        <v>879</v>
      </c>
      <c r="L29" s="135"/>
      <c r="M29" s="136" t="s">
        <v>1086</v>
      </c>
      <c r="N29" s="135" t="s">
        <v>1253</v>
      </c>
      <c r="O29" s="135"/>
      <c r="P29" s="137"/>
      <c r="Q29" s="39" t="str">
        <f>IFERROR(VLOOKUP(#REF!,#REF!,3,0),"")</f>
        <v/>
      </c>
    </row>
    <row r="30" spans="1:28" ht="15" customHeight="1" x14ac:dyDescent="0.25">
      <c r="A30" s="21"/>
      <c r="B30" s="3"/>
      <c r="C30" s="117"/>
      <c r="D30" s="118"/>
      <c r="E30" s="45"/>
      <c r="F30" s="40"/>
      <c r="G30" s="35"/>
      <c r="H30" s="35">
        <f t="shared" si="0"/>
        <v>0</v>
      </c>
      <c r="I30" s="4"/>
      <c r="K30" s="134" t="s">
        <v>774</v>
      </c>
      <c r="L30" s="135"/>
      <c r="M30" s="136" t="s">
        <v>1066</v>
      </c>
      <c r="N30" s="136" t="s">
        <v>1467</v>
      </c>
      <c r="O30" s="136"/>
      <c r="P30" s="138"/>
      <c r="Q30" s="39" t="str">
        <f>IFERROR(VLOOKUP(#REF!,#REF!,3,0),"")</f>
        <v/>
      </c>
    </row>
    <row r="31" spans="1:28" ht="15" customHeight="1" x14ac:dyDescent="0.25">
      <c r="A31" s="21"/>
      <c r="B31" s="3"/>
      <c r="C31" s="52"/>
      <c r="D31" s="105"/>
      <c r="E31" s="45"/>
      <c r="F31" s="40"/>
      <c r="G31" s="35"/>
      <c r="H31" s="35">
        <f t="shared" si="0"/>
        <v>0</v>
      </c>
      <c r="I31" s="4"/>
      <c r="K31" s="134" t="s">
        <v>842</v>
      </c>
      <c r="L31" s="135"/>
      <c r="M31" s="136" t="s">
        <v>871</v>
      </c>
      <c r="N31" s="136" t="s">
        <v>859</v>
      </c>
      <c r="O31" s="135"/>
      <c r="P31" s="137"/>
      <c r="Q31" s="39" t="str">
        <f>IFERROR(VLOOKUP(#REF!,#REF!,3,0),"")</f>
        <v/>
      </c>
    </row>
    <row r="32" spans="1:28" ht="15" customHeight="1" x14ac:dyDescent="0.25">
      <c r="A32" s="21"/>
      <c r="B32" s="3"/>
      <c r="C32" s="52"/>
      <c r="D32" s="105"/>
      <c r="E32" s="45"/>
      <c r="F32" s="40"/>
      <c r="G32" s="35"/>
      <c r="H32" s="35">
        <f t="shared" si="0"/>
        <v>0</v>
      </c>
      <c r="I32" s="4"/>
      <c r="K32" s="134" t="s">
        <v>1366</v>
      </c>
      <c r="L32" s="135"/>
      <c r="M32" s="135"/>
      <c r="N32" s="135" t="s">
        <v>1417</v>
      </c>
      <c r="O32" s="135"/>
      <c r="P32" s="137"/>
      <c r="Q32" s="39" t="str">
        <f>IFERROR(VLOOKUP(#REF!,#REF!,3,0),"")</f>
        <v/>
      </c>
    </row>
    <row r="33" spans="1:24" ht="15" customHeight="1" x14ac:dyDescent="0.25">
      <c r="A33" s="21"/>
      <c r="B33" s="3"/>
      <c r="C33" s="52"/>
      <c r="D33" s="105"/>
      <c r="E33" s="45"/>
      <c r="F33" s="40"/>
      <c r="G33" s="35"/>
      <c r="H33" s="35">
        <f t="shared" si="0"/>
        <v>0</v>
      </c>
      <c r="I33" s="4"/>
      <c r="K33" s="134" t="s">
        <v>903</v>
      </c>
      <c r="L33" s="135"/>
      <c r="M33" s="135"/>
      <c r="O33" s="135"/>
      <c r="P33" s="137"/>
      <c r="Q33" s="39" t="str">
        <f>IFERROR(VLOOKUP(#REF!,#REF!,3,0),"")</f>
        <v/>
      </c>
    </row>
    <row r="34" spans="1:24" ht="15" customHeight="1" x14ac:dyDescent="0.25">
      <c r="A34" s="21"/>
      <c r="B34" s="3"/>
      <c r="C34" s="52"/>
      <c r="D34" s="105"/>
      <c r="E34" s="45"/>
      <c r="F34" s="40"/>
      <c r="G34" s="35"/>
      <c r="H34" s="35">
        <f t="shared" si="0"/>
        <v>0</v>
      </c>
      <c r="I34" s="4"/>
      <c r="K34" s="134" t="s">
        <v>1071</v>
      </c>
      <c r="L34" s="135"/>
      <c r="M34" s="135"/>
      <c r="O34" s="136"/>
      <c r="P34" s="138"/>
      <c r="Q34" s="39" t="str">
        <f>IFERROR(VLOOKUP(#REF!,#REF!,3,0),"")</f>
        <v/>
      </c>
    </row>
    <row r="35" spans="1:24" s="42" customFormat="1" ht="15" customHeight="1" x14ac:dyDescent="0.25">
      <c r="A35" s="21"/>
      <c r="B35" s="3"/>
      <c r="C35" s="52"/>
      <c r="D35" s="105"/>
      <c r="E35" s="45"/>
      <c r="F35" s="40"/>
      <c r="G35" s="35"/>
      <c r="H35" s="35">
        <f t="shared" si="0"/>
        <v>0</v>
      </c>
      <c r="I35" s="4"/>
      <c r="J35" s="21"/>
      <c r="K35" s="134" t="s">
        <v>1413</v>
      </c>
      <c r="L35" s="135"/>
      <c r="M35" s="135"/>
      <c r="O35" s="135"/>
      <c r="P35" s="137"/>
      <c r="Q35" s="39"/>
    </row>
    <row r="36" spans="1:24" ht="15" customHeight="1" x14ac:dyDescent="0.25">
      <c r="A36" s="21"/>
      <c r="B36" s="3"/>
      <c r="C36" s="52"/>
      <c r="D36" s="105"/>
      <c r="E36" s="45"/>
      <c r="F36" s="40"/>
      <c r="G36" s="35"/>
      <c r="H36" s="35">
        <f t="shared" si="0"/>
        <v>0</v>
      </c>
      <c r="I36" s="4"/>
      <c r="K36" s="134" t="s">
        <v>1365</v>
      </c>
      <c r="L36" s="135"/>
      <c r="M36" s="135"/>
      <c r="O36" s="135"/>
      <c r="P36" s="137"/>
      <c r="Q36" s="39" t="str">
        <f>IFERROR(VLOOKUP(#REF!,#REF!,3,0),"")</f>
        <v/>
      </c>
      <c r="W36" s="42"/>
    </row>
    <row r="37" spans="1:24" ht="15" customHeight="1" x14ac:dyDescent="0.25">
      <c r="A37" s="21"/>
      <c r="B37" s="3"/>
      <c r="C37" s="52"/>
      <c r="D37" s="105"/>
      <c r="E37" s="45"/>
      <c r="F37" s="40"/>
      <c r="G37" s="35"/>
      <c r="H37" s="35">
        <f t="shared" ref="H37:H39" si="1">F37*G37</f>
        <v>0</v>
      </c>
      <c r="I37" s="4"/>
      <c r="K37" s="134" t="s">
        <v>1353</v>
      </c>
      <c r="L37" s="135"/>
      <c r="M37" s="135"/>
      <c r="O37" s="135"/>
      <c r="P37" s="137"/>
      <c r="Q37" s="39" t="str">
        <f>IFERROR(VLOOKUP(#REF!,#REF!,3,0),"")</f>
        <v/>
      </c>
    </row>
    <row r="38" spans="1:24" s="42" customFormat="1" ht="15" customHeight="1" x14ac:dyDescent="0.25">
      <c r="A38" s="21"/>
      <c r="B38" s="3"/>
      <c r="C38" s="52"/>
      <c r="D38" s="105"/>
      <c r="E38" s="45"/>
      <c r="F38" s="40"/>
      <c r="G38" s="35"/>
      <c r="H38" s="35">
        <f t="shared" si="1"/>
        <v>0</v>
      </c>
      <c r="I38" s="4"/>
      <c r="J38" s="21"/>
      <c r="K38" s="134" t="s">
        <v>1352</v>
      </c>
      <c r="L38" s="135"/>
      <c r="M38" s="135"/>
      <c r="O38" s="136"/>
      <c r="P38" s="138"/>
      <c r="Q38" s="39"/>
    </row>
    <row r="39" spans="1:24" ht="15" customHeight="1" thickBot="1" x14ac:dyDescent="0.3">
      <c r="A39" s="21"/>
      <c r="B39" s="3"/>
      <c r="C39" s="128"/>
      <c r="D39" s="127"/>
      <c r="E39" s="38"/>
      <c r="F39" s="54"/>
      <c r="G39" s="35"/>
      <c r="H39" s="35">
        <f t="shared" si="1"/>
        <v>0</v>
      </c>
      <c r="I39" s="4"/>
      <c r="K39" s="134" t="s">
        <v>1423</v>
      </c>
      <c r="L39" s="135"/>
      <c r="M39" s="135"/>
      <c r="O39" s="136"/>
      <c r="P39" s="138"/>
      <c r="Q39" s="39"/>
    </row>
    <row r="40" spans="1:24" ht="15" customHeight="1" thickBot="1" x14ac:dyDescent="0.3">
      <c r="A40" s="21"/>
      <c r="B40" s="3"/>
      <c r="C40" s="8"/>
      <c r="D40" s="41"/>
      <c r="E40" s="30"/>
      <c r="G40" s="9" t="s">
        <v>306</v>
      </c>
      <c r="H40" s="13">
        <f>SUM(H20:H39)</f>
        <v>350</v>
      </c>
      <c r="I40" s="4"/>
      <c r="K40" s="134"/>
      <c r="L40" s="135"/>
      <c r="M40" s="135"/>
      <c r="O40" s="135"/>
      <c r="P40" s="137"/>
      <c r="S40" s="42"/>
      <c r="X40" s="42"/>
    </row>
    <row r="41" spans="1:24" ht="15" customHeight="1" thickBot="1" x14ac:dyDescent="0.3">
      <c r="A41" s="21"/>
      <c r="B41" s="3"/>
      <c r="C41" s="8"/>
      <c r="D41" s="41"/>
      <c r="E41" s="43"/>
      <c r="G41" s="9" t="s">
        <v>404</v>
      </c>
      <c r="H41" s="11">
        <v>0.2</v>
      </c>
      <c r="I41" s="4"/>
      <c r="K41" s="134"/>
      <c r="L41" s="135"/>
      <c r="M41" s="135"/>
      <c r="O41" s="135"/>
      <c r="P41" s="137"/>
    </row>
    <row r="42" spans="1:24" ht="15" customHeight="1" thickBot="1" x14ac:dyDescent="0.3">
      <c r="A42" s="21"/>
      <c r="B42" s="3"/>
      <c r="C42" s="30"/>
      <c r="D42" s="30"/>
      <c r="E42" s="30"/>
      <c r="G42" s="9" t="s">
        <v>405</v>
      </c>
      <c r="H42" s="13">
        <f>H40+(H40*H41)</f>
        <v>420</v>
      </c>
      <c r="I42" s="4"/>
      <c r="K42" s="134"/>
      <c r="L42" s="135"/>
      <c r="M42" s="135"/>
      <c r="O42" s="135"/>
      <c r="P42" s="137"/>
    </row>
    <row r="43" spans="1:24" ht="15" customHeight="1" thickBot="1" x14ac:dyDescent="0.3">
      <c r="A43" s="21"/>
      <c r="B43" s="5"/>
      <c r="C43" s="6"/>
      <c r="D43" s="6"/>
      <c r="E43" s="6"/>
      <c r="F43" s="6"/>
      <c r="G43" s="6"/>
      <c r="H43" s="10"/>
      <c r="I43" s="7"/>
      <c r="K43" s="134"/>
      <c r="L43" s="135"/>
      <c r="M43" s="135"/>
      <c r="O43" s="135"/>
      <c r="P43" s="137"/>
    </row>
    <row r="44" spans="1:24" ht="16.5" thickTop="1" thickBot="1" x14ac:dyDescent="0.3">
      <c r="A44" s="21"/>
      <c r="B44" s="21"/>
      <c r="F44" s="21"/>
      <c r="G44" s="21"/>
      <c r="H44" s="21"/>
      <c r="I44" s="21"/>
      <c r="K44" s="142"/>
      <c r="L44" s="139"/>
      <c r="M44" s="139"/>
      <c r="N44" s="139"/>
      <c r="O44" s="139"/>
      <c r="P44" s="140"/>
    </row>
    <row r="45" spans="1:24" x14ac:dyDescent="0.25">
      <c r="K45" s="157" t="s">
        <v>1363</v>
      </c>
      <c r="L45" s="158" t="s">
        <v>1392</v>
      </c>
      <c r="M45" s="157" t="s">
        <v>301</v>
      </c>
    </row>
  </sheetData>
  <sortState xmlns:xlrd2="http://schemas.microsoft.com/office/spreadsheetml/2017/richdata2" ref="O9:O22">
    <sortCondition ref="O9:O22"/>
  </sortState>
  <mergeCells count="14">
    <mergeCell ref="C13:D13"/>
    <mergeCell ref="E15:H15"/>
    <mergeCell ref="C6:D6"/>
    <mergeCell ref="E11:H11"/>
    <mergeCell ref="E13:H13"/>
    <mergeCell ref="C9:D9"/>
    <mergeCell ref="C10:D10"/>
    <mergeCell ref="C11:D11"/>
    <mergeCell ref="E9:H9"/>
    <mergeCell ref="E10:H10"/>
    <mergeCell ref="E12:H12"/>
    <mergeCell ref="E14:H14"/>
    <mergeCell ref="C14:D14"/>
    <mergeCell ref="C12:D12"/>
  </mergeCells>
  <phoneticPr fontId="11" type="noConversion"/>
  <printOptions horizontalCentered="1"/>
  <pageMargins left="0" right="0" top="0" bottom="0" header="0.31496062992125984" footer="0.31496062992125984"/>
  <pageSetup paperSize="9" orientation="landscape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4B15088-3A7B-48E3-91C7-B2857EAF88BA}">
          <x14:formula1>
            <xm:f>Source!$B$2:$B$489</xm:f>
          </x14:formula1>
          <xm:sqref>E9:H9</xm:sqref>
        </x14:dataValidation>
        <x14:dataValidation type="list" allowBlank="1" showInputMessage="1" showErrorMessage="1" xr:uid="{5845AB54-3184-4B83-8242-12DF1C6AF7E8}">
          <x14:formula1>
            <xm:f>Source!$P$2:$P$7</xm:f>
          </x14:formula1>
          <xm:sqref>L45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897B2-4F33-443D-A46C-06D4104C1C10}">
  <sheetPr codeName="Feuil7">
    <tabColor theme="4"/>
  </sheetPr>
  <dimension ref="A1:M29"/>
  <sheetViews>
    <sheetView zoomScaleNormal="100" workbookViewId="0">
      <selection activeCell="F35" sqref="F35"/>
    </sheetView>
  </sheetViews>
  <sheetFormatPr baseColWidth="10" defaultRowHeight="15" x14ac:dyDescent="0.25"/>
  <cols>
    <col min="1" max="1" width="6.5703125" bestFit="1" customWidth="1"/>
    <col min="2" max="2" width="8.7109375" bestFit="1" customWidth="1"/>
    <col min="3" max="3" width="16.7109375" style="30" bestFit="1" customWidth="1"/>
    <col min="4" max="4" width="19.85546875" style="123" bestFit="1" customWidth="1"/>
    <col min="5" max="5" width="57.7109375" bestFit="1" customWidth="1"/>
    <col min="6" max="6" width="22.5703125" bestFit="1" customWidth="1"/>
    <col min="7" max="7" width="6" bestFit="1" customWidth="1"/>
    <col min="8" max="8" width="9.42578125" bestFit="1" customWidth="1"/>
    <col min="9" max="9" width="11.42578125" bestFit="1" customWidth="1"/>
    <col min="10" max="10" width="12.28515625" bestFit="1" customWidth="1"/>
    <col min="11" max="11" width="6.42578125" style="42" bestFit="1" customWidth="1"/>
    <col min="12" max="12" width="19.140625" bestFit="1" customWidth="1"/>
    <col min="13" max="13" width="15.7109375" style="15" bestFit="1" customWidth="1"/>
    <col min="15" max="15" width="6.140625" customWidth="1"/>
  </cols>
  <sheetData>
    <row r="1" spans="1:13" ht="27" customHeight="1" x14ac:dyDescent="0.25">
      <c r="A1" s="31" t="s">
        <v>305</v>
      </c>
      <c r="B1" s="31" t="s">
        <v>300</v>
      </c>
      <c r="C1" s="31" t="s">
        <v>632</v>
      </c>
      <c r="D1" s="122" t="s">
        <v>4</v>
      </c>
      <c r="E1" s="31" t="s">
        <v>5</v>
      </c>
      <c r="F1" s="31" t="s">
        <v>674</v>
      </c>
      <c r="G1" s="31" t="s">
        <v>945</v>
      </c>
      <c r="H1" s="31" t="s">
        <v>530</v>
      </c>
      <c r="I1" s="31" t="s">
        <v>490</v>
      </c>
      <c r="J1" s="31" t="s">
        <v>529</v>
      </c>
      <c r="K1" s="32" t="s">
        <v>740</v>
      </c>
      <c r="L1" s="31" t="s">
        <v>681</v>
      </c>
      <c r="M1" s="32" t="s">
        <v>1210</v>
      </c>
    </row>
    <row r="2" spans="1:13" x14ac:dyDescent="0.25">
      <c r="A2" s="130">
        <v>187</v>
      </c>
      <c r="B2" s="14">
        <v>44696</v>
      </c>
      <c r="C2" s="111" t="s">
        <v>500</v>
      </c>
      <c r="D2" s="24" t="s">
        <v>1474</v>
      </c>
      <c r="E2" s="120" t="s">
        <v>1475</v>
      </c>
      <c r="F2" s="111" t="s">
        <v>1477</v>
      </c>
      <c r="G2" s="120">
        <v>5</v>
      </c>
      <c r="H2" s="23">
        <v>10</v>
      </c>
      <c r="I2" s="23">
        <v>50</v>
      </c>
      <c r="J2" s="23">
        <f>IF(Tableau7[[#This Row],[Livrée]]="x",Tableau7[[#This Row],[Montant HT]]*1.2,Tableau7[[#This Row],[Montant HT]]*0)</f>
        <v>0</v>
      </c>
      <c r="K2" s="23"/>
      <c r="L2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Attente Reception</v>
      </c>
      <c r="M2" s="50"/>
    </row>
    <row r="3" spans="1:13" x14ac:dyDescent="0.25">
      <c r="A3" s="160">
        <v>187</v>
      </c>
      <c r="B3" s="14">
        <v>44696</v>
      </c>
      <c r="C3" s="111" t="s">
        <v>500</v>
      </c>
      <c r="D3" s="24" t="s">
        <v>1476</v>
      </c>
      <c r="E3" s="160" t="s">
        <v>1476</v>
      </c>
      <c r="F3" s="111" t="s">
        <v>1477</v>
      </c>
      <c r="G3" s="160">
        <v>10</v>
      </c>
      <c r="H3" s="23">
        <v>10</v>
      </c>
      <c r="I3" s="23">
        <v>100</v>
      </c>
      <c r="J3" s="23">
        <f>IF(Tableau7[[#This Row],[Livrée]]="x",Tableau7[[#This Row],[Montant HT]]*1.2,Tableau7[[#This Row],[Montant HT]]*0)</f>
        <v>0</v>
      </c>
      <c r="K3" s="23"/>
      <c r="L3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Attente Reception</v>
      </c>
      <c r="M3" s="50"/>
    </row>
    <row r="4" spans="1:13" x14ac:dyDescent="0.25">
      <c r="A4" s="160">
        <v>187</v>
      </c>
      <c r="B4" s="14">
        <v>44696</v>
      </c>
      <c r="C4" s="111" t="s">
        <v>500</v>
      </c>
      <c r="D4" s="24" t="s">
        <v>1478</v>
      </c>
      <c r="E4" s="160" t="s">
        <v>1478</v>
      </c>
      <c r="F4" s="111" t="s">
        <v>1479</v>
      </c>
      <c r="G4" s="160">
        <v>20</v>
      </c>
      <c r="H4" s="23">
        <v>10</v>
      </c>
      <c r="I4" s="23">
        <v>200</v>
      </c>
      <c r="J4" s="23">
        <f>IF(Tableau7[[#This Row],[Livrée]]="x",Tableau7[[#This Row],[Montant HT]]*1.2,Tableau7[[#This Row],[Montant HT]]*0)</f>
        <v>0</v>
      </c>
      <c r="K4" s="23"/>
      <c r="L4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Attente Reception</v>
      </c>
      <c r="M4" s="50"/>
    </row>
    <row r="5" spans="1:13" x14ac:dyDescent="0.25">
      <c r="A5" s="160">
        <v>186</v>
      </c>
      <c r="B5" s="14">
        <v>44696</v>
      </c>
      <c r="C5" s="111" t="s">
        <v>500</v>
      </c>
      <c r="D5" s="24" t="s">
        <v>1474</v>
      </c>
      <c r="E5" s="160" t="s">
        <v>1475</v>
      </c>
      <c r="F5" s="111" t="s">
        <v>1477</v>
      </c>
      <c r="G5" s="160">
        <v>5</v>
      </c>
      <c r="H5" s="23">
        <v>10</v>
      </c>
      <c r="I5" s="23">
        <v>50</v>
      </c>
      <c r="J5" s="23">
        <f>IF(Tableau7[[#This Row],[Livrée]]="x",Tableau7[[#This Row],[Montant HT]]*1.2,Tableau7[[#This Row],[Montant HT]]*0)</f>
        <v>0</v>
      </c>
      <c r="K5" s="23"/>
      <c r="L5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Attente Reception</v>
      </c>
      <c r="M5" s="50"/>
    </row>
    <row r="6" spans="1:13" x14ac:dyDescent="0.25">
      <c r="A6" s="160">
        <v>186</v>
      </c>
      <c r="B6" s="14">
        <v>44696</v>
      </c>
      <c r="C6" s="111" t="s">
        <v>500</v>
      </c>
      <c r="D6" s="24" t="s">
        <v>1476</v>
      </c>
      <c r="E6" s="160" t="s">
        <v>1476</v>
      </c>
      <c r="F6" s="111" t="s">
        <v>1477</v>
      </c>
      <c r="G6" s="160">
        <v>10</v>
      </c>
      <c r="H6" s="23">
        <v>10</v>
      </c>
      <c r="I6" s="23">
        <v>100</v>
      </c>
      <c r="J6" s="23">
        <f>IF(Tableau7[[#This Row],[Livrée]]="x",Tableau7[[#This Row],[Montant HT]]*1.2,Tableau7[[#This Row],[Montant HT]]*0)</f>
        <v>0</v>
      </c>
      <c r="K6" s="23"/>
      <c r="L6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Attente Reception</v>
      </c>
      <c r="M6" s="50"/>
    </row>
    <row r="7" spans="1:13" x14ac:dyDescent="0.25">
      <c r="A7" s="160">
        <v>186</v>
      </c>
      <c r="B7" s="14">
        <v>44696</v>
      </c>
      <c r="C7" s="111" t="s">
        <v>500</v>
      </c>
      <c r="D7" s="24" t="s">
        <v>1478</v>
      </c>
      <c r="E7" s="160" t="s">
        <v>1478</v>
      </c>
      <c r="F7" s="111" t="s">
        <v>1479</v>
      </c>
      <c r="G7" s="160">
        <v>20</v>
      </c>
      <c r="H7" s="23">
        <v>10</v>
      </c>
      <c r="I7" s="23">
        <v>200</v>
      </c>
      <c r="J7" s="23">
        <f>IF(Tableau7[[#This Row],[Livrée]]="x",Tableau7[[#This Row],[Montant HT]]*1.2,Tableau7[[#This Row],[Montant HT]]*0)</f>
        <v>0</v>
      </c>
      <c r="K7" s="23"/>
      <c r="L7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Attente Reception</v>
      </c>
      <c r="M7" s="50"/>
    </row>
    <row r="8" spans="1:13" x14ac:dyDescent="0.25">
      <c r="A8" s="160">
        <v>186</v>
      </c>
      <c r="B8" s="14">
        <v>44696</v>
      </c>
      <c r="C8" s="111" t="s">
        <v>500</v>
      </c>
      <c r="D8" s="24"/>
      <c r="E8" s="160"/>
      <c r="F8" s="111"/>
      <c r="G8" s="160"/>
      <c r="H8" s="23"/>
      <c r="I8" s="23">
        <v>0</v>
      </c>
      <c r="J8" s="23">
        <f>IF(Tableau7[[#This Row],[Livrée]]="x",Tableau7[[#This Row],[Montant HT]]*1.2,Tableau7[[#This Row],[Montant HT]]*0)</f>
        <v>0</v>
      </c>
      <c r="K8" s="23"/>
      <c r="L8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8" s="50"/>
    </row>
    <row r="9" spans="1:13" x14ac:dyDescent="0.25">
      <c r="A9" s="160">
        <v>186</v>
      </c>
      <c r="B9" s="14">
        <v>44696</v>
      </c>
      <c r="C9" s="111" t="s">
        <v>500</v>
      </c>
      <c r="D9" s="24"/>
      <c r="E9" s="160"/>
      <c r="F9" s="111"/>
      <c r="G9" s="160"/>
      <c r="H9" s="23"/>
      <c r="I9" s="23">
        <v>0</v>
      </c>
      <c r="J9" s="23">
        <f>IF(Tableau7[[#This Row],[Livrée]]="x",Tableau7[[#This Row],[Montant HT]]*1.2,Tableau7[[#This Row],[Montant HT]]*0)</f>
        <v>0</v>
      </c>
      <c r="K9" s="23"/>
      <c r="L9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9" s="50"/>
    </row>
    <row r="10" spans="1:13" x14ac:dyDescent="0.25">
      <c r="A10" s="160">
        <v>186</v>
      </c>
      <c r="B10" s="14">
        <v>44696</v>
      </c>
      <c r="C10" s="111" t="s">
        <v>500</v>
      </c>
      <c r="D10" s="24"/>
      <c r="E10" s="160"/>
      <c r="F10" s="111"/>
      <c r="G10" s="160"/>
      <c r="H10" s="23"/>
      <c r="I10" s="23">
        <v>0</v>
      </c>
      <c r="J10" s="23">
        <f>IF(Tableau7[[#This Row],[Livrée]]="x",Tableau7[[#This Row],[Montant HT]]*1.2,Tableau7[[#This Row],[Montant HT]]*0)</f>
        <v>0</v>
      </c>
      <c r="K10" s="23"/>
      <c r="L10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10" s="50"/>
    </row>
    <row r="11" spans="1:13" x14ac:dyDescent="0.25">
      <c r="A11" s="160">
        <v>186</v>
      </c>
      <c r="B11" s="14">
        <v>44696</v>
      </c>
      <c r="C11" s="111" t="s">
        <v>500</v>
      </c>
      <c r="D11" s="24"/>
      <c r="E11" s="160"/>
      <c r="F11" s="111"/>
      <c r="G11" s="160"/>
      <c r="H11" s="23"/>
      <c r="I11" s="23">
        <v>0</v>
      </c>
      <c r="J11" s="23">
        <f>IF(Tableau7[[#This Row],[Livrée]]="x",Tableau7[[#This Row],[Montant HT]]*1.2,Tableau7[[#This Row],[Montant HT]]*0)</f>
        <v>0</v>
      </c>
      <c r="K11" s="23"/>
      <c r="L11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11" s="50"/>
    </row>
    <row r="12" spans="1:13" x14ac:dyDescent="0.25">
      <c r="A12" s="160">
        <v>186</v>
      </c>
      <c r="B12" s="14">
        <v>44696</v>
      </c>
      <c r="C12" s="111" t="s">
        <v>500</v>
      </c>
      <c r="D12" s="24"/>
      <c r="E12" s="160"/>
      <c r="F12" s="111"/>
      <c r="G12" s="160"/>
      <c r="H12" s="23"/>
      <c r="I12" s="23">
        <v>0</v>
      </c>
      <c r="J12" s="23">
        <f>IF(Tableau7[[#This Row],[Livrée]]="x",Tableau7[[#This Row],[Montant HT]]*1.2,Tableau7[[#This Row],[Montant HT]]*0)</f>
        <v>0</v>
      </c>
      <c r="K12" s="23"/>
      <c r="L12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12" s="50"/>
    </row>
    <row r="13" spans="1:13" x14ac:dyDescent="0.25">
      <c r="A13" s="160">
        <v>186</v>
      </c>
      <c r="B13" s="14">
        <v>44696</v>
      </c>
      <c r="C13" s="111" t="s">
        <v>500</v>
      </c>
      <c r="D13" s="24"/>
      <c r="E13" s="160"/>
      <c r="F13" s="111"/>
      <c r="G13" s="160"/>
      <c r="H13" s="23"/>
      <c r="I13" s="23">
        <v>0</v>
      </c>
      <c r="J13" s="23">
        <f>IF(Tableau7[[#This Row],[Livrée]]="x",Tableau7[[#This Row],[Montant HT]]*1.2,Tableau7[[#This Row],[Montant HT]]*0)</f>
        <v>0</v>
      </c>
      <c r="K13" s="23"/>
      <c r="L13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13" s="50"/>
    </row>
    <row r="14" spans="1:13" x14ac:dyDescent="0.25">
      <c r="A14" s="160">
        <v>186</v>
      </c>
      <c r="B14" s="14">
        <v>44696</v>
      </c>
      <c r="C14" s="111" t="s">
        <v>500</v>
      </c>
      <c r="D14" s="24"/>
      <c r="E14" s="160"/>
      <c r="F14" s="111"/>
      <c r="G14" s="160"/>
      <c r="H14" s="23"/>
      <c r="I14" s="23">
        <v>0</v>
      </c>
      <c r="J14" s="23">
        <f>IF(Tableau7[[#This Row],[Livrée]]="x",Tableau7[[#This Row],[Montant HT]]*1.2,Tableau7[[#This Row],[Montant HT]]*0)</f>
        <v>0</v>
      </c>
      <c r="K14" s="23"/>
      <c r="L14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14" s="50"/>
    </row>
    <row r="15" spans="1:13" x14ac:dyDescent="0.25">
      <c r="A15" s="160">
        <v>186</v>
      </c>
      <c r="B15" s="14">
        <v>44696</v>
      </c>
      <c r="C15" s="111" t="s">
        <v>500</v>
      </c>
      <c r="D15" s="24"/>
      <c r="E15" s="160"/>
      <c r="F15" s="111"/>
      <c r="G15" s="160"/>
      <c r="H15" s="23"/>
      <c r="I15" s="23">
        <v>0</v>
      </c>
      <c r="J15" s="23">
        <f>IF(Tableau7[[#This Row],[Livrée]]="x",Tableau7[[#This Row],[Montant HT]]*1.2,Tableau7[[#This Row],[Montant HT]]*0)</f>
        <v>0</v>
      </c>
      <c r="K15" s="23"/>
      <c r="L15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15" s="50"/>
    </row>
    <row r="16" spans="1:13" x14ac:dyDescent="0.25">
      <c r="A16" s="160">
        <v>186</v>
      </c>
      <c r="B16" s="14">
        <v>44696</v>
      </c>
      <c r="C16" s="111" t="s">
        <v>500</v>
      </c>
      <c r="D16" s="24"/>
      <c r="E16" s="160"/>
      <c r="F16" s="111"/>
      <c r="G16" s="160"/>
      <c r="H16" s="23"/>
      <c r="I16" s="23">
        <v>0</v>
      </c>
      <c r="J16" s="23">
        <f>IF(Tableau7[[#This Row],[Livrée]]="x",Tableau7[[#This Row],[Montant HT]]*1.2,Tableau7[[#This Row],[Montant HT]]*0)</f>
        <v>0</v>
      </c>
      <c r="K16" s="23"/>
      <c r="L16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16" s="50"/>
    </row>
    <row r="17" spans="1:13" x14ac:dyDescent="0.25">
      <c r="A17" s="160">
        <v>186</v>
      </c>
      <c r="B17" s="14">
        <v>44696</v>
      </c>
      <c r="C17" s="111" t="s">
        <v>500</v>
      </c>
      <c r="D17" s="24"/>
      <c r="E17" s="160"/>
      <c r="F17" s="111"/>
      <c r="G17" s="160"/>
      <c r="H17" s="23"/>
      <c r="I17" s="23">
        <v>0</v>
      </c>
      <c r="J17" s="23">
        <f>IF(Tableau7[[#This Row],[Livrée]]="x",Tableau7[[#This Row],[Montant HT]]*1.2,Tableau7[[#This Row],[Montant HT]]*0)</f>
        <v>0</v>
      </c>
      <c r="K17" s="23"/>
      <c r="L17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17" s="50"/>
    </row>
    <row r="18" spans="1:13" x14ac:dyDescent="0.25">
      <c r="A18" s="160">
        <v>186</v>
      </c>
      <c r="B18" s="14">
        <v>44696</v>
      </c>
      <c r="C18" s="111" t="s">
        <v>500</v>
      </c>
      <c r="D18" s="24"/>
      <c r="E18" s="160"/>
      <c r="F18" s="111"/>
      <c r="G18" s="160"/>
      <c r="H18" s="23"/>
      <c r="I18" s="23">
        <v>0</v>
      </c>
      <c r="J18" s="23">
        <f>IF(Tableau7[[#This Row],[Livrée]]="x",Tableau7[[#This Row],[Montant HT]]*1.2,Tableau7[[#This Row],[Montant HT]]*0)</f>
        <v>0</v>
      </c>
      <c r="K18" s="23"/>
      <c r="L18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18" s="50"/>
    </row>
    <row r="19" spans="1:13" x14ac:dyDescent="0.25">
      <c r="A19" s="160">
        <v>186</v>
      </c>
      <c r="B19" s="14">
        <v>44696</v>
      </c>
      <c r="C19" s="111" t="s">
        <v>500</v>
      </c>
      <c r="D19" s="24"/>
      <c r="E19" s="160"/>
      <c r="F19" s="111"/>
      <c r="G19" s="160"/>
      <c r="H19" s="23"/>
      <c r="I19" s="23">
        <v>0</v>
      </c>
      <c r="J19" s="23">
        <f>IF(Tableau7[[#This Row],[Livrée]]="x",Tableau7[[#This Row],[Montant HT]]*1.2,Tableau7[[#This Row],[Montant HT]]*0)</f>
        <v>0</v>
      </c>
      <c r="K19" s="23"/>
      <c r="L19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19" s="50"/>
    </row>
    <row r="20" spans="1:13" x14ac:dyDescent="0.25">
      <c r="A20" s="160">
        <v>186</v>
      </c>
      <c r="B20" s="14">
        <v>44696</v>
      </c>
      <c r="C20" s="111" t="s">
        <v>500</v>
      </c>
      <c r="D20" s="24"/>
      <c r="E20" s="160"/>
      <c r="F20" s="111"/>
      <c r="G20" s="160"/>
      <c r="H20" s="23"/>
      <c r="I20" s="23">
        <v>0</v>
      </c>
      <c r="J20" s="23">
        <f>IF(Tableau7[[#This Row],[Livrée]]="x",Tableau7[[#This Row],[Montant HT]]*1.2,Tableau7[[#This Row],[Montant HT]]*0)</f>
        <v>0</v>
      </c>
      <c r="K20" s="23"/>
      <c r="L20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20" s="50"/>
    </row>
    <row r="21" spans="1:13" x14ac:dyDescent="0.25">
      <c r="A21" s="160">
        <v>186</v>
      </c>
      <c r="B21" s="14">
        <v>44696</v>
      </c>
      <c r="C21" s="111" t="s">
        <v>500</v>
      </c>
      <c r="D21" s="24"/>
      <c r="E21" s="160"/>
      <c r="F21" s="111"/>
      <c r="G21" s="160"/>
      <c r="H21" s="23"/>
      <c r="I21" s="23">
        <v>0</v>
      </c>
      <c r="J21" s="23">
        <f>IF(Tableau7[[#This Row],[Livrée]]="x",Tableau7[[#This Row],[Montant HT]]*1.2,Tableau7[[#This Row],[Montant HT]]*0)</f>
        <v>0</v>
      </c>
      <c r="K21" s="23"/>
      <c r="L21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21" s="50"/>
    </row>
    <row r="22" spans="1:13" x14ac:dyDescent="0.25">
      <c r="A22" s="160">
        <v>186</v>
      </c>
      <c r="B22" s="14">
        <v>44696</v>
      </c>
      <c r="C22" s="111" t="s">
        <v>500</v>
      </c>
      <c r="D22" s="24"/>
      <c r="E22" s="160"/>
      <c r="F22" s="111"/>
      <c r="G22" s="160"/>
      <c r="H22" s="23"/>
      <c r="I22" s="23">
        <v>0</v>
      </c>
      <c r="J22" s="23">
        <f>IF(Tableau7[[#This Row],[Livrée]]="x",Tableau7[[#This Row],[Montant HT]]*1.2,Tableau7[[#This Row],[Montant HT]]*0)</f>
        <v>0</v>
      </c>
      <c r="K22" s="23"/>
      <c r="L22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22" s="50"/>
    </row>
    <row r="23" spans="1:13" x14ac:dyDescent="0.25">
      <c r="A23" s="160">
        <v>186</v>
      </c>
      <c r="B23" s="14">
        <v>44696</v>
      </c>
      <c r="C23" s="111" t="s">
        <v>500</v>
      </c>
      <c r="D23" s="24"/>
      <c r="E23" s="160"/>
      <c r="F23" s="111"/>
      <c r="G23" s="160"/>
      <c r="H23" s="23"/>
      <c r="I23" s="23">
        <v>0</v>
      </c>
      <c r="J23" s="23">
        <f>IF(Tableau7[[#This Row],[Livrée]]="x",Tableau7[[#This Row],[Montant HT]]*1.2,Tableau7[[#This Row],[Montant HT]]*0)</f>
        <v>0</v>
      </c>
      <c r="K23" s="23"/>
      <c r="L23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23" s="50"/>
    </row>
    <row r="24" spans="1:13" x14ac:dyDescent="0.25">
      <c r="A24" s="160">
        <v>186</v>
      </c>
      <c r="B24" s="14">
        <v>44696</v>
      </c>
      <c r="C24" s="111" t="s">
        <v>500</v>
      </c>
      <c r="D24" s="24"/>
      <c r="E24" s="160"/>
      <c r="F24" s="111"/>
      <c r="G24" s="160"/>
      <c r="H24" s="23"/>
      <c r="I24" s="23">
        <v>0</v>
      </c>
      <c r="J24" s="23">
        <f>IF(Tableau7[[#This Row],[Livrée]]="x",Tableau7[[#This Row],[Montant HT]]*1.2,Tableau7[[#This Row],[Montant HT]]*0)</f>
        <v>0</v>
      </c>
      <c r="K24" s="23"/>
      <c r="L24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24" s="50"/>
    </row>
    <row r="25" spans="1:13" x14ac:dyDescent="0.25">
      <c r="A25" s="160">
        <v>186</v>
      </c>
      <c r="B25" s="14">
        <v>44696</v>
      </c>
      <c r="C25" s="111" t="s">
        <v>500</v>
      </c>
      <c r="D25" s="24"/>
      <c r="E25" s="160"/>
      <c r="F25" s="111"/>
      <c r="G25" s="160"/>
      <c r="H25" s="23" t="s">
        <v>306</v>
      </c>
      <c r="I25" s="23">
        <v>350</v>
      </c>
      <c r="J25" s="23">
        <f>IF(Tableau7[[#This Row],[Livrée]]="x",Tableau7[[#This Row],[Montant HT]]*1.2,Tableau7[[#This Row],[Montant HT]]*0)</f>
        <v>0</v>
      </c>
      <c r="K25" s="23"/>
      <c r="L25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25" s="50"/>
    </row>
    <row r="26" spans="1:13" x14ac:dyDescent="0.25">
      <c r="A26" s="160">
        <v>186</v>
      </c>
      <c r="B26" s="14">
        <v>44696</v>
      </c>
      <c r="C26" s="111" t="s">
        <v>500</v>
      </c>
      <c r="D26" s="24"/>
      <c r="E26" s="160"/>
      <c r="F26" s="111"/>
      <c r="G26" s="160"/>
      <c r="H26" s="23" t="s">
        <v>404</v>
      </c>
      <c r="I26" s="23">
        <v>0.2</v>
      </c>
      <c r="J26" s="23">
        <f>IF(Tableau7[[#This Row],[Livrée]]="x",Tableau7[[#This Row],[Montant HT]]*1.2,Tableau7[[#This Row],[Montant HT]]*0)</f>
        <v>0</v>
      </c>
      <c r="K26" s="23"/>
      <c r="L26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26" s="50"/>
    </row>
    <row r="27" spans="1:13" x14ac:dyDescent="0.25">
      <c r="A27" s="160">
        <v>186</v>
      </c>
      <c r="B27" s="14">
        <v>44696</v>
      </c>
      <c r="C27" s="111" t="s">
        <v>500</v>
      </c>
      <c r="D27" s="24"/>
      <c r="E27" s="160"/>
      <c r="F27" s="111"/>
      <c r="G27" s="160"/>
      <c r="H27" s="23" t="s">
        <v>405</v>
      </c>
      <c r="I27" s="23">
        <v>420</v>
      </c>
      <c r="J27" s="23">
        <f>IF(Tableau7[[#This Row],[Livrée]]="x",Tableau7[[#This Row],[Montant HT]]*1.2,Tableau7[[#This Row],[Montant HT]]*0)</f>
        <v>0</v>
      </c>
      <c r="K27" s="23"/>
      <c r="L27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27" s="50"/>
    </row>
    <row r="28" spans="1:13" x14ac:dyDescent="0.25">
      <c r="A28" s="160">
        <v>186</v>
      </c>
      <c r="B28" s="14">
        <v>44696</v>
      </c>
      <c r="C28" s="111" t="s">
        <v>500</v>
      </c>
      <c r="D28" s="24"/>
      <c r="E28" s="160"/>
      <c r="F28" s="111"/>
      <c r="G28" s="160"/>
      <c r="H28" s="23"/>
      <c r="I28" s="23"/>
      <c r="J28" s="23">
        <f>IF(Tableau7[[#This Row],[Livrée]]="x",Tableau7[[#This Row],[Montant HT]]*1.2,Tableau7[[#This Row],[Montant HT]]*0)</f>
        <v>0</v>
      </c>
      <c r="K28" s="23"/>
      <c r="L28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Frais</v>
      </c>
      <c r="M28" s="50"/>
    </row>
    <row r="29" spans="1:13" x14ac:dyDescent="0.25">
      <c r="A29" s="160">
        <v>186</v>
      </c>
      <c r="B29" s="14">
        <v>44696</v>
      </c>
      <c r="C29" s="111" t="s">
        <v>500</v>
      </c>
      <c r="D29" s="24" t="s">
        <v>1363</v>
      </c>
      <c r="E29" s="160" t="s">
        <v>1392</v>
      </c>
      <c r="F29" s="111" t="s">
        <v>301</v>
      </c>
      <c r="G29" s="160"/>
      <c r="H29" s="23"/>
      <c r="I29" s="23"/>
      <c r="J29" s="23">
        <f>IF(Tableau7[[#This Row],[Livrée]]="x",Tableau7[[#This Row],[Montant HT]]*1.2,Tableau7[[#This Row],[Montant HT]]*0)</f>
        <v>0</v>
      </c>
      <c r="K29" s="23"/>
      <c r="L29" s="23" t="str">
        <f>IF(Tableau7[[#This Row],[Chantier]]="Equipement","Equipement",IF(Tableau7[[#This Row],[Chantier]]="","Frais",IF(AND(Tableau7[[#This Row],[Chantier]]="Stock",Tableau7[[#This Row],[Livrée]]="x")," Stock",IF(Tableau7[[#This Row],[Livrée]]="x","Direct Chantier","Attente Reception"))))</f>
        <v>Attente Reception</v>
      </c>
      <c r="M29" s="50"/>
    </row>
  </sheetData>
  <phoneticPr fontId="11" type="noConversion"/>
  <conditionalFormatting sqref="L2:L29">
    <cfRule type="containsText" dxfId="3" priority="40" operator="containsText" text="Attente">
      <formula>NOT(ISERROR(SEARCH("Attente",L2)))</formula>
    </cfRule>
  </conditionalFormatting>
  <conditionalFormatting sqref="L2:L29">
    <cfRule type="containsText" dxfId="2" priority="39" operator="containsText" text="Direct">
      <formula>NOT(ISERROR(SEARCH("Direct",L2)))</formula>
    </cfRule>
  </conditionalFormatting>
  <conditionalFormatting sqref="L2:L29">
    <cfRule type="containsText" dxfId="1" priority="38" operator="containsText" text="Frais">
      <formula>NOT(ISERROR(SEARCH("Frais",L2)))</formula>
    </cfRule>
  </conditionalFormatting>
  <conditionalFormatting sqref="L2:L29">
    <cfRule type="containsText" dxfId="0" priority="37" operator="containsText" text="Equi">
      <formula>NOT(ISERROR(SEARCH("Equi",L2)))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39B7C-899A-4432-9372-5216C63062BF}">
  <sheetPr codeName="Feuil3"/>
  <dimension ref="A1:Q1236"/>
  <sheetViews>
    <sheetView topLeftCell="D1" zoomScale="90" zoomScaleNormal="90" workbookViewId="0">
      <selection activeCell="Q27" sqref="Q27"/>
    </sheetView>
  </sheetViews>
  <sheetFormatPr baseColWidth="10" defaultRowHeight="15" x14ac:dyDescent="0.25"/>
  <cols>
    <col min="1" max="1" width="31.5703125" style="77" bestFit="1" customWidth="1"/>
    <col min="2" max="2" width="20.5703125" bestFit="1" customWidth="1"/>
    <col min="3" max="3" width="22.7109375" bestFit="1" customWidth="1"/>
    <col min="4" max="4" width="5.5703125" style="42" customWidth="1"/>
    <col min="5" max="5" width="20.5703125" bestFit="1" customWidth="1"/>
    <col min="6" max="6" width="37.7109375" bestFit="1" customWidth="1"/>
    <col min="7" max="7" width="27.28515625" bestFit="1" customWidth="1"/>
    <col min="8" max="9" width="12.7109375" bestFit="1" customWidth="1"/>
    <col min="10" max="10" width="28.5703125" style="51" bestFit="1" customWidth="1"/>
    <col min="13" max="13" width="8.28515625" style="15" bestFit="1" customWidth="1"/>
    <col min="14" max="14" width="11.140625" style="15" bestFit="1" customWidth="1"/>
  </cols>
  <sheetData>
    <row r="1" spans="1:17" ht="18.75" x14ac:dyDescent="0.3">
      <c r="A1" s="75" t="s">
        <v>4</v>
      </c>
      <c r="B1" s="47" t="s">
        <v>907</v>
      </c>
      <c r="C1" s="47" t="s">
        <v>906</v>
      </c>
      <c r="D1" s="47"/>
      <c r="E1" s="8" t="s">
        <v>226</v>
      </c>
      <c r="F1" s="8" t="s">
        <v>227</v>
      </c>
      <c r="G1" s="8" t="s">
        <v>228</v>
      </c>
      <c r="H1" s="8" t="s">
        <v>229</v>
      </c>
      <c r="I1" s="8" t="s">
        <v>230</v>
      </c>
      <c r="J1" s="51" t="s">
        <v>231</v>
      </c>
      <c r="K1" s="8" t="s">
        <v>675</v>
      </c>
      <c r="M1" s="22" t="s">
        <v>1194</v>
      </c>
      <c r="N1" s="22" t="s">
        <v>1269</v>
      </c>
      <c r="P1" t="s">
        <v>1363</v>
      </c>
      <c r="Q1" s="93" t="s">
        <v>1196</v>
      </c>
    </row>
    <row r="2" spans="1:17" x14ac:dyDescent="0.25">
      <c r="A2" s="76" t="s">
        <v>808</v>
      </c>
      <c r="B2" s="15" t="s">
        <v>1387</v>
      </c>
      <c r="C2" s="15" t="s">
        <v>1428</v>
      </c>
      <c r="D2" s="15"/>
      <c r="E2" s="15" t="s">
        <v>232</v>
      </c>
      <c r="F2" s="8" t="s">
        <v>233</v>
      </c>
      <c r="G2" s="8" t="s">
        <v>234</v>
      </c>
      <c r="H2" s="8" t="s">
        <v>235</v>
      </c>
      <c r="I2" s="8"/>
      <c r="J2" s="51" t="s">
        <v>236</v>
      </c>
      <c r="K2" s="15" t="s">
        <v>676</v>
      </c>
      <c r="M2" s="15">
        <v>1</v>
      </c>
      <c r="N2" s="15" t="s">
        <v>429</v>
      </c>
      <c r="P2" t="s">
        <v>1378</v>
      </c>
      <c r="Q2" s="102" t="s">
        <v>744</v>
      </c>
    </row>
    <row r="3" spans="1:17" x14ac:dyDescent="0.25">
      <c r="A3" s="76" t="s">
        <v>810</v>
      </c>
      <c r="B3" s="15" t="s">
        <v>232</v>
      </c>
      <c r="C3" s="15" t="s">
        <v>1407</v>
      </c>
      <c r="D3" s="15"/>
      <c r="E3" s="15" t="s">
        <v>1113</v>
      </c>
      <c r="F3" s="8" t="s">
        <v>1114</v>
      </c>
      <c r="G3" s="8" t="s">
        <v>1115</v>
      </c>
      <c r="H3" s="8"/>
      <c r="I3" s="8"/>
      <c r="K3" s="15"/>
      <c r="M3" s="15">
        <v>2</v>
      </c>
      <c r="N3" s="15" t="s">
        <v>434</v>
      </c>
      <c r="P3" t="s">
        <v>1377</v>
      </c>
      <c r="Q3" s="102" t="s">
        <v>791</v>
      </c>
    </row>
    <row r="4" spans="1:17" x14ac:dyDescent="0.25">
      <c r="A4" s="76">
        <v>2210</v>
      </c>
      <c r="B4" s="15" t="s">
        <v>1113</v>
      </c>
      <c r="C4" s="15" t="s">
        <v>921</v>
      </c>
      <c r="D4" s="15"/>
      <c r="E4" s="15" t="s">
        <v>809</v>
      </c>
      <c r="F4" s="8" t="s">
        <v>823</v>
      </c>
      <c r="G4" s="8" t="s">
        <v>824</v>
      </c>
      <c r="H4" s="8"/>
      <c r="I4" s="8"/>
      <c r="K4" s="15"/>
      <c r="M4" s="15">
        <v>3</v>
      </c>
      <c r="N4" s="15" t="s">
        <v>993</v>
      </c>
      <c r="P4" t="s">
        <v>1394</v>
      </c>
      <c r="Q4" s="102" t="s">
        <v>793</v>
      </c>
    </row>
    <row r="5" spans="1:17" x14ac:dyDescent="0.25">
      <c r="A5" s="76">
        <v>2220</v>
      </c>
      <c r="B5" s="15" t="s">
        <v>809</v>
      </c>
      <c r="C5" s="15" t="s">
        <v>1209</v>
      </c>
      <c r="D5" s="15"/>
      <c r="E5" s="15" t="s">
        <v>1284</v>
      </c>
      <c r="F5" s="8" t="s">
        <v>1286</v>
      </c>
      <c r="G5" s="8" t="s">
        <v>1285</v>
      </c>
      <c r="H5" s="8"/>
      <c r="I5" s="8"/>
      <c r="K5" s="15"/>
      <c r="M5" s="15">
        <v>4</v>
      </c>
      <c r="N5" s="15" t="s">
        <v>1421</v>
      </c>
      <c r="P5" t="s">
        <v>1395</v>
      </c>
      <c r="Q5" s="102" t="s">
        <v>485</v>
      </c>
    </row>
    <row r="6" spans="1:17" x14ac:dyDescent="0.25">
      <c r="A6" s="76">
        <v>2225</v>
      </c>
      <c r="B6" s="15" t="s">
        <v>1284</v>
      </c>
      <c r="C6" s="15" t="s">
        <v>1062</v>
      </c>
      <c r="D6" s="49"/>
      <c r="E6" s="15" t="s">
        <v>771</v>
      </c>
      <c r="F6" s="8" t="s">
        <v>772</v>
      </c>
      <c r="G6" s="8" t="s">
        <v>773</v>
      </c>
      <c r="H6" s="8"/>
      <c r="I6" s="8"/>
      <c r="J6" s="74"/>
      <c r="K6" s="15"/>
      <c r="M6" s="15">
        <v>5</v>
      </c>
      <c r="N6" s="15" t="s">
        <v>724</v>
      </c>
      <c r="P6" t="s">
        <v>1392</v>
      </c>
      <c r="Q6" s="102" t="s">
        <v>1235</v>
      </c>
    </row>
    <row r="7" spans="1:17" x14ac:dyDescent="0.25">
      <c r="A7" s="76">
        <v>2281</v>
      </c>
      <c r="B7" s="15" t="s">
        <v>771</v>
      </c>
      <c r="C7" s="15" t="s">
        <v>829</v>
      </c>
      <c r="D7" s="15"/>
      <c r="E7" s="15" t="s">
        <v>1350</v>
      </c>
      <c r="F7" s="63"/>
      <c r="G7" s="63" t="s">
        <v>1351</v>
      </c>
      <c r="H7" s="63"/>
      <c r="I7" s="63"/>
      <c r="J7" s="106"/>
      <c r="K7" s="15"/>
      <c r="M7" s="15">
        <v>6</v>
      </c>
      <c r="N7" s="15" t="s">
        <v>724</v>
      </c>
      <c r="P7" t="s">
        <v>1393</v>
      </c>
      <c r="Q7" s="102" t="s">
        <v>1195</v>
      </c>
    </row>
    <row r="8" spans="1:17" x14ac:dyDescent="0.25">
      <c r="A8" s="76">
        <v>3985</v>
      </c>
      <c r="B8" s="15" t="s">
        <v>1350</v>
      </c>
      <c r="C8" s="15" t="s">
        <v>1123</v>
      </c>
      <c r="D8" s="49"/>
      <c r="E8" s="15" t="s">
        <v>21</v>
      </c>
      <c r="F8" s="63" t="s">
        <v>900</v>
      </c>
      <c r="G8" s="63" t="s">
        <v>901</v>
      </c>
      <c r="H8" s="63"/>
      <c r="I8" s="63"/>
      <c r="J8" s="112"/>
      <c r="K8" s="15"/>
      <c r="M8" s="15">
        <v>7</v>
      </c>
      <c r="N8" s="121" t="s">
        <v>1420</v>
      </c>
      <c r="Q8" s="102" t="s">
        <v>792</v>
      </c>
    </row>
    <row r="9" spans="1:17" x14ac:dyDescent="0.25">
      <c r="A9" s="87">
        <v>5837</v>
      </c>
      <c r="B9" s="15" t="s">
        <v>21</v>
      </c>
      <c r="C9" s="15" t="s">
        <v>1236</v>
      </c>
      <c r="E9" s="15" t="s">
        <v>604</v>
      </c>
      <c r="F9" s="63" t="s">
        <v>605</v>
      </c>
      <c r="G9" s="63" t="s">
        <v>606</v>
      </c>
      <c r="H9" s="63" t="s">
        <v>607</v>
      </c>
      <c r="I9" s="63" t="s">
        <v>608</v>
      </c>
      <c r="J9" s="149" t="s">
        <v>609</v>
      </c>
      <c r="K9" s="15"/>
      <c r="M9" s="15">
        <v>8</v>
      </c>
      <c r="N9" s="15" t="s">
        <v>1420</v>
      </c>
      <c r="Q9" s="102" t="s">
        <v>763</v>
      </c>
    </row>
    <row r="10" spans="1:17" x14ac:dyDescent="0.25">
      <c r="A10" s="15">
        <v>5861</v>
      </c>
      <c r="B10" s="15" t="s">
        <v>604</v>
      </c>
      <c r="C10" s="15" t="s">
        <v>869</v>
      </c>
      <c r="D10" s="15"/>
      <c r="E10" s="15" t="s">
        <v>1049</v>
      </c>
      <c r="F10" s="63" t="s">
        <v>1050</v>
      </c>
      <c r="G10" s="63" t="s">
        <v>1051</v>
      </c>
      <c r="H10" s="63"/>
      <c r="I10" s="63"/>
      <c r="J10" s="150"/>
      <c r="K10" s="15"/>
      <c r="M10" s="15">
        <v>9</v>
      </c>
      <c r="N10" s="15" t="s">
        <v>685</v>
      </c>
      <c r="Q10" s="102" t="s">
        <v>1234</v>
      </c>
    </row>
    <row r="11" spans="1:17" x14ac:dyDescent="0.25">
      <c r="A11" s="76">
        <v>5862</v>
      </c>
      <c r="B11" s="15" t="s">
        <v>1049</v>
      </c>
      <c r="C11" s="49" t="s">
        <v>820</v>
      </c>
      <c r="D11" s="15"/>
      <c r="E11" s="15" t="s">
        <v>1049</v>
      </c>
      <c r="F11" s="63" t="s">
        <v>1356</v>
      </c>
      <c r="G11" s="63" t="s">
        <v>1355</v>
      </c>
      <c r="H11" s="63"/>
      <c r="I11" s="63"/>
      <c r="J11" s="63"/>
      <c r="K11" s="15"/>
      <c r="M11" s="15">
        <v>10</v>
      </c>
      <c r="N11" s="15" t="s">
        <v>685</v>
      </c>
      <c r="Q11" s="102" t="s">
        <v>748</v>
      </c>
    </row>
    <row r="12" spans="1:17" x14ac:dyDescent="0.25">
      <c r="A12" s="76">
        <v>6992</v>
      </c>
      <c r="B12" s="15" t="s">
        <v>243</v>
      </c>
      <c r="C12" s="49" t="s">
        <v>1449</v>
      </c>
      <c r="E12" s="15" t="s">
        <v>237</v>
      </c>
      <c r="F12" s="63" t="s">
        <v>238</v>
      </c>
      <c r="G12" s="63" t="s">
        <v>239</v>
      </c>
      <c r="H12" s="63" t="s">
        <v>240</v>
      </c>
      <c r="I12" s="63" t="s">
        <v>241</v>
      </c>
      <c r="J12" s="63" t="s">
        <v>242</v>
      </c>
      <c r="K12" s="15"/>
      <c r="M12" s="15">
        <v>11</v>
      </c>
      <c r="N12" s="15" t="s">
        <v>684</v>
      </c>
      <c r="Q12" s="102" t="s">
        <v>1276</v>
      </c>
    </row>
    <row r="13" spans="1:17" x14ac:dyDescent="0.25">
      <c r="A13" s="76">
        <v>7061</v>
      </c>
      <c r="B13" s="15" t="s">
        <v>1013</v>
      </c>
      <c r="C13" s="15" t="s">
        <v>957</v>
      </c>
      <c r="D13" s="50"/>
      <c r="E13" s="15" t="s">
        <v>243</v>
      </c>
      <c r="F13" s="63" t="s">
        <v>244</v>
      </c>
      <c r="G13" s="63" t="s">
        <v>245</v>
      </c>
      <c r="H13" s="74" t="s">
        <v>246</v>
      </c>
      <c r="I13" s="74" t="s">
        <v>247</v>
      </c>
      <c r="J13" s="74"/>
      <c r="K13" s="15" t="s">
        <v>677</v>
      </c>
      <c r="M13" s="15">
        <v>12</v>
      </c>
      <c r="N13" s="15" t="s">
        <v>926</v>
      </c>
      <c r="Q13" s="102" t="s">
        <v>841</v>
      </c>
    </row>
    <row r="14" spans="1:17" x14ac:dyDescent="0.25">
      <c r="A14" s="76">
        <v>8870</v>
      </c>
      <c r="B14" s="15" t="s">
        <v>251</v>
      </c>
      <c r="C14" s="15" t="s">
        <v>1144</v>
      </c>
      <c r="D14" s="15"/>
      <c r="E14" s="15" t="s">
        <v>1013</v>
      </c>
      <c r="F14" s="72" t="s">
        <v>248</v>
      </c>
      <c r="G14" s="72" t="s">
        <v>249</v>
      </c>
      <c r="H14" s="106" t="s">
        <v>250</v>
      </c>
      <c r="I14" s="106"/>
      <c r="J14" s="106"/>
      <c r="K14" s="15"/>
      <c r="M14" s="49"/>
      <c r="N14" s="15" t="s">
        <v>927</v>
      </c>
      <c r="Q14" s="102" t="s">
        <v>794</v>
      </c>
    </row>
    <row r="15" spans="1:17" x14ac:dyDescent="0.25">
      <c r="A15" s="76">
        <v>11090</v>
      </c>
      <c r="B15" s="15" t="s">
        <v>1183</v>
      </c>
      <c r="C15" s="49" t="s">
        <v>795</v>
      </c>
      <c r="E15" s="15" t="s">
        <v>251</v>
      </c>
      <c r="F15" s="72" t="s">
        <v>252</v>
      </c>
      <c r="G15" s="72" t="s">
        <v>253</v>
      </c>
      <c r="H15" s="112" t="s">
        <v>254</v>
      </c>
      <c r="I15" s="112" t="s">
        <v>255</v>
      </c>
      <c r="J15" s="112"/>
      <c r="K15" s="15" t="s">
        <v>769</v>
      </c>
      <c r="N15" s="15" t="s">
        <v>929</v>
      </c>
      <c r="Q15" s="102" t="s">
        <v>312</v>
      </c>
    </row>
    <row r="16" spans="1:17" x14ac:dyDescent="0.25">
      <c r="A16" s="76" t="s">
        <v>960</v>
      </c>
      <c r="B16" s="15" t="s">
        <v>81</v>
      </c>
      <c r="C16" s="15" t="s">
        <v>1357</v>
      </c>
      <c r="D16" s="15"/>
      <c r="E16" s="15" t="s">
        <v>1183</v>
      </c>
      <c r="F16" s="72" t="s">
        <v>1374</v>
      </c>
      <c r="G16" s="72" t="s">
        <v>1375</v>
      </c>
      <c r="H16" s="112"/>
      <c r="I16" s="112"/>
      <c r="J16" s="112"/>
      <c r="K16" s="15"/>
      <c r="N16" s="15" t="s">
        <v>928</v>
      </c>
      <c r="Q16" s="102"/>
    </row>
    <row r="17" spans="1:17" x14ac:dyDescent="0.25">
      <c r="A17" s="76">
        <v>12408</v>
      </c>
      <c r="B17" s="15" t="s">
        <v>89</v>
      </c>
      <c r="C17" s="15" t="s">
        <v>1043</v>
      </c>
      <c r="E17" s="15" t="s">
        <v>81</v>
      </c>
      <c r="F17" s="72" t="s">
        <v>1396</v>
      </c>
      <c r="G17" s="72" t="s">
        <v>1397</v>
      </c>
      <c r="H17" s="113"/>
      <c r="I17" s="113"/>
      <c r="J17" s="113"/>
      <c r="K17" s="15"/>
      <c r="N17" s="15" t="s">
        <v>1028</v>
      </c>
      <c r="Q17" s="102"/>
    </row>
    <row r="18" spans="1:17" x14ac:dyDescent="0.25">
      <c r="A18" s="77">
        <v>13394</v>
      </c>
      <c r="B18" s="15" t="s">
        <v>91</v>
      </c>
      <c r="C18" s="15" t="s">
        <v>1441</v>
      </c>
      <c r="D18" s="15"/>
      <c r="E18" s="15" t="s">
        <v>89</v>
      </c>
      <c r="F18" s="72"/>
      <c r="G18" s="72"/>
      <c r="H18" s="116"/>
      <c r="I18" s="116"/>
      <c r="J18" s="116"/>
      <c r="K18" s="15"/>
      <c r="N18" s="15" t="s">
        <v>1319</v>
      </c>
    </row>
    <row r="19" spans="1:17" x14ac:dyDescent="0.25">
      <c r="A19" s="78" t="s">
        <v>429</v>
      </c>
      <c r="B19" s="15" t="s">
        <v>1101</v>
      </c>
      <c r="C19" s="15" t="s">
        <v>1121</v>
      </c>
      <c r="D19" s="15"/>
      <c r="E19" s="15" t="s">
        <v>91</v>
      </c>
      <c r="F19" s="72" t="s">
        <v>517</v>
      </c>
      <c r="G19" s="72" t="s">
        <v>518</v>
      </c>
      <c r="H19" s="25" t="s">
        <v>520</v>
      </c>
      <c r="I19" s="26" t="s">
        <v>519</v>
      </c>
      <c r="J19" s="149" t="s">
        <v>516</v>
      </c>
      <c r="K19" s="15"/>
      <c r="N19" s="15" t="s">
        <v>1027</v>
      </c>
    </row>
    <row r="20" spans="1:17" x14ac:dyDescent="0.25">
      <c r="A20" s="78" t="s">
        <v>434</v>
      </c>
      <c r="B20" s="15" t="s">
        <v>988</v>
      </c>
      <c r="C20" s="15" t="s">
        <v>1029</v>
      </c>
      <c r="D20" s="15"/>
      <c r="E20" s="15" t="s">
        <v>1101</v>
      </c>
      <c r="F20" s="72" t="s">
        <v>1102</v>
      </c>
      <c r="G20" s="72" t="s">
        <v>1103</v>
      </c>
      <c r="H20" s="150"/>
      <c r="I20" s="150"/>
      <c r="J20" s="150"/>
      <c r="K20" s="15"/>
      <c r="N20" s="15" t="s">
        <v>943</v>
      </c>
    </row>
    <row r="21" spans="1:17" x14ac:dyDescent="0.25">
      <c r="A21" s="76">
        <v>21603</v>
      </c>
      <c r="B21" s="15" t="s">
        <v>96</v>
      </c>
      <c r="C21" s="15" t="s">
        <v>879</v>
      </c>
      <c r="E21" s="15" t="s">
        <v>988</v>
      </c>
      <c r="F21" s="72" t="s">
        <v>989</v>
      </c>
      <c r="G21" s="72" t="s">
        <v>990</v>
      </c>
      <c r="H21" s="72"/>
      <c r="I21" s="74"/>
      <c r="J21" s="112"/>
      <c r="K21" s="15"/>
      <c r="N21" s="15" t="s">
        <v>1131</v>
      </c>
    </row>
    <row r="22" spans="1:17" x14ac:dyDescent="0.25">
      <c r="A22" s="76">
        <v>23112</v>
      </c>
      <c r="B22" s="15" t="s">
        <v>1072</v>
      </c>
      <c r="C22" s="15" t="s">
        <v>774</v>
      </c>
      <c r="D22" s="15"/>
      <c r="E22" s="15" t="s">
        <v>96</v>
      </c>
      <c r="F22" s="72" t="s">
        <v>821</v>
      </c>
      <c r="G22" s="72" t="s">
        <v>822</v>
      </c>
      <c r="H22" s="72"/>
      <c r="I22" s="72"/>
      <c r="J22" s="113"/>
      <c r="K22" s="15"/>
      <c r="N22" s="15" t="s">
        <v>941</v>
      </c>
    </row>
    <row r="23" spans="1:17" x14ac:dyDescent="0.25">
      <c r="A23" s="76">
        <v>23114</v>
      </c>
      <c r="B23" s="15" t="s">
        <v>837</v>
      </c>
      <c r="C23" s="15" t="s">
        <v>842</v>
      </c>
      <c r="D23" s="15"/>
      <c r="E23" s="15" t="s">
        <v>1072</v>
      </c>
      <c r="F23" s="72" t="s">
        <v>1074</v>
      </c>
      <c r="G23" s="72" t="s">
        <v>1073</v>
      </c>
      <c r="H23" s="72"/>
      <c r="I23" s="74"/>
      <c r="J23" s="116"/>
      <c r="K23" s="15"/>
      <c r="N23" s="15" t="s">
        <v>866</v>
      </c>
    </row>
    <row r="24" spans="1:17" x14ac:dyDescent="0.25">
      <c r="A24" s="79">
        <v>23116</v>
      </c>
      <c r="B24" s="15" t="s">
        <v>1451</v>
      </c>
      <c r="C24" s="15" t="s">
        <v>850</v>
      </c>
      <c r="E24" s="15" t="s">
        <v>837</v>
      </c>
      <c r="F24" s="72" t="s">
        <v>923</v>
      </c>
      <c r="G24" s="72" t="s">
        <v>922</v>
      </c>
      <c r="H24" s="72"/>
      <c r="I24" s="106"/>
      <c r="J24" s="149" t="s">
        <v>991</v>
      </c>
      <c r="K24" s="15"/>
      <c r="N24" s="15" t="s">
        <v>942</v>
      </c>
    </row>
    <row r="25" spans="1:17" x14ac:dyDescent="0.25">
      <c r="A25" s="79">
        <v>25153</v>
      </c>
      <c r="B25" s="15" t="s">
        <v>880</v>
      </c>
      <c r="C25" s="15" t="s">
        <v>903</v>
      </c>
      <c r="D25" s="15"/>
      <c r="E25" s="15" t="s">
        <v>1451</v>
      </c>
      <c r="F25" s="72" t="s">
        <v>1453</v>
      </c>
      <c r="G25" s="72" t="s">
        <v>1452</v>
      </c>
      <c r="H25" s="72"/>
      <c r="I25" s="112"/>
      <c r="J25" s="150"/>
      <c r="K25" s="15"/>
      <c r="N25" s="15" t="s">
        <v>1422</v>
      </c>
    </row>
    <row r="26" spans="1:17" x14ac:dyDescent="0.25">
      <c r="A26" s="79">
        <v>25732</v>
      </c>
      <c r="B26" s="15" t="s">
        <v>1106</v>
      </c>
      <c r="C26" s="15" t="s">
        <v>1071</v>
      </c>
      <c r="D26" s="15"/>
      <c r="E26" s="15" t="s">
        <v>880</v>
      </c>
      <c r="F26" s="72" t="s">
        <v>881</v>
      </c>
      <c r="G26" s="72" t="s">
        <v>274</v>
      </c>
      <c r="H26" s="72"/>
      <c r="I26" s="112"/>
      <c r="J26" s="88"/>
      <c r="K26" s="15"/>
      <c r="N26" s="101" t="s">
        <v>692</v>
      </c>
    </row>
    <row r="27" spans="1:17" x14ac:dyDescent="0.25">
      <c r="A27" s="79">
        <v>26310</v>
      </c>
      <c r="B27" s="15" t="s">
        <v>1011</v>
      </c>
      <c r="C27" s="15" t="s">
        <v>1413</v>
      </c>
      <c r="D27" s="15"/>
      <c r="E27" s="15" t="s">
        <v>1106</v>
      </c>
      <c r="F27" s="72" t="s">
        <v>1108</v>
      </c>
      <c r="G27" s="72" t="s">
        <v>1107</v>
      </c>
      <c r="H27" s="72"/>
      <c r="I27" s="113"/>
      <c r="J27" s="106"/>
      <c r="K27" s="15"/>
      <c r="N27" s="15" t="s">
        <v>692</v>
      </c>
    </row>
    <row r="28" spans="1:17" x14ac:dyDescent="0.25">
      <c r="A28" s="79">
        <v>28033</v>
      </c>
      <c r="B28" s="15" t="s">
        <v>303</v>
      </c>
      <c r="C28" s="15" t="s">
        <v>1353</v>
      </c>
      <c r="D28" s="15"/>
      <c r="E28" s="15" t="s">
        <v>1011</v>
      </c>
      <c r="F28" s="72"/>
      <c r="G28" s="72" t="s">
        <v>1012</v>
      </c>
      <c r="H28" s="72"/>
      <c r="I28" s="116"/>
      <c r="J28" s="112"/>
      <c r="K28" s="15"/>
      <c r="N28" s="15" t="s">
        <v>690</v>
      </c>
    </row>
    <row r="29" spans="1:17" x14ac:dyDescent="0.25">
      <c r="A29" s="79" t="s">
        <v>993</v>
      </c>
      <c r="B29" s="15" t="s">
        <v>260</v>
      </c>
      <c r="C29" s="15" t="s">
        <v>1352</v>
      </c>
      <c r="D29" s="15"/>
      <c r="E29" s="15" t="s">
        <v>1120</v>
      </c>
      <c r="F29" s="72" t="s">
        <v>1118</v>
      </c>
      <c r="G29" s="72" t="s">
        <v>1119</v>
      </c>
      <c r="H29" s="72"/>
      <c r="I29" s="152"/>
      <c r="J29" s="112"/>
      <c r="K29" s="15"/>
      <c r="N29" s="15" t="s">
        <v>691</v>
      </c>
    </row>
    <row r="30" spans="1:17" x14ac:dyDescent="0.25">
      <c r="A30" s="124" t="s">
        <v>1421</v>
      </c>
      <c r="B30" s="15" t="s">
        <v>1126</v>
      </c>
      <c r="C30" s="15" t="s">
        <v>1423</v>
      </c>
      <c r="D30" s="15"/>
      <c r="E30" s="15" t="s">
        <v>303</v>
      </c>
      <c r="F30" s="72" t="s">
        <v>256</v>
      </c>
      <c r="G30" s="72" t="s">
        <v>257</v>
      </c>
      <c r="H30" s="72" t="s">
        <v>258</v>
      </c>
      <c r="I30" s="26" t="s">
        <v>259</v>
      </c>
      <c r="J30" s="113"/>
      <c r="K30" s="15"/>
      <c r="N30" s="15" t="s">
        <v>693</v>
      </c>
    </row>
    <row r="31" spans="1:17" x14ac:dyDescent="0.25">
      <c r="A31" s="80" t="s">
        <v>724</v>
      </c>
      <c r="B31" s="15" t="s">
        <v>718</v>
      </c>
      <c r="C31" s="15" t="s">
        <v>1425</v>
      </c>
      <c r="D31" s="15"/>
      <c r="E31" s="15" t="s">
        <v>260</v>
      </c>
      <c r="F31" s="72" t="s">
        <v>261</v>
      </c>
      <c r="G31" s="72" t="s">
        <v>262</v>
      </c>
      <c r="H31" s="72" t="s">
        <v>263</v>
      </c>
      <c r="I31" s="72" t="s">
        <v>264</v>
      </c>
      <c r="J31" s="116" t="s">
        <v>265</v>
      </c>
      <c r="K31" s="15" t="s">
        <v>739</v>
      </c>
      <c r="N31" s="15" t="s">
        <v>693</v>
      </c>
    </row>
    <row r="32" spans="1:17" x14ac:dyDescent="0.25">
      <c r="A32" s="79" t="s">
        <v>1420</v>
      </c>
      <c r="B32" s="15" t="s">
        <v>402</v>
      </c>
      <c r="C32" s="15" t="s">
        <v>1427</v>
      </c>
      <c r="D32" s="15"/>
      <c r="E32" s="15" t="s">
        <v>1126</v>
      </c>
      <c r="F32" s="72" t="s">
        <v>1127</v>
      </c>
      <c r="G32" s="72" t="s">
        <v>1128</v>
      </c>
      <c r="H32" s="72"/>
      <c r="I32" s="72"/>
      <c r="J32" s="152"/>
      <c r="K32" s="15"/>
      <c r="N32" s="15" t="s">
        <v>1003</v>
      </c>
    </row>
    <row r="33" spans="1:14" x14ac:dyDescent="0.25">
      <c r="A33" s="80" t="s">
        <v>685</v>
      </c>
      <c r="B33" s="15" t="s">
        <v>266</v>
      </c>
      <c r="C33" s="15" t="s">
        <v>1415</v>
      </c>
      <c r="D33" s="15"/>
      <c r="E33" s="15" t="s">
        <v>718</v>
      </c>
      <c r="F33" s="72" t="s">
        <v>719</v>
      </c>
      <c r="G33" s="72" t="s">
        <v>720</v>
      </c>
      <c r="H33" s="72" t="s">
        <v>721</v>
      </c>
      <c r="I33" s="72" t="s">
        <v>723</v>
      </c>
      <c r="J33" s="151" t="s">
        <v>722</v>
      </c>
      <c r="K33" s="15"/>
      <c r="N33" s="15" t="s">
        <v>925</v>
      </c>
    </row>
    <row r="34" spans="1:14" x14ac:dyDescent="0.25">
      <c r="A34" s="79">
        <v>32787</v>
      </c>
      <c r="B34" s="15" t="s">
        <v>1379</v>
      </c>
      <c r="C34" s="15" t="s">
        <v>1443</v>
      </c>
      <c r="D34" s="15"/>
      <c r="E34" s="15" t="s">
        <v>402</v>
      </c>
      <c r="F34" s="72"/>
      <c r="G34" s="72"/>
      <c r="H34" s="72"/>
      <c r="I34" s="72"/>
      <c r="J34" s="72"/>
      <c r="K34" s="15"/>
      <c r="N34" s="15" t="s">
        <v>924</v>
      </c>
    </row>
    <row r="35" spans="1:14" x14ac:dyDescent="0.25">
      <c r="A35" s="80" t="s">
        <v>684</v>
      </c>
      <c r="B35" s="15" t="s">
        <v>1116</v>
      </c>
      <c r="C35" s="15" t="s">
        <v>1411</v>
      </c>
      <c r="D35" s="15"/>
      <c r="E35" s="15" t="s">
        <v>266</v>
      </c>
      <c r="F35" s="72" t="s">
        <v>267</v>
      </c>
      <c r="G35" s="72" t="s">
        <v>268</v>
      </c>
      <c r="H35" s="72" t="s">
        <v>269</v>
      </c>
      <c r="I35" s="72" t="s">
        <v>270</v>
      </c>
      <c r="J35" s="72" t="s">
        <v>271</v>
      </c>
      <c r="K35" s="15"/>
      <c r="N35" s="15" t="s">
        <v>1265</v>
      </c>
    </row>
    <row r="36" spans="1:14" x14ac:dyDescent="0.25">
      <c r="A36" s="82">
        <v>48005</v>
      </c>
      <c r="B36" s="15" t="s">
        <v>919</v>
      </c>
      <c r="C36" s="15" t="s">
        <v>1354</v>
      </c>
      <c r="D36" s="15"/>
      <c r="E36" s="15" t="s">
        <v>1379</v>
      </c>
      <c r="F36" s="72"/>
      <c r="G36" s="72" t="s">
        <v>1380</v>
      </c>
      <c r="H36" s="72"/>
      <c r="I36" s="72"/>
      <c r="J36" s="72"/>
      <c r="K36" s="15"/>
      <c r="N36" s="15" t="s">
        <v>1263</v>
      </c>
    </row>
    <row r="37" spans="1:14" x14ac:dyDescent="0.25">
      <c r="A37" s="79">
        <v>48021</v>
      </c>
      <c r="B37" s="15" t="s">
        <v>878</v>
      </c>
      <c r="C37" s="15" t="s">
        <v>1287</v>
      </c>
      <c r="D37" s="15"/>
      <c r="E37" s="15" t="s">
        <v>1116</v>
      </c>
      <c r="F37" s="72" t="s">
        <v>1117</v>
      </c>
      <c r="G37" s="72" t="s">
        <v>274</v>
      </c>
      <c r="H37" s="72"/>
      <c r="I37" s="72"/>
      <c r="J37" s="74"/>
      <c r="K37" s="15"/>
      <c r="N37" s="15" t="s">
        <v>698</v>
      </c>
    </row>
    <row r="38" spans="1:14" x14ac:dyDescent="0.25">
      <c r="A38" s="79" t="s">
        <v>929</v>
      </c>
      <c r="B38" s="15" t="s">
        <v>382</v>
      </c>
      <c r="C38" s="15" t="s">
        <v>1402</v>
      </c>
      <c r="D38" s="15"/>
      <c r="E38" s="15" t="s">
        <v>919</v>
      </c>
      <c r="F38" s="72" t="s">
        <v>920</v>
      </c>
      <c r="G38" s="72" t="s">
        <v>262</v>
      </c>
      <c r="H38" s="72"/>
      <c r="I38" s="72"/>
      <c r="J38" s="72"/>
      <c r="K38" s="15"/>
      <c r="N38" s="15" t="s">
        <v>1264</v>
      </c>
    </row>
    <row r="39" spans="1:14" x14ac:dyDescent="0.25">
      <c r="A39" s="79" t="s">
        <v>1028</v>
      </c>
      <c r="B39" s="15" t="s">
        <v>726</v>
      </c>
      <c r="C39" s="15" t="s">
        <v>783</v>
      </c>
      <c r="D39" s="15"/>
      <c r="E39" s="15" t="s">
        <v>878</v>
      </c>
      <c r="F39" s="72" t="s">
        <v>1099</v>
      </c>
      <c r="G39" s="72" t="s">
        <v>1100</v>
      </c>
      <c r="H39" s="72"/>
      <c r="I39" s="72"/>
      <c r="J39" s="74"/>
      <c r="K39" s="15"/>
      <c r="N39" s="15" t="s">
        <v>727</v>
      </c>
    </row>
    <row r="40" spans="1:14" x14ac:dyDescent="0.25">
      <c r="A40" s="79">
        <v>53044</v>
      </c>
      <c r="B40" s="15" t="s">
        <v>902</v>
      </c>
      <c r="C40" s="15" t="s">
        <v>1442</v>
      </c>
      <c r="D40" s="15"/>
      <c r="E40" s="15" t="s">
        <v>382</v>
      </c>
      <c r="F40" s="72" t="s">
        <v>804</v>
      </c>
      <c r="G40" s="72" t="s">
        <v>805</v>
      </c>
      <c r="H40" s="72"/>
      <c r="I40" s="72"/>
      <c r="J40" s="72"/>
      <c r="K40" s="15"/>
      <c r="N40" s="15" t="s">
        <v>946</v>
      </c>
    </row>
    <row r="41" spans="1:14" x14ac:dyDescent="0.25">
      <c r="A41" s="79">
        <v>55825</v>
      </c>
      <c r="B41" s="15" t="s">
        <v>883</v>
      </c>
      <c r="C41" s="15" t="s">
        <v>1122</v>
      </c>
      <c r="D41" s="15"/>
      <c r="E41" s="15" t="s">
        <v>726</v>
      </c>
      <c r="F41" s="72"/>
      <c r="G41" s="72"/>
      <c r="H41" s="72"/>
      <c r="I41" s="74"/>
      <c r="J41" s="106"/>
      <c r="K41" s="15"/>
      <c r="N41" s="15" t="s">
        <v>931</v>
      </c>
    </row>
    <row r="42" spans="1:14" x14ac:dyDescent="0.25">
      <c r="A42" s="79" t="s">
        <v>1319</v>
      </c>
      <c r="B42" s="15" t="s">
        <v>711</v>
      </c>
      <c r="C42" s="15" t="s">
        <v>1165</v>
      </c>
      <c r="D42" s="15"/>
      <c r="E42" s="15" t="s">
        <v>902</v>
      </c>
      <c r="F42" s="72"/>
      <c r="G42" s="72"/>
      <c r="H42" s="72"/>
      <c r="I42" s="72"/>
      <c r="J42" s="112"/>
      <c r="K42" s="15"/>
      <c r="N42" s="15" t="s">
        <v>1083</v>
      </c>
    </row>
    <row r="43" spans="1:14" x14ac:dyDescent="0.25">
      <c r="A43" s="79">
        <v>63605</v>
      </c>
      <c r="B43" s="15" t="s">
        <v>272</v>
      </c>
      <c r="C43" s="15" t="s">
        <v>1398</v>
      </c>
      <c r="D43" s="15"/>
      <c r="E43" s="15" t="s">
        <v>883</v>
      </c>
      <c r="F43" s="72"/>
      <c r="G43" s="72" t="s">
        <v>296</v>
      </c>
      <c r="H43" s="72"/>
      <c r="I43" s="74"/>
      <c r="J43" s="112"/>
      <c r="K43" s="15"/>
      <c r="N43" s="15" t="s">
        <v>930</v>
      </c>
    </row>
    <row r="44" spans="1:14" x14ac:dyDescent="0.25">
      <c r="A44" s="79">
        <v>63610</v>
      </c>
      <c r="B44" s="15" t="s">
        <v>527</v>
      </c>
      <c r="C44" s="15" t="s">
        <v>1163</v>
      </c>
      <c r="D44" s="15"/>
      <c r="E44" s="15" t="s">
        <v>711</v>
      </c>
      <c r="F44" s="72" t="s">
        <v>712</v>
      </c>
      <c r="G44" s="72" t="s">
        <v>713</v>
      </c>
      <c r="H44" s="72" t="s">
        <v>714</v>
      </c>
      <c r="I44" s="72" t="s">
        <v>715</v>
      </c>
      <c r="J44" s="113" t="s">
        <v>716</v>
      </c>
      <c r="K44" s="15"/>
      <c r="N44" s="15" t="s">
        <v>934</v>
      </c>
    </row>
    <row r="45" spans="1:14" x14ac:dyDescent="0.25">
      <c r="A45" s="79">
        <v>63620</v>
      </c>
      <c r="B45" s="15" t="s">
        <v>521</v>
      </c>
      <c r="C45" s="49" t="s">
        <v>1450</v>
      </c>
      <c r="D45" s="15"/>
      <c r="E45" s="15" t="s">
        <v>272</v>
      </c>
      <c r="F45" s="72" t="s">
        <v>273</v>
      </c>
      <c r="G45" s="72" t="s">
        <v>274</v>
      </c>
      <c r="H45" s="72" t="s">
        <v>275</v>
      </c>
      <c r="I45" s="106" t="s">
        <v>276</v>
      </c>
      <c r="J45" s="114" t="s">
        <v>277</v>
      </c>
      <c r="K45" s="15"/>
      <c r="N45" s="15" t="s">
        <v>932</v>
      </c>
    </row>
    <row r="46" spans="1:14" x14ac:dyDescent="0.25">
      <c r="A46" s="79">
        <v>66934</v>
      </c>
      <c r="B46" s="15" t="s">
        <v>885</v>
      </c>
      <c r="C46" s="15" t="s">
        <v>986</v>
      </c>
      <c r="D46" s="15"/>
      <c r="E46" s="15" t="s">
        <v>527</v>
      </c>
      <c r="F46" s="72" t="s">
        <v>526</v>
      </c>
      <c r="G46" s="72" t="s">
        <v>528</v>
      </c>
      <c r="H46" s="72"/>
      <c r="I46" s="112"/>
      <c r="J46" s="116"/>
      <c r="K46" s="15"/>
      <c r="N46" s="15" t="s">
        <v>933</v>
      </c>
    </row>
    <row r="47" spans="1:14" x14ac:dyDescent="0.25">
      <c r="A47" s="79" t="s">
        <v>1027</v>
      </c>
      <c r="B47" s="15" t="s">
        <v>343</v>
      </c>
      <c r="C47" s="15" t="s">
        <v>1052</v>
      </c>
      <c r="D47" s="50"/>
      <c r="E47" s="15" t="s">
        <v>278</v>
      </c>
      <c r="F47" s="72" t="s">
        <v>279</v>
      </c>
      <c r="G47" s="72" t="s">
        <v>280</v>
      </c>
      <c r="H47" s="72" t="s">
        <v>281</v>
      </c>
      <c r="I47" s="112" t="s">
        <v>282</v>
      </c>
      <c r="J47" s="152" t="s">
        <v>283</v>
      </c>
      <c r="K47" s="15"/>
      <c r="N47" s="100" t="s">
        <v>1005</v>
      </c>
    </row>
    <row r="48" spans="1:14" x14ac:dyDescent="0.25">
      <c r="A48" s="79">
        <v>70095</v>
      </c>
      <c r="B48" s="15" t="s">
        <v>284</v>
      </c>
      <c r="C48" s="15" t="s">
        <v>1059</v>
      </c>
      <c r="D48" s="15"/>
      <c r="E48" s="15" t="s">
        <v>521</v>
      </c>
      <c r="F48" s="72" t="s">
        <v>522</v>
      </c>
      <c r="G48" s="72" t="s">
        <v>524</v>
      </c>
      <c r="H48" s="72" t="s">
        <v>525</v>
      </c>
      <c r="I48" s="113" t="s">
        <v>601</v>
      </c>
      <c r="J48" s="151" t="s">
        <v>523</v>
      </c>
      <c r="K48" s="15"/>
      <c r="N48" s="15" t="s">
        <v>1004</v>
      </c>
    </row>
    <row r="49" spans="1:14" x14ac:dyDescent="0.25">
      <c r="A49" s="79">
        <v>71000</v>
      </c>
      <c r="B49" s="15" t="s">
        <v>1021</v>
      </c>
      <c r="C49" s="15" t="s">
        <v>955</v>
      </c>
      <c r="D49" s="15"/>
      <c r="E49" s="15" t="s">
        <v>885</v>
      </c>
      <c r="F49" s="73" t="s">
        <v>909</v>
      </c>
      <c r="G49" s="73" t="s">
        <v>910</v>
      </c>
      <c r="H49" s="73"/>
      <c r="I49" s="114"/>
      <c r="J49" s="73"/>
      <c r="K49" s="15"/>
      <c r="N49" s="15" t="s">
        <v>1260</v>
      </c>
    </row>
    <row r="50" spans="1:14" x14ac:dyDescent="0.25">
      <c r="A50" s="79">
        <v>71007</v>
      </c>
      <c r="B50" s="15" t="s">
        <v>500</v>
      </c>
      <c r="C50" s="15" t="s">
        <v>1237</v>
      </c>
      <c r="D50" s="15"/>
      <c r="E50" s="15" t="s">
        <v>343</v>
      </c>
      <c r="F50" s="73" t="s">
        <v>598</v>
      </c>
      <c r="G50" s="73" t="s">
        <v>599</v>
      </c>
      <c r="H50" s="73" t="s">
        <v>600</v>
      </c>
      <c r="I50" s="152" t="s">
        <v>603</v>
      </c>
      <c r="J50" s="73" t="s">
        <v>602</v>
      </c>
      <c r="K50" s="15"/>
      <c r="N50" s="15" t="s">
        <v>477</v>
      </c>
    </row>
    <row r="51" spans="1:14" x14ac:dyDescent="0.25">
      <c r="A51" s="79">
        <v>71009</v>
      </c>
      <c r="B51" s="15" t="s">
        <v>1035</v>
      </c>
      <c r="C51" s="49" t="s">
        <v>1465</v>
      </c>
      <c r="D51" s="15"/>
      <c r="E51" s="15" t="s">
        <v>284</v>
      </c>
      <c r="F51" s="73" t="s">
        <v>285</v>
      </c>
      <c r="G51" s="73" t="s">
        <v>286</v>
      </c>
      <c r="H51" s="73" t="s">
        <v>287</v>
      </c>
      <c r="I51" s="26" t="s">
        <v>288</v>
      </c>
      <c r="J51" s="73" t="s">
        <v>289</v>
      </c>
      <c r="K51" s="15"/>
      <c r="N51" s="107" t="s">
        <v>476</v>
      </c>
    </row>
    <row r="52" spans="1:14" x14ac:dyDescent="0.25">
      <c r="A52" s="79">
        <v>71160</v>
      </c>
      <c r="B52" s="15" t="s">
        <v>294</v>
      </c>
      <c r="C52" s="15" t="s">
        <v>969</v>
      </c>
      <c r="D52" s="15"/>
      <c r="E52" s="15" t="s">
        <v>1021</v>
      </c>
      <c r="F52" s="73" t="s">
        <v>1023</v>
      </c>
      <c r="G52" s="73" t="s">
        <v>1022</v>
      </c>
      <c r="H52" s="73"/>
      <c r="I52" s="113"/>
      <c r="J52" s="73"/>
      <c r="K52" s="15"/>
      <c r="N52" s="15" t="s">
        <v>785</v>
      </c>
    </row>
    <row r="53" spans="1:14" x14ac:dyDescent="0.25">
      <c r="A53" s="79">
        <v>71284</v>
      </c>
      <c r="B53" s="15" t="s">
        <v>1084</v>
      </c>
      <c r="C53" s="15" t="s">
        <v>1167</v>
      </c>
      <c r="D53" s="15"/>
      <c r="E53" s="15" t="s">
        <v>500</v>
      </c>
      <c r="F53" s="73" t="s">
        <v>290</v>
      </c>
      <c r="G53" s="73" t="s">
        <v>291</v>
      </c>
      <c r="H53" s="73" t="s">
        <v>292</v>
      </c>
      <c r="I53" s="114" t="s">
        <v>293</v>
      </c>
      <c r="J53" s="73"/>
      <c r="K53" s="15"/>
      <c r="N53" s="107" t="s">
        <v>546</v>
      </c>
    </row>
    <row r="54" spans="1:14" x14ac:dyDescent="0.25">
      <c r="A54" s="79">
        <v>71303</v>
      </c>
      <c r="B54" s="15" t="s">
        <v>1142</v>
      </c>
      <c r="C54" s="15" t="s">
        <v>868</v>
      </c>
      <c r="D54" s="15"/>
      <c r="E54" s="15" t="s">
        <v>1035</v>
      </c>
      <c r="F54" s="72" t="s">
        <v>1036</v>
      </c>
      <c r="G54" s="72" t="s">
        <v>1037</v>
      </c>
      <c r="H54" s="72"/>
      <c r="I54" s="152"/>
      <c r="J54" s="72"/>
      <c r="K54" s="15"/>
      <c r="N54" s="15" t="s">
        <v>1033</v>
      </c>
    </row>
    <row r="55" spans="1:14" x14ac:dyDescent="0.25">
      <c r="A55" s="79">
        <v>71522</v>
      </c>
      <c r="B55" s="15" t="s">
        <v>223</v>
      </c>
      <c r="C55" s="15" t="s">
        <v>1056</v>
      </c>
      <c r="D55" s="15"/>
      <c r="E55" s="15" t="s">
        <v>294</v>
      </c>
      <c r="F55" s="72" t="s">
        <v>295</v>
      </c>
      <c r="G55" s="72" t="s">
        <v>1042</v>
      </c>
      <c r="H55" s="72" t="s">
        <v>297</v>
      </c>
      <c r="I55" s="26" t="s">
        <v>298</v>
      </c>
      <c r="J55" s="72" t="s">
        <v>299</v>
      </c>
      <c r="K55" s="15"/>
      <c r="N55" s="107" t="s">
        <v>1033</v>
      </c>
    </row>
    <row r="56" spans="1:14" x14ac:dyDescent="0.25">
      <c r="A56" s="79">
        <v>71523</v>
      </c>
      <c r="B56" s="15" t="s">
        <v>1039</v>
      </c>
      <c r="C56" s="15" t="s">
        <v>877</v>
      </c>
      <c r="D56" s="15"/>
      <c r="E56" s="15" t="s">
        <v>1084</v>
      </c>
      <c r="F56" s="61" t="s">
        <v>1085</v>
      </c>
      <c r="G56" s="61" t="s">
        <v>922</v>
      </c>
      <c r="H56" s="61"/>
      <c r="I56" s="114"/>
      <c r="J56" s="61"/>
      <c r="K56" s="15"/>
      <c r="N56" s="107" t="s">
        <v>940</v>
      </c>
    </row>
    <row r="57" spans="1:14" x14ac:dyDescent="0.25">
      <c r="A57" s="79" t="s">
        <v>943</v>
      </c>
      <c r="B57" s="15"/>
      <c r="C57" s="15" t="s">
        <v>958</v>
      </c>
      <c r="D57" s="15"/>
      <c r="E57" s="15" t="s">
        <v>1142</v>
      </c>
      <c r="F57" s="74"/>
      <c r="G57" s="74" t="s">
        <v>1143</v>
      </c>
      <c r="H57" s="74"/>
      <c r="I57" s="152"/>
      <c r="J57" s="74"/>
      <c r="K57" s="15"/>
      <c r="N57" s="107" t="s">
        <v>840</v>
      </c>
    </row>
    <row r="58" spans="1:14" x14ac:dyDescent="0.25">
      <c r="A58" s="80" t="s">
        <v>1131</v>
      </c>
      <c r="B58" s="15"/>
      <c r="C58" s="15" t="s">
        <v>1164</v>
      </c>
      <c r="D58" s="15"/>
      <c r="E58" s="15" t="s">
        <v>223</v>
      </c>
      <c r="F58" s="74" t="s">
        <v>610</v>
      </c>
      <c r="G58" s="74" t="s">
        <v>611</v>
      </c>
      <c r="H58" s="74" t="s">
        <v>612</v>
      </c>
      <c r="I58" s="26" t="s">
        <v>643</v>
      </c>
      <c r="J58" s="74" t="s">
        <v>644</v>
      </c>
      <c r="K58" s="15"/>
      <c r="N58" s="15" t="s">
        <v>696</v>
      </c>
    </row>
    <row r="59" spans="1:14" x14ac:dyDescent="0.25">
      <c r="A59" s="80" t="s">
        <v>866</v>
      </c>
      <c r="B59" s="15"/>
      <c r="C59" s="15" t="s">
        <v>870</v>
      </c>
      <c r="D59" s="15"/>
      <c r="E59" s="15" t="s">
        <v>1039</v>
      </c>
      <c r="F59" s="74" t="s">
        <v>1040</v>
      </c>
      <c r="G59" s="74" t="s">
        <v>1041</v>
      </c>
      <c r="H59" s="74"/>
      <c r="I59" s="74"/>
      <c r="J59" s="74"/>
      <c r="K59" s="15"/>
    </row>
    <row r="60" spans="1:14" x14ac:dyDescent="0.25">
      <c r="A60" s="80" t="s">
        <v>1422</v>
      </c>
      <c r="B60" s="15"/>
      <c r="C60" s="15" t="s">
        <v>963</v>
      </c>
      <c r="D60" s="15"/>
      <c r="E60" s="15"/>
      <c r="F60" s="74"/>
      <c r="G60" s="74"/>
      <c r="H60" s="74"/>
      <c r="I60" s="74"/>
      <c r="J60" s="74"/>
      <c r="K60" s="15"/>
    </row>
    <row r="61" spans="1:14" x14ac:dyDescent="0.25">
      <c r="A61" s="80" t="s">
        <v>692</v>
      </c>
      <c r="B61" s="15"/>
      <c r="C61" s="15" t="s">
        <v>887</v>
      </c>
      <c r="D61" s="15"/>
      <c r="E61" s="15"/>
      <c r="F61" s="129"/>
      <c r="G61" s="129"/>
      <c r="H61" s="129"/>
      <c r="I61" s="129"/>
      <c r="J61" s="129"/>
      <c r="K61" s="15"/>
    </row>
    <row r="62" spans="1:14" x14ac:dyDescent="0.25">
      <c r="A62" s="80" t="s">
        <v>690</v>
      </c>
      <c r="B62" s="15"/>
      <c r="C62" s="15" t="s">
        <v>982</v>
      </c>
      <c r="D62" s="49"/>
      <c r="E62" s="15"/>
      <c r="F62" s="129"/>
      <c r="G62" s="129"/>
      <c r="H62" s="129"/>
      <c r="I62" s="129"/>
      <c r="J62" s="129"/>
      <c r="K62" s="15"/>
    </row>
    <row r="63" spans="1:14" x14ac:dyDescent="0.25">
      <c r="A63" s="80" t="s">
        <v>691</v>
      </c>
      <c r="B63" s="15"/>
      <c r="C63" s="15" t="s">
        <v>1060</v>
      </c>
      <c r="D63" s="15"/>
      <c r="E63" s="15"/>
      <c r="F63" s="129"/>
      <c r="G63" s="129"/>
      <c r="H63" s="129"/>
      <c r="I63" s="129"/>
      <c r="J63" s="129"/>
      <c r="K63" s="15"/>
    </row>
    <row r="64" spans="1:14" x14ac:dyDescent="0.25">
      <c r="A64" s="79" t="s">
        <v>1446</v>
      </c>
      <c r="B64" s="15"/>
      <c r="C64" s="15" t="s">
        <v>1416</v>
      </c>
      <c r="D64" s="15"/>
      <c r="E64" s="15"/>
      <c r="F64" s="74"/>
      <c r="G64" s="74"/>
      <c r="H64" s="74"/>
      <c r="I64" s="74"/>
      <c r="J64" s="74"/>
      <c r="K64" s="15"/>
    </row>
    <row r="65" spans="1:11" x14ac:dyDescent="0.25">
      <c r="A65" s="80" t="s">
        <v>693</v>
      </c>
      <c r="B65" s="15"/>
      <c r="C65" s="15" t="s">
        <v>1086</v>
      </c>
      <c r="D65" s="15"/>
      <c r="E65" s="15"/>
      <c r="F65" s="74"/>
      <c r="G65" s="74"/>
      <c r="H65" s="74"/>
      <c r="I65" s="74"/>
      <c r="J65" s="74"/>
      <c r="K65" s="15"/>
    </row>
    <row r="66" spans="1:11" x14ac:dyDescent="0.25">
      <c r="A66" s="79" t="s">
        <v>1003</v>
      </c>
      <c r="B66" s="15"/>
      <c r="C66" s="15" t="s">
        <v>1066</v>
      </c>
      <c r="D66" s="15"/>
      <c r="E66" s="15"/>
      <c r="F66" s="74"/>
      <c r="G66" s="74"/>
      <c r="H66" s="74"/>
      <c r="I66" s="74"/>
      <c r="J66" s="74"/>
      <c r="K66" s="15"/>
    </row>
    <row r="67" spans="1:11" x14ac:dyDescent="0.25">
      <c r="A67" s="79">
        <v>80528</v>
      </c>
      <c r="B67" s="15"/>
      <c r="C67" s="15" t="s">
        <v>871</v>
      </c>
      <c r="D67" s="15"/>
      <c r="E67" s="15"/>
      <c r="F67" s="74"/>
      <c r="G67" s="74"/>
      <c r="H67" s="74"/>
      <c r="I67" s="74"/>
      <c r="J67" s="74"/>
      <c r="K67" s="15"/>
    </row>
    <row r="68" spans="1:11" x14ac:dyDescent="0.25">
      <c r="A68" s="79">
        <v>80529</v>
      </c>
      <c r="B68" s="15"/>
      <c r="C68" s="49" t="s">
        <v>1337</v>
      </c>
      <c r="D68" s="15"/>
      <c r="E68" s="15"/>
      <c r="F68" s="74"/>
      <c r="G68" s="74"/>
      <c r="H68" s="74"/>
      <c r="I68" s="74"/>
      <c r="J68" s="74"/>
      <c r="K68" s="15"/>
    </row>
    <row r="69" spans="1:11" x14ac:dyDescent="0.25">
      <c r="A69" s="79">
        <v>80536</v>
      </c>
      <c r="B69" s="15"/>
      <c r="C69" s="15" t="s">
        <v>1134</v>
      </c>
      <c r="D69" s="15"/>
    </row>
    <row r="70" spans="1:11" x14ac:dyDescent="0.25">
      <c r="A70" s="79">
        <v>90657</v>
      </c>
      <c r="B70" s="15"/>
      <c r="C70" s="15" t="s">
        <v>1233</v>
      </c>
      <c r="D70" s="15"/>
    </row>
    <row r="71" spans="1:11" x14ac:dyDescent="0.25">
      <c r="A71" s="79" t="s">
        <v>925</v>
      </c>
      <c r="C71" s="15" t="s">
        <v>1252</v>
      </c>
      <c r="D71" s="15"/>
    </row>
    <row r="72" spans="1:11" x14ac:dyDescent="0.25">
      <c r="A72" s="81" t="s">
        <v>924</v>
      </c>
      <c r="C72" s="15" t="s">
        <v>911</v>
      </c>
      <c r="D72" s="15"/>
    </row>
    <row r="73" spans="1:11" x14ac:dyDescent="0.25">
      <c r="A73" s="95" t="s">
        <v>1265</v>
      </c>
      <c r="C73" s="15" t="s">
        <v>1105</v>
      </c>
      <c r="D73" s="15"/>
    </row>
    <row r="74" spans="1:11" x14ac:dyDescent="0.25">
      <c r="A74" s="95" t="s">
        <v>1263</v>
      </c>
      <c r="C74" s="15" t="s">
        <v>1406</v>
      </c>
      <c r="D74" s="15"/>
    </row>
    <row r="75" spans="1:11" x14ac:dyDescent="0.25">
      <c r="A75" s="81" t="s">
        <v>698</v>
      </c>
      <c r="C75" s="15" t="s">
        <v>1241</v>
      </c>
      <c r="D75" s="15"/>
    </row>
    <row r="76" spans="1:11" x14ac:dyDescent="0.25">
      <c r="A76" s="96" t="s">
        <v>1264</v>
      </c>
      <c r="C76" s="15" t="s">
        <v>1283</v>
      </c>
      <c r="D76" s="15"/>
    </row>
    <row r="77" spans="1:11" x14ac:dyDescent="0.25">
      <c r="A77" s="81" t="s">
        <v>727</v>
      </c>
      <c r="C77" s="15" t="s">
        <v>1391</v>
      </c>
      <c r="D77" s="15"/>
    </row>
    <row r="78" spans="1:11" x14ac:dyDescent="0.25">
      <c r="A78" s="79" t="s">
        <v>946</v>
      </c>
      <c r="C78" s="15" t="s">
        <v>1426</v>
      </c>
      <c r="D78" s="15"/>
    </row>
    <row r="79" spans="1:11" x14ac:dyDescent="0.25">
      <c r="A79" s="79">
        <v>93503</v>
      </c>
      <c r="C79" s="15" t="s">
        <v>1419</v>
      </c>
      <c r="D79" s="15"/>
    </row>
    <row r="80" spans="1:11" x14ac:dyDescent="0.25">
      <c r="A80" s="79" t="s">
        <v>931</v>
      </c>
      <c r="C80" s="15" t="s">
        <v>1082</v>
      </c>
    </row>
    <row r="81" spans="1:5" x14ac:dyDescent="0.25">
      <c r="A81" s="79" t="s">
        <v>1083</v>
      </c>
      <c r="C81" s="15" t="s">
        <v>860</v>
      </c>
    </row>
    <row r="82" spans="1:5" x14ac:dyDescent="0.25">
      <c r="A82" s="79" t="s">
        <v>930</v>
      </c>
      <c r="C82" s="15" t="s">
        <v>1080</v>
      </c>
    </row>
    <row r="83" spans="1:5" x14ac:dyDescent="0.25">
      <c r="A83" s="79" t="s">
        <v>934</v>
      </c>
      <c r="B83" s="42"/>
      <c r="C83" s="15" t="s">
        <v>882</v>
      </c>
    </row>
    <row r="84" spans="1:5" x14ac:dyDescent="0.25">
      <c r="A84" s="79" t="s">
        <v>932</v>
      </c>
      <c r="B84" s="42"/>
      <c r="C84" s="15" t="s">
        <v>1288</v>
      </c>
    </row>
    <row r="85" spans="1:5" x14ac:dyDescent="0.25">
      <c r="A85" s="79" t="s">
        <v>933</v>
      </c>
      <c r="B85" s="42"/>
      <c r="C85" s="15" t="s">
        <v>1291</v>
      </c>
    </row>
    <row r="86" spans="1:5" x14ac:dyDescent="0.25">
      <c r="A86" s="79">
        <v>110000</v>
      </c>
      <c r="B86" s="42"/>
      <c r="C86" s="15" t="s">
        <v>1048</v>
      </c>
    </row>
    <row r="87" spans="1:5" x14ac:dyDescent="0.25">
      <c r="A87" s="79">
        <v>113000</v>
      </c>
      <c r="B87" s="30"/>
      <c r="C87" s="15" t="s">
        <v>858</v>
      </c>
    </row>
    <row r="88" spans="1:5" x14ac:dyDescent="0.25">
      <c r="A88" s="79">
        <v>118248</v>
      </c>
      <c r="B88" s="30"/>
      <c r="C88" s="50" t="s">
        <v>1253</v>
      </c>
    </row>
    <row r="89" spans="1:5" x14ac:dyDescent="0.25">
      <c r="A89" s="79" t="s">
        <v>1005</v>
      </c>
      <c r="B89" s="30"/>
      <c r="C89" s="49" t="s">
        <v>1467</v>
      </c>
      <c r="E89" s="42"/>
    </row>
    <row r="90" spans="1:5" x14ac:dyDescent="0.25">
      <c r="A90" s="79">
        <v>198160</v>
      </c>
      <c r="B90" s="30"/>
      <c r="C90" s="15" t="s">
        <v>859</v>
      </c>
      <c r="E90" s="42"/>
    </row>
    <row r="91" spans="1:5" x14ac:dyDescent="0.25">
      <c r="A91" s="82">
        <v>198180</v>
      </c>
      <c r="B91" s="30"/>
      <c r="C91" s="15" t="s">
        <v>1417</v>
      </c>
      <c r="E91" s="42"/>
    </row>
    <row r="92" spans="1:5" x14ac:dyDescent="0.25">
      <c r="A92" s="79" t="s">
        <v>1468</v>
      </c>
      <c r="B92" s="30"/>
      <c r="C92" s="15" t="s">
        <v>1430</v>
      </c>
      <c r="E92" s="42"/>
    </row>
    <row r="93" spans="1:5" x14ac:dyDescent="0.25">
      <c r="A93" s="80" t="s">
        <v>1004</v>
      </c>
      <c r="B93" s="30"/>
      <c r="C93" s="15" t="s">
        <v>1431</v>
      </c>
      <c r="E93" s="42"/>
    </row>
    <row r="94" spans="1:5" x14ac:dyDescent="0.25">
      <c r="A94" s="79">
        <v>274086</v>
      </c>
      <c r="C94" s="49" t="s">
        <v>1466</v>
      </c>
    </row>
    <row r="95" spans="1:5" x14ac:dyDescent="0.25">
      <c r="A95" s="79">
        <v>306065</v>
      </c>
      <c r="C95" s="49" t="s">
        <v>1404</v>
      </c>
    </row>
    <row r="96" spans="1:5" x14ac:dyDescent="0.25">
      <c r="A96" s="79">
        <v>344212</v>
      </c>
      <c r="C96" s="15" t="s">
        <v>1348</v>
      </c>
    </row>
    <row r="97" spans="1:3" x14ac:dyDescent="0.25">
      <c r="A97" s="79">
        <v>344512</v>
      </c>
      <c r="B97" s="30"/>
      <c r="C97" s="15" t="s">
        <v>1405</v>
      </c>
    </row>
    <row r="98" spans="1:3" x14ac:dyDescent="0.25">
      <c r="A98" s="79">
        <v>386001</v>
      </c>
      <c r="B98" s="42"/>
      <c r="C98" s="15" t="s">
        <v>1401</v>
      </c>
    </row>
    <row r="99" spans="1:3" x14ac:dyDescent="0.25">
      <c r="A99" s="79">
        <v>406773</v>
      </c>
      <c r="C99" s="15" t="s">
        <v>1403</v>
      </c>
    </row>
    <row r="100" spans="1:3" x14ac:dyDescent="0.25">
      <c r="A100" s="79">
        <v>406774</v>
      </c>
      <c r="C100" s="49"/>
    </row>
    <row r="101" spans="1:3" x14ac:dyDescent="0.25">
      <c r="A101" s="79">
        <v>429802</v>
      </c>
      <c r="C101" s="15"/>
    </row>
    <row r="102" spans="1:3" x14ac:dyDescent="0.25">
      <c r="A102" s="79" t="s">
        <v>1260</v>
      </c>
      <c r="C102" s="49"/>
    </row>
    <row r="103" spans="1:3" x14ac:dyDescent="0.25">
      <c r="A103" s="79">
        <v>515429</v>
      </c>
      <c r="C103" s="49"/>
    </row>
    <row r="104" spans="1:3" x14ac:dyDescent="0.25">
      <c r="A104" s="79">
        <v>600208</v>
      </c>
      <c r="C104" s="49"/>
    </row>
    <row r="105" spans="1:3" x14ac:dyDescent="0.25">
      <c r="A105" s="79">
        <v>606000</v>
      </c>
      <c r="C105" s="49"/>
    </row>
    <row r="106" spans="1:3" x14ac:dyDescent="0.25">
      <c r="A106" s="79">
        <v>704964</v>
      </c>
      <c r="C106" s="42"/>
    </row>
    <row r="107" spans="1:3" x14ac:dyDescent="0.25">
      <c r="A107" s="79">
        <v>704965</v>
      </c>
      <c r="C107" s="42"/>
    </row>
    <row r="108" spans="1:3" x14ac:dyDescent="0.25">
      <c r="A108" s="79">
        <v>704967</v>
      </c>
      <c r="C108" s="42"/>
    </row>
    <row r="109" spans="1:3" x14ac:dyDescent="0.25">
      <c r="A109" s="79">
        <v>704980</v>
      </c>
      <c r="C109" s="42"/>
    </row>
    <row r="110" spans="1:3" x14ac:dyDescent="0.25">
      <c r="A110" s="79">
        <v>706104</v>
      </c>
      <c r="C110" s="49"/>
    </row>
    <row r="111" spans="1:3" x14ac:dyDescent="0.25">
      <c r="A111" s="79">
        <v>727854</v>
      </c>
      <c r="C111" s="49"/>
    </row>
    <row r="112" spans="1:3" x14ac:dyDescent="0.25">
      <c r="A112" s="79">
        <v>727883</v>
      </c>
      <c r="C112" s="49"/>
    </row>
    <row r="113" spans="1:3" x14ac:dyDescent="0.25">
      <c r="A113" s="79">
        <v>772384</v>
      </c>
      <c r="C113" s="15"/>
    </row>
    <row r="114" spans="1:3" x14ac:dyDescent="0.25">
      <c r="A114" s="79">
        <v>772476</v>
      </c>
      <c r="C114" s="15"/>
    </row>
    <row r="115" spans="1:3" x14ac:dyDescent="0.25">
      <c r="A115" s="79">
        <v>781335</v>
      </c>
      <c r="C115" s="15"/>
    </row>
    <row r="116" spans="1:3" x14ac:dyDescent="0.25">
      <c r="A116" s="79">
        <v>781814</v>
      </c>
      <c r="C116" s="15"/>
    </row>
    <row r="117" spans="1:3" x14ac:dyDescent="0.25">
      <c r="A117" s="79">
        <v>783250</v>
      </c>
      <c r="C117" s="15"/>
    </row>
    <row r="118" spans="1:3" x14ac:dyDescent="0.25">
      <c r="A118" s="79">
        <v>783256</v>
      </c>
      <c r="C118" s="15"/>
    </row>
    <row r="119" spans="1:3" x14ac:dyDescent="0.25">
      <c r="A119" s="79">
        <v>783257</v>
      </c>
      <c r="C119" s="15"/>
    </row>
    <row r="120" spans="1:3" x14ac:dyDescent="0.25">
      <c r="A120" s="79">
        <v>784382</v>
      </c>
      <c r="C120" s="15"/>
    </row>
    <row r="121" spans="1:3" x14ac:dyDescent="0.25">
      <c r="A121" s="79">
        <v>784856</v>
      </c>
      <c r="C121" s="15"/>
    </row>
    <row r="122" spans="1:3" x14ac:dyDescent="0.25">
      <c r="A122" s="79">
        <v>785102</v>
      </c>
      <c r="C122" s="15"/>
    </row>
    <row r="123" spans="1:3" x14ac:dyDescent="0.25">
      <c r="A123" s="79">
        <v>785112</v>
      </c>
      <c r="C123" s="15"/>
    </row>
    <row r="124" spans="1:3" x14ac:dyDescent="0.25">
      <c r="A124" s="82">
        <v>802371</v>
      </c>
      <c r="C124" s="15"/>
    </row>
    <row r="125" spans="1:3" x14ac:dyDescent="0.25">
      <c r="A125" s="79">
        <v>802374</v>
      </c>
      <c r="C125" s="15"/>
    </row>
    <row r="126" spans="1:3" x14ac:dyDescent="0.25">
      <c r="A126" s="79">
        <v>804973</v>
      </c>
      <c r="C126" s="15"/>
    </row>
    <row r="127" spans="1:3" x14ac:dyDescent="0.25">
      <c r="A127" s="79">
        <v>805540</v>
      </c>
      <c r="C127" s="15"/>
    </row>
    <row r="128" spans="1:3" x14ac:dyDescent="0.25">
      <c r="A128" s="79">
        <v>805573</v>
      </c>
      <c r="C128" s="15"/>
    </row>
    <row r="129" spans="1:3" x14ac:dyDescent="0.25">
      <c r="A129" s="79">
        <v>805576</v>
      </c>
      <c r="C129" s="15"/>
    </row>
    <row r="130" spans="1:3" x14ac:dyDescent="0.25">
      <c r="A130" s="79">
        <v>805590</v>
      </c>
      <c r="C130" s="15"/>
    </row>
    <row r="131" spans="1:3" x14ac:dyDescent="0.25">
      <c r="A131" s="82">
        <v>805593</v>
      </c>
      <c r="C131" s="15"/>
    </row>
    <row r="132" spans="1:3" x14ac:dyDescent="0.25">
      <c r="A132" s="79">
        <v>805594</v>
      </c>
      <c r="C132" s="15"/>
    </row>
    <row r="133" spans="1:3" x14ac:dyDescent="0.25">
      <c r="A133" s="82">
        <v>805595</v>
      </c>
      <c r="C133" s="15"/>
    </row>
    <row r="134" spans="1:3" x14ac:dyDescent="0.25">
      <c r="A134" s="79">
        <v>805704</v>
      </c>
      <c r="C134" s="15"/>
    </row>
    <row r="135" spans="1:3" x14ac:dyDescent="0.25">
      <c r="A135" s="79">
        <v>807550</v>
      </c>
      <c r="C135" s="15"/>
    </row>
    <row r="136" spans="1:3" x14ac:dyDescent="0.25">
      <c r="A136" s="79">
        <v>808294</v>
      </c>
      <c r="C136" s="15"/>
    </row>
    <row r="137" spans="1:3" x14ac:dyDescent="0.25">
      <c r="A137" s="79">
        <v>901055</v>
      </c>
      <c r="C137" s="15"/>
    </row>
    <row r="138" spans="1:3" x14ac:dyDescent="0.25">
      <c r="A138" s="79">
        <v>956662</v>
      </c>
      <c r="C138" s="15"/>
    </row>
    <row r="139" spans="1:3" x14ac:dyDescent="0.25">
      <c r="A139" s="79">
        <v>956970</v>
      </c>
      <c r="C139" s="15"/>
    </row>
    <row r="140" spans="1:3" x14ac:dyDescent="0.25">
      <c r="A140" s="79">
        <v>957298</v>
      </c>
      <c r="C140" s="15"/>
    </row>
    <row r="141" spans="1:3" x14ac:dyDescent="0.25">
      <c r="A141" s="79">
        <v>981711</v>
      </c>
      <c r="C141" s="15"/>
    </row>
    <row r="142" spans="1:3" x14ac:dyDescent="0.25">
      <c r="A142" s="79">
        <v>989859</v>
      </c>
      <c r="C142" s="15"/>
    </row>
    <row r="143" spans="1:3" x14ac:dyDescent="0.25">
      <c r="A143" s="79">
        <v>2005640</v>
      </c>
      <c r="C143" s="15"/>
    </row>
    <row r="144" spans="1:3" x14ac:dyDescent="0.25">
      <c r="A144" s="79">
        <v>2005641</v>
      </c>
      <c r="C144" s="15"/>
    </row>
    <row r="145" spans="1:3" x14ac:dyDescent="0.25">
      <c r="A145" s="79" t="s">
        <v>1454</v>
      </c>
      <c r="C145" s="15"/>
    </row>
    <row r="146" spans="1:3" x14ac:dyDescent="0.25">
      <c r="A146" s="79">
        <v>2101917</v>
      </c>
      <c r="C146" s="15"/>
    </row>
    <row r="147" spans="1:3" x14ac:dyDescent="0.25">
      <c r="A147" s="79">
        <v>2101918</v>
      </c>
      <c r="C147" s="15"/>
    </row>
    <row r="148" spans="1:3" x14ac:dyDescent="0.25">
      <c r="A148" s="79">
        <v>2108812</v>
      </c>
      <c r="C148" s="15"/>
    </row>
    <row r="149" spans="1:3" x14ac:dyDescent="0.25">
      <c r="A149" s="79">
        <v>2109004</v>
      </c>
      <c r="C149" s="15"/>
    </row>
    <row r="150" spans="1:3" x14ac:dyDescent="0.25">
      <c r="A150" s="79">
        <v>2114225</v>
      </c>
      <c r="C150" s="15"/>
    </row>
    <row r="151" spans="1:3" x14ac:dyDescent="0.25">
      <c r="A151" s="79">
        <v>2126634</v>
      </c>
      <c r="C151" s="15"/>
    </row>
    <row r="152" spans="1:3" x14ac:dyDescent="0.25">
      <c r="A152" s="79">
        <v>2156218</v>
      </c>
      <c r="C152" s="50"/>
    </row>
    <row r="153" spans="1:3" x14ac:dyDescent="0.25">
      <c r="A153" s="79">
        <v>3560823</v>
      </c>
      <c r="C153" s="15"/>
    </row>
    <row r="154" spans="1:3" x14ac:dyDescent="0.25">
      <c r="A154" s="79">
        <v>8375116</v>
      </c>
      <c r="C154" s="15"/>
    </row>
    <row r="155" spans="1:3" x14ac:dyDescent="0.25">
      <c r="A155" s="79" t="s">
        <v>1455</v>
      </c>
      <c r="C155" s="15"/>
    </row>
    <row r="156" spans="1:3" x14ac:dyDescent="0.25">
      <c r="A156" s="79">
        <v>11043410</v>
      </c>
      <c r="C156" s="15"/>
    </row>
    <row r="157" spans="1:3" x14ac:dyDescent="0.25">
      <c r="A157" s="83">
        <v>12011060</v>
      </c>
      <c r="C157" s="15"/>
    </row>
    <row r="158" spans="1:3" x14ac:dyDescent="0.25">
      <c r="A158" s="79">
        <v>12012400</v>
      </c>
      <c r="C158" s="15"/>
    </row>
    <row r="159" spans="1:3" x14ac:dyDescent="0.25">
      <c r="A159" s="79">
        <v>13040020</v>
      </c>
      <c r="C159" s="15"/>
    </row>
    <row r="160" spans="1:3" x14ac:dyDescent="0.25">
      <c r="A160" s="82">
        <v>16131700</v>
      </c>
      <c r="B160" s="42"/>
      <c r="C160" s="15"/>
    </row>
    <row r="161" spans="1:5" x14ac:dyDescent="0.25">
      <c r="A161" s="79">
        <v>17040001</v>
      </c>
      <c r="C161" s="15"/>
    </row>
    <row r="162" spans="1:5" x14ac:dyDescent="0.25">
      <c r="A162" s="79">
        <v>17090001</v>
      </c>
      <c r="B162" s="42"/>
      <c r="C162" s="15"/>
    </row>
    <row r="163" spans="1:5" x14ac:dyDescent="0.25">
      <c r="A163" s="79">
        <v>18970001</v>
      </c>
      <c r="C163" s="15"/>
    </row>
    <row r="164" spans="1:5" x14ac:dyDescent="0.25">
      <c r="A164" s="80" t="s">
        <v>477</v>
      </c>
      <c r="B164" s="42"/>
      <c r="C164" s="15"/>
    </row>
    <row r="165" spans="1:5" x14ac:dyDescent="0.25">
      <c r="A165" s="80" t="s">
        <v>476</v>
      </c>
      <c r="B165" s="42"/>
      <c r="C165" s="15"/>
    </row>
    <row r="166" spans="1:5" x14ac:dyDescent="0.25">
      <c r="A166" s="79">
        <v>98170100</v>
      </c>
      <c r="B166" s="42"/>
      <c r="C166" s="15"/>
    </row>
    <row r="167" spans="1:5" x14ac:dyDescent="0.25">
      <c r="A167" s="79">
        <v>640000123</v>
      </c>
      <c r="C167" s="15"/>
    </row>
    <row r="168" spans="1:5" x14ac:dyDescent="0.25">
      <c r="A168" s="79">
        <v>640000127</v>
      </c>
      <c r="C168" s="15"/>
    </row>
    <row r="169" spans="1:5" x14ac:dyDescent="0.25">
      <c r="A169" s="79" t="s">
        <v>499</v>
      </c>
      <c r="B169" s="42"/>
      <c r="C169" s="15"/>
    </row>
    <row r="170" spans="1:5" x14ac:dyDescent="0.25">
      <c r="A170" s="79" t="s">
        <v>784</v>
      </c>
      <c r="C170" s="15"/>
    </row>
    <row r="171" spans="1:5" x14ac:dyDescent="0.25">
      <c r="A171" s="79" t="s">
        <v>1168</v>
      </c>
      <c r="B171" s="42"/>
      <c r="C171" s="15"/>
    </row>
    <row r="172" spans="1:5" x14ac:dyDescent="0.25">
      <c r="A172" s="79" t="s">
        <v>939</v>
      </c>
      <c r="C172" s="15"/>
    </row>
    <row r="173" spans="1:5" x14ac:dyDescent="0.25">
      <c r="A173" s="79" t="s">
        <v>1273</v>
      </c>
      <c r="B173" s="42"/>
      <c r="C173" s="15"/>
    </row>
    <row r="174" spans="1:5" x14ac:dyDescent="0.25">
      <c r="A174" s="79" t="s">
        <v>546</v>
      </c>
      <c r="B174" s="42"/>
      <c r="C174" s="15"/>
      <c r="E174" s="42"/>
    </row>
    <row r="175" spans="1:5" x14ac:dyDescent="0.25">
      <c r="A175" s="79" t="s">
        <v>1306</v>
      </c>
      <c r="B175" s="42"/>
      <c r="C175" s="15"/>
      <c r="E175" s="42"/>
    </row>
    <row r="176" spans="1:5" x14ac:dyDescent="0.25">
      <c r="A176" s="79" t="s">
        <v>1033</v>
      </c>
      <c r="C176" s="15"/>
      <c r="E176" s="42"/>
    </row>
    <row r="177" spans="1:5" x14ac:dyDescent="0.25">
      <c r="A177" s="79" t="s">
        <v>940</v>
      </c>
      <c r="C177" s="15"/>
      <c r="E177" s="42"/>
    </row>
    <row r="178" spans="1:5" x14ac:dyDescent="0.25">
      <c r="A178" s="79" t="s">
        <v>840</v>
      </c>
      <c r="C178" s="15"/>
      <c r="E178" s="42"/>
    </row>
    <row r="179" spans="1:5" x14ac:dyDescent="0.25">
      <c r="A179" s="79" t="s">
        <v>696</v>
      </c>
      <c r="C179" s="15"/>
      <c r="E179" s="42"/>
    </row>
    <row r="180" spans="1:5" x14ac:dyDescent="0.25">
      <c r="A180" s="79" t="s">
        <v>1447</v>
      </c>
      <c r="C180" s="15"/>
      <c r="E180" s="42"/>
    </row>
    <row r="181" spans="1:5" x14ac:dyDescent="0.25">
      <c r="A181" s="79" t="s">
        <v>214</v>
      </c>
      <c r="C181" s="15"/>
      <c r="E181" s="42"/>
    </row>
    <row r="182" spans="1:5" x14ac:dyDescent="0.25">
      <c r="A182" s="79" t="s">
        <v>1267</v>
      </c>
      <c r="C182" s="49"/>
      <c r="E182" s="42"/>
    </row>
    <row r="183" spans="1:5" x14ac:dyDescent="0.25">
      <c r="A183" s="79" t="s">
        <v>1364</v>
      </c>
      <c r="C183" s="15"/>
      <c r="E183" s="42"/>
    </row>
    <row r="184" spans="1:5" x14ac:dyDescent="0.25">
      <c r="A184" s="79" t="s">
        <v>210</v>
      </c>
      <c r="C184" s="15"/>
      <c r="E184" s="42"/>
    </row>
    <row r="185" spans="1:5" x14ac:dyDescent="0.25">
      <c r="A185" s="79" t="s">
        <v>1299</v>
      </c>
      <c r="C185" s="15"/>
      <c r="E185" s="42"/>
    </row>
    <row r="186" spans="1:5" x14ac:dyDescent="0.25">
      <c r="A186" s="79" t="s">
        <v>211</v>
      </c>
      <c r="C186" s="15"/>
      <c r="E186" s="42"/>
    </row>
    <row r="187" spans="1:5" x14ac:dyDescent="0.25">
      <c r="A187" s="79" t="s">
        <v>621</v>
      </c>
      <c r="C187" s="15"/>
      <c r="E187" s="42"/>
    </row>
    <row r="188" spans="1:5" x14ac:dyDescent="0.25">
      <c r="A188" s="83" t="s">
        <v>207</v>
      </c>
      <c r="B188" s="30"/>
      <c r="C188" s="15"/>
    </row>
    <row r="189" spans="1:5" x14ac:dyDescent="0.25">
      <c r="A189" s="79" t="s">
        <v>197</v>
      </c>
      <c r="B189" s="30"/>
      <c r="C189" s="15"/>
    </row>
    <row r="190" spans="1:5" x14ac:dyDescent="0.25">
      <c r="A190" s="79" t="s">
        <v>1242</v>
      </c>
      <c r="C190" s="15"/>
    </row>
    <row r="191" spans="1:5" x14ac:dyDescent="0.25">
      <c r="A191" s="79" t="s">
        <v>1223</v>
      </c>
      <c r="B191" s="42"/>
      <c r="C191" s="15"/>
    </row>
    <row r="192" spans="1:5" x14ac:dyDescent="0.25">
      <c r="A192" s="79" t="s">
        <v>1182</v>
      </c>
      <c r="B192" s="42"/>
      <c r="C192" s="15"/>
    </row>
    <row r="193" spans="1:14" x14ac:dyDescent="0.25">
      <c r="A193" s="79" t="s">
        <v>1321</v>
      </c>
      <c r="B193" s="42"/>
      <c r="C193" s="15"/>
    </row>
    <row r="194" spans="1:14" x14ac:dyDescent="0.25">
      <c r="A194" s="79" t="s">
        <v>196</v>
      </c>
      <c r="B194" s="42"/>
      <c r="C194" s="15"/>
    </row>
    <row r="195" spans="1:14" s="42" customFormat="1" x14ac:dyDescent="0.25">
      <c r="A195" s="79" t="s">
        <v>195</v>
      </c>
      <c r="C195" s="15"/>
      <c r="E195"/>
      <c r="F195"/>
      <c r="G195"/>
      <c r="H195"/>
      <c r="I195"/>
      <c r="J195" s="51"/>
      <c r="K195"/>
      <c r="M195" s="15"/>
      <c r="N195" s="15"/>
    </row>
    <row r="196" spans="1:14" x14ac:dyDescent="0.25">
      <c r="A196" s="79" t="s">
        <v>593</v>
      </c>
      <c r="B196" s="42"/>
      <c r="C196" s="15"/>
    </row>
    <row r="197" spans="1:14" x14ac:dyDescent="0.25">
      <c r="A197" s="79" t="s">
        <v>342</v>
      </c>
      <c r="B197" s="42"/>
      <c r="C197" s="15"/>
    </row>
    <row r="198" spans="1:14" x14ac:dyDescent="0.25">
      <c r="A198" s="79" t="s">
        <v>1320</v>
      </c>
      <c r="B198" s="42"/>
      <c r="C198" s="15"/>
      <c r="E198" s="42"/>
      <c r="F198" s="42"/>
      <c r="G198" s="42"/>
      <c r="H198" s="42"/>
      <c r="I198" s="42"/>
      <c r="J198" s="98"/>
      <c r="K198" s="42"/>
    </row>
    <row r="199" spans="1:14" x14ac:dyDescent="0.25">
      <c r="A199" s="79" t="s">
        <v>1323</v>
      </c>
      <c r="C199" s="15"/>
    </row>
    <row r="200" spans="1:14" x14ac:dyDescent="0.25">
      <c r="A200" s="79" t="s">
        <v>1324</v>
      </c>
      <c r="C200" s="15"/>
    </row>
    <row r="201" spans="1:14" x14ac:dyDescent="0.25">
      <c r="A201" s="79" t="s">
        <v>191</v>
      </c>
      <c r="B201" s="42"/>
      <c r="C201" s="15"/>
    </row>
    <row r="202" spans="1:14" x14ac:dyDescent="0.25">
      <c r="A202" s="79" t="s">
        <v>1298</v>
      </c>
      <c r="B202" s="42"/>
      <c r="C202" s="15"/>
    </row>
    <row r="203" spans="1:14" x14ac:dyDescent="0.25">
      <c r="A203" s="79" t="s">
        <v>189</v>
      </c>
      <c r="B203" s="42"/>
      <c r="C203" s="15"/>
    </row>
    <row r="204" spans="1:14" x14ac:dyDescent="0.25">
      <c r="A204" s="79" t="s">
        <v>219</v>
      </c>
      <c r="B204" s="42"/>
      <c r="C204" s="15"/>
    </row>
    <row r="205" spans="1:14" x14ac:dyDescent="0.25">
      <c r="A205" s="79" t="s">
        <v>949</v>
      </c>
      <c r="B205" s="42"/>
      <c r="C205" s="15"/>
    </row>
    <row r="206" spans="1:14" x14ac:dyDescent="0.25">
      <c r="A206" s="79" t="s">
        <v>987</v>
      </c>
      <c r="B206" s="42"/>
      <c r="C206" s="15"/>
    </row>
    <row r="207" spans="1:14" x14ac:dyDescent="0.25">
      <c r="A207" s="79" t="s">
        <v>388</v>
      </c>
      <c r="B207" s="42"/>
      <c r="C207" s="15"/>
    </row>
    <row r="208" spans="1:14" x14ac:dyDescent="0.25">
      <c r="A208" s="79" t="s">
        <v>76</v>
      </c>
      <c r="B208" s="42"/>
      <c r="C208" s="15"/>
    </row>
    <row r="209" spans="1:3" x14ac:dyDescent="0.25">
      <c r="A209" s="79" t="s">
        <v>225</v>
      </c>
      <c r="B209" s="42"/>
      <c r="C209" s="15"/>
    </row>
    <row r="210" spans="1:3" x14ac:dyDescent="0.25">
      <c r="A210" s="79" t="s">
        <v>757</v>
      </c>
      <c r="B210" s="42"/>
      <c r="C210" s="15"/>
    </row>
    <row r="211" spans="1:3" x14ac:dyDescent="0.25">
      <c r="A211" s="79" t="s">
        <v>387</v>
      </c>
      <c r="B211" s="42"/>
      <c r="C211" s="42"/>
    </row>
    <row r="212" spans="1:3" x14ac:dyDescent="0.25">
      <c r="A212" s="79" t="s">
        <v>582</v>
      </c>
      <c r="B212" s="42"/>
      <c r="C212" s="42"/>
    </row>
    <row r="213" spans="1:3" x14ac:dyDescent="0.25">
      <c r="A213" s="79" t="s">
        <v>597</v>
      </c>
      <c r="C213" s="42"/>
    </row>
    <row r="214" spans="1:3" x14ac:dyDescent="0.25">
      <c r="A214" s="81" t="s">
        <v>1206</v>
      </c>
      <c r="B214" s="42"/>
      <c r="C214" s="42"/>
    </row>
    <row r="215" spans="1:3" x14ac:dyDescent="0.25">
      <c r="A215" s="79" t="s">
        <v>589</v>
      </c>
      <c r="C215" s="42"/>
    </row>
    <row r="216" spans="1:3" x14ac:dyDescent="0.25">
      <c r="A216" s="79" t="s">
        <v>1034</v>
      </c>
    </row>
    <row r="217" spans="1:3" x14ac:dyDescent="0.25">
      <c r="A217" s="79" t="s">
        <v>1295</v>
      </c>
    </row>
    <row r="218" spans="1:3" x14ac:dyDescent="0.25">
      <c r="A218" s="79" t="s">
        <v>1296</v>
      </c>
    </row>
    <row r="219" spans="1:3" x14ac:dyDescent="0.25">
      <c r="A219" s="79" t="s">
        <v>44</v>
      </c>
    </row>
    <row r="220" spans="1:3" x14ac:dyDescent="0.25">
      <c r="A220" s="79" t="s">
        <v>1435</v>
      </c>
    </row>
    <row r="221" spans="1:3" x14ac:dyDescent="0.25">
      <c r="A221" s="79" t="s">
        <v>47</v>
      </c>
    </row>
    <row r="222" spans="1:3" x14ac:dyDescent="0.25">
      <c r="A222" s="79" t="s">
        <v>640</v>
      </c>
    </row>
    <row r="223" spans="1:3" x14ac:dyDescent="0.25">
      <c r="A223" s="79" t="s">
        <v>641</v>
      </c>
    </row>
    <row r="224" spans="1:3" x14ac:dyDescent="0.25">
      <c r="A224" s="79" t="s">
        <v>642</v>
      </c>
    </row>
    <row r="225" spans="1:1" x14ac:dyDescent="0.25">
      <c r="A225" s="79" t="s">
        <v>1309</v>
      </c>
    </row>
    <row r="226" spans="1:1" x14ac:dyDescent="0.25">
      <c r="A226" s="79" t="s">
        <v>1433</v>
      </c>
    </row>
    <row r="227" spans="1:1" x14ac:dyDescent="0.25">
      <c r="A227" s="79" t="s">
        <v>1270</v>
      </c>
    </row>
    <row r="228" spans="1:1" x14ac:dyDescent="0.25">
      <c r="A228" s="79" t="s">
        <v>585</v>
      </c>
    </row>
    <row r="229" spans="1:1" x14ac:dyDescent="0.25">
      <c r="A229" s="79" t="s">
        <v>1192</v>
      </c>
    </row>
    <row r="230" spans="1:1" x14ac:dyDescent="0.25">
      <c r="A230" s="79" t="s">
        <v>776</v>
      </c>
    </row>
    <row r="231" spans="1:1" x14ac:dyDescent="0.25">
      <c r="A231" s="79" t="s">
        <v>492</v>
      </c>
    </row>
    <row r="232" spans="1:1" x14ac:dyDescent="0.25">
      <c r="A232" s="79" t="s">
        <v>495</v>
      </c>
    </row>
    <row r="233" spans="1:1" x14ac:dyDescent="0.25">
      <c r="A233" s="79" t="s">
        <v>1432</v>
      </c>
    </row>
    <row r="234" spans="1:1" x14ac:dyDescent="0.25">
      <c r="A234" s="79" t="s">
        <v>1328</v>
      </c>
    </row>
    <row r="235" spans="1:1" x14ac:dyDescent="0.25">
      <c r="A235" s="79" t="s">
        <v>700</v>
      </c>
    </row>
    <row r="236" spans="1:1" x14ac:dyDescent="0.25">
      <c r="A236" s="79" t="s">
        <v>701</v>
      </c>
    </row>
    <row r="237" spans="1:1" x14ac:dyDescent="0.25">
      <c r="A237" s="79" t="s">
        <v>1185</v>
      </c>
    </row>
    <row r="238" spans="1:1" x14ac:dyDescent="0.25">
      <c r="A238" s="79" t="s">
        <v>635</v>
      </c>
    </row>
    <row r="239" spans="1:1" x14ac:dyDescent="0.25">
      <c r="A239" s="79" t="s">
        <v>433</v>
      </c>
    </row>
    <row r="240" spans="1:1" x14ac:dyDescent="0.25">
      <c r="A240" s="79" t="s">
        <v>209</v>
      </c>
    </row>
    <row r="241" spans="1:1" x14ac:dyDescent="0.25">
      <c r="A241" s="79" t="s">
        <v>432</v>
      </c>
    </row>
    <row r="242" spans="1:1" x14ac:dyDescent="0.25">
      <c r="A242" s="82" t="s">
        <v>637</v>
      </c>
    </row>
    <row r="243" spans="1:1" x14ac:dyDescent="0.25">
      <c r="A243" s="79" t="s">
        <v>1065</v>
      </c>
    </row>
    <row r="244" spans="1:1" x14ac:dyDescent="0.25">
      <c r="A244" s="82" t="s">
        <v>636</v>
      </c>
    </row>
    <row r="245" spans="1:1" x14ac:dyDescent="0.25">
      <c r="A245" s="82" t="s">
        <v>436</v>
      </c>
    </row>
    <row r="246" spans="1:1" x14ac:dyDescent="0.25">
      <c r="A246" s="82" t="s">
        <v>437</v>
      </c>
    </row>
    <row r="247" spans="1:1" x14ac:dyDescent="0.25">
      <c r="A247" s="82" t="s">
        <v>638</v>
      </c>
    </row>
    <row r="248" spans="1:1" x14ac:dyDescent="0.25">
      <c r="A248" s="79" t="s">
        <v>819</v>
      </c>
    </row>
    <row r="249" spans="1:1" x14ac:dyDescent="0.25">
      <c r="A249" s="79" t="s">
        <v>897</v>
      </c>
    </row>
    <row r="250" spans="1:1" x14ac:dyDescent="0.25">
      <c r="A250" s="82" t="s">
        <v>699</v>
      </c>
    </row>
    <row r="251" spans="1:1" x14ac:dyDescent="0.25">
      <c r="A251" s="79" t="s">
        <v>212</v>
      </c>
    </row>
    <row r="252" spans="1:1" x14ac:dyDescent="0.25">
      <c r="A252" s="79" t="s">
        <v>1258</v>
      </c>
    </row>
    <row r="253" spans="1:1" x14ac:dyDescent="0.25">
      <c r="A253" s="79" t="s">
        <v>213</v>
      </c>
    </row>
    <row r="254" spans="1:1" x14ac:dyDescent="0.25">
      <c r="A254" s="79" t="s">
        <v>937</v>
      </c>
    </row>
    <row r="255" spans="1:1" x14ac:dyDescent="0.25">
      <c r="A255" s="79" t="s">
        <v>938</v>
      </c>
    </row>
    <row r="256" spans="1:1" x14ac:dyDescent="0.25">
      <c r="A256" s="79" t="s">
        <v>6</v>
      </c>
    </row>
    <row r="257" spans="1:14" x14ac:dyDescent="0.25">
      <c r="A257" s="79" t="s">
        <v>654</v>
      </c>
      <c r="B257" s="42"/>
    </row>
    <row r="258" spans="1:14" x14ac:dyDescent="0.25">
      <c r="A258" s="82" t="s">
        <v>686</v>
      </c>
      <c r="B258" s="42"/>
    </row>
    <row r="259" spans="1:14" x14ac:dyDescent="0.25">
      <c r="A259" s="79" t="s">
        <v>401</v>
      </c>
      <c r="B259" s="42"/>
    </row>
    <row r="260" spans="1:14" x14ac:dyDescent="0.25">
      <c r="A260" s="79" t="s">
        <v>440</v>
      </c>
    </row>
    <row r="261" spans="1:14" x14ac:dyDescent="0.25">
      <c r="A261" s="79" t="s">
        <v>1257</v>
      </c>
    </row>
    <row r="262" spans="1:14" x14ac:dyDescent="0.25">
      <c r="A262" s="79" t="s">
        <v>816</v>
      </c>
    </row>
    <row r="263" spans="1:14" x14ac:dyDescent="0.25">
      <c r="A263" s="79" t="s">
        <v>846</v>
      </c>
    </row>
    <row r="264" spans="1:14" x14ac:dyDescent="0.25">
      <c r="A264" s="79" t="s">
        <v>815</v>
      </c>
    </row>
    <row r="265" spans="1:14" x14ac:dyDescent="0.25">
      <c r="A265" s="79" t="s">
        <v>1079</v>
      </c>
    </row>
    <row r="266" spans="1:14" x14ac:dyDescent="0.25">
      <c r="A266" s="79" t="s">
        <v>1220</v>
      </c>
    </row>
    <row r="267" spans="1:14" x14ac:dyDescent="0.25">
      <c r="A267" s="79" t="s">
        <v>873</v>
      </c>
    </row>
    <row r="268" spans="1:14" x14ac:dyDescent="0.25">
      <c r="A268" s="79" t="s">
        <v>898</v>
      </c>
    </row>
    <row r="269" spans="1:14" x14ac:dyDescent="0.25">
      <c r="A269" s="79" t="s">
        <v>538</v>
      </c>
    </row>
    <row r="270" spans="1:14" s="42" customFormat="1" x14ac:dyDescent="0.25">
      <c r="A270" s="79" t="s">
        <v>539</v>
      </c>
      <c r="E270"/>
      <c r="F270"/>
      <c r="G270"/>
      <c r="H270"/>
      <c r="I270"/>
      <c r="J270" s="51"/>
      <c r="K270"/>
      <c r="M270" s="15"/>
      <c r="N270" s="15"/>
    </row>
    <row r="271" spans="1:14" x14ac:dyDescent="0.25">
      <c r="A271" s="79" t="s">
        <v>1218</v>
      </c>
      <c r="B271" s="42"/>
    </row>
    <row r="272" spans="1:14" x14ac:dyDescent="0.25">
      <c r="A272" s="79" t="s">
        <v>1208</v>
      </c>
      <c r="B272" s="42"/>
    </row>
    <row r="273" spans="1:11" x14ac:dyDescent="0.25">
      <c r="A273" s="79" t="s">
        <v>680</v>
      </c>
      <c r="E273" s="42"/>
      <c r="F273" s="42"/>
      <c r="G273" s="42"/>
      <c r="H273" s="42"/>
      <c r="I273" s="42"/>
      <c r="J273" s="62"/>
      <c r="K273" s="42"/>
    </row>
    <row r="274" spans="1:11" x14ac:dyDescent="0.25">
      <c r="A274" s="79" t="s">
        <v>208</v>
      </c>
    </row>
    <row r="275" spans="1:11" x14ac:dyDescent="0.25">
      <c r="A275" s="79" t="s">
        <v>743</v>
      </c>
    </row>
    <row r="276" spans="1:11" x14ac:dyDescent="0.25">
      <c r="A276" s="79" t="s">
        <v>768</v>
      </c>
    </row>
    <row r="277" spans="1:11" x14ac:dyDescent="0.25">
      <c r="A277" s="79" t="s">
        <v>970</v>
      </c>
    </row>
    <row r="278" spans="1:11" x14ac:dyDescent="0.25">
      <c r="A278" s="79" t="s">
        <v>1386</v>
      </c>
    </row>
    <row r="279" spans="1:11" x14ac:dyDescent="0.25">
      <c r="A279" s="79" t="s">
        <v>396</v>
      </c>
    </row>
    <row r="280" spans="1:11" x14ac:dyDescent="0.25">
      <c r="A280" s="79" t="s">
        <v>1243</v>
      </c>
    </row>
    <row r="281" spans="1:11" x14ac:dyDescent="0.25">
      <c r="A281" s="79" t="s">
        <v>1244</v>
      </c>
    </row>
    <row r="282" spans="1:11" x14ac:dyDescent="0.25">
      <c r="A282" s="79" t="s">
        <v>1462</v>
      </c>
    </row>
    <row r="283" spans="1:11" x14ac:dyDescent="0.25">
      <c r="A283" s="79" t="s">
        <v>1461</v>
      </c>
    </row>
    <row r="284" spans="1:11" x14ac:dyDescent="0.25">
      <c r="A284" s="82" t="s">
        <v>688</v>
      </c>
    </row>
    <row r="285" spans="1:11" x14ac:dyDescent="0.25">
      <c r="A285" s="79" t="s">
        <v>1161</v>
      </c>
    </row>
    <row r="286" spans="1:11" x14ac:dyDescent="0.25">
      <c r="A286" s="79" t="s">
        <v>185</v>
      </c>
    </row>
    <row r="287" spans="1:11" x14ac:dyDescent="0.25">
      <c r="A287" s="79" t="s">
        <v>204</v>
      </c>
    </row>
    <row r="288" spans="1:11" x14ac:dyDescent="0.25">
      <c r="A288" s="79" t="s">
        <v>832</v>
      </c>
    </row>
    <row r="289" spans="1:14" x14ac:dyDescent="0.25">
      <c r="A289" s="79" t="s">
        <v>1343</v>
      </c>
    </row>
    <row r="290" spans="1:14" x14ac:dyDescent="0.25">
      <c r="A290" s="79" t="s">
        <v>1031</v>
      </c>
    </row>
    <row r="291" spans="1:14" x14ac:dyDescent="0.25">
      <c r="A291" s="79" t="s">
        <v>547</v>
      </c>
    </row>
    <row r="292" spans="1:14" x14ac:dyDescent="0.25">
      <c r="A292" s="79" t="s">
        <v>409</v>
      </c>
    </row>
    <row r="293" spans="1:14" x14ac:dyDescent="0.25">
      <c r="A293" s="79" t="s">
        <v>912</v>
      </c>
    </row>
    <row r="294" spans="1:14" x14ac:dyDescent="0.25">
      <c r="A294" s="79" t="s">
        <v>1399</v>
      </c>
    </row>
    <row r="295" spans="1:14" x14ac:dyDescent="0.25">
      <c r="A295" s="79" t="s">
        <v>36</v>
      </c>
    </row>
    <row r="296" spans="1:14" x14ac:dyDescent="0.25">
      <c r="A296" s="79" t="s">
        <v>1247</v>
      </c>
    </row>
    <row r="297" spans="1:14" x14ac:dyDescent="0.25">
      <c r="A297" s="79" t="s">
        <v>1458</v>
      </c>
    </row>
    <row r="298" spans="1:14" x14ac:dyDescent="0.25">
      <c r="A298" s="79" t="s">
        <v>375</v>
      </c>
    </row>
    <row r="299" spans="1:14" x14ac:dyDescent="0.25">
      <c r="A299" s="79" t="s">
        <v>1020</v>
      </c>
    </row>
    <row r="300" spans="1:14" x14ac:dyDescent="0.25">
      <c r="A300" s="79" t="s">
        <v>25</v>
      </c>
      <c r="B300" s="30"/>
    </row>
    <row r="301" spans="1:14" x14ac:dyDescent="0.25">
      <c r="A301" s="79" t="s">
        <v>574</v>
      </c>
      <c r="B301" s="30"/>
    </row>
    <row r="302" spans="1:14" s="30" customFormat="1" x14ac:dyDescent="0.25">
      <c r="A302" s="79" t="s">
        <v>371</v>
      </c>
      <c r="D302" s="42"/>
      <c r="E302"/>
      <c r="F302"/>
      <c r="G302"/>
      <c r="H302"/>
      <c r="I302"/>
      <c r="J302" s="51"/>
      <c r="K302"/>
      <c r="M302" s="15"/>
      <c r="N302" s="15"/>
    </row>
    <row r="303" spans="1:14" x14ac:dyDescent="0.25">
      <c r="A303" s="79" t="s">
        <v>28</v>
      </c>
      <c r="B303" s="30"/>
    </row>
    <row r="304" spans="1:14" x14ac:dyDescent="0.25">
      <c r="A304" s="79" t="s">
        <v>1246</v>
      </c>
    </row>
    <row r="305" spans="1:14" x14ac:dyDescent="0.25">
      <c r="A305" s="79" t="s">
        <v>1087</v>
      </c>
      <c r="E305" s="30"/>
      <c r="F305" s="30"/>
      <c r="G305" s="30"/>
      <c r="H305" s="30"/>
      <c r="I305" s="30"/>
      <c r="K305" s="30"/>
    </row>
    <row r="306" spans="1:14" x14ac:dyDescent="0.25">
      <c r="A306" s="79" t="s">
        <v>1358</v>
      </c>
      <c r="B306" s="42"/>
    </row>
    <row r="307" spans="1:14" x14ac:dyDescent="0.25">
      <c r="A307" s="79" t="s">
        <v>1359</v>
      </c>
    </row>
    <row r="308" spans="1:14" x14ac:dyDescent="0.25">
      <c r="A308" s="79" t="s">
        <v>1360</v>
      </c>
    </row>
    <row r="309" spans="1:14" x14ac:dyDescent="0.25">
      <c r="A309" s="79" t="s">
        <v>876</v>
      </c>
    </row>
    <row r="310" spans="1:14" x14ac:dyDescent="0.25">
      <c r="A310" s="79" t="s">
        <v>27</v>
      </c>
    </row>
    <row r="311" spans="1:14" x14ac:dyDescent="0.25">
      <c r="A311" s="79" t="s">
        <v>20</v>
      </c>
    </row>
    <row r="312" spans="1:14" x14ac:dyDescent="0.25">
      <c r="A312" s="79" t="s">
        <v>23</v>
      </c>
    </row>
    <row r="313" spans="1:14" s="42" customFormat="1" x14ac:dyDescent="0.25">
      <c r="A313" s="79" t="s">
        <v>1464</v>
      </c>
      <c r="E313"/>
      <c r="F313"/>
      <c r="G313"/>
      <c r="H313"/>
      <c r="I313"/>
      <c r="J313" s="51"/>
      <c r="K313"/>
      <c r="M313" s="15"/>
      <c r="N313" s="15"/>
    </row>
    <row r="314" spans="1:14" x14ac:dyDescent="0.25">
      <c r="A314" s="79" t="s">
        <v>1239</v>
      </c>
    </row>
    <row r="315" spans="1:14" x14ac:dyDescent="0.25">
      <c r="A315" s="79" t="s">
        <v>22</v>
      </c>
    </row>
    <row r="316" spans="1:14" x14ac:dyDescent="0.25">
      <c r="A316" s="79" t="s">
        <v>1030</v>
      </c>
      <c r="E316" s="42"/>
      <c r="F316" s="42"/>
      <c r="G316" s="42"/>
      <c r="H316" s="42"/>
      <c r="I316" s="42"/>
      <c r="J316" s="66"/>
      <c r="K316" s="42"/>
    </row>
    <row r="317" spans="1:14" x14ac:dyDescent="0.25">
      <c r="A317" s="79" t="s">
        <v>1305</v>
      </c>
    </row>
    <row r="318" spans="1:14" x14ac:dyDescent="0.25">
      <c r="A318" s="79" t="s">
        <v>31</v>
      </c>
    </row>
    <row r="319" spans="1:14" s="42" customFormat="1" x14ac:dyDescent="0.25">
      <c r="A319" s="79" t="s">
        <v>29</v>
      </c>
      <c r="E319"/>
      <c r="F319"/>
      <c r="G319"/>
      <c r="H319"/>
      <c r="I319"/>
      <c r="J319" s="51"/>
      <c r="K319"/>
      <c r="M319" s="15"/>
      <c r="N319" s="15"/>
    </row>
    <row r="320" spans="1:14" s="42" customFormat="1" x14ac:dyDescent="0.25">
      <c r="A320" s="79" t="s">
        <v>1376</v>
      </c>
      <c r="E320"/>
      <c r="F320"/>
      <c r="G320"/>
      <c r="H320"/>
      <c r="I320"/>
      <c r="J320" s="51"/>
      <c r="K320"/>
      <c r="M320" s="15"/>
      <c r="N320" s="15"/>
    </row>
    <row r="321" spans="1:11" x14ac:dyDescent="0.25">
      <c r="A321" s="79" t="s">
        <v>30</v>
      </c>
      <c r="B321" s="42"/>
    </row>
    <row r="322" spans="1:11" x14ac:dyDescent="0.25">
      <c r="A322" s="79" t="s">
        <v>916</v>
      </c>
      <c r="E322" s="42"/>
      <c r="F322" s="42"/>
      <c r="G322" s="42"/>
      <c r="H322" s="42"/>
      <c r="I322" s="42"/>
      <c r="J322" s="71"/>
      <c r="K322" s="42"/>
    </row>
    <row r="323" spans="1:11" x14ac:dyDescent="0.25">
      <c r="A323" s="79" t="s">
        <v>917</v>
      </c>
      <c r="E323" s="42"/>
      <c r="F323" s="42"/>
      <c r="G323" s="42"/>
      <c r="H323" s="42"/>
      <c r="I323" s="42"/>
      <c r="J323" s="71"/>
      <c r="K323" s="42"/>
    </row>
    <row r="324" spans="1:11" x14ac:dyDescent="0.25">
      <c r="A324" s="79" t="s">
        <v>381</v>
      </c>
    </row>
    <row r="325" spans="1:11" x14ac:dyDescent="0.25">
      <c r="A325" s="84" t="s">
        <v>683</v>
      </c>
    </row>
    <row r="326" spans="1:11" x14ac:dyDescent="0.25">
      <c r="A326" s="79" t="s">
        <v>1129</v>
      </c>
    </row>
    <row r="327" spans="1:11" x14ac:dyDescent="0.25">
      <c r="A327" s="79" t="s">
        <v>787</v>
      </c>
    </row>
    <row r="328" spans="1:11" x14ac:dyDescent="0.25">
      <c r="A328" s="79" t="s">
        <v>782</v>
      </c>
    </row>
    <row r="329" spans="1:11" x14ac:dyDescent="0.25">
      <c r="A329" s="82" t="s">
        <v>728</v>
      </c>
    </row>
    <row r="330" spans="1:11" x14ac:dyDescent="0.25">
      <c r="A330" s="79" t="s">
        <v>755</v>
      </c>
    </row>
    <row r="331" spans="1:11" x14ac:dyDescent="0.25">
      <c r="A331" s="82" t="s">
        <v>756</v>
      </c>
    </row>
    <row r="332" spans="1:11" x14ac:dyDescent="0.25">
      <c r="A332" s="79" t="s">
        <v>788</v>
      </c>
    </row>
    <row r="333" spans="1:11" x14ac:dyDescent="0.25">
      <c r="A333" s="79" t="s">
        <v>789</v>
      </c>
    </row>
    <row r="334" spans="1:11" x14ac:dyDescent="0.25">
      <c r="A334" s="79" t="s">
        <v>790</v>
      </c>
      <c r="B334" s="42"/>
    </row>
    <row r="335" spans="1:11" x14ac:dyDescent="0.25">
      <c r="A335" s="79" t="s">
        <v>414</v>
      </c>
      <c r="B335" s="42"/>
    </row>
    <row r="336" spans="1:11" x14ac:dyDescent="0.25">
      <c r="A336" s="79" t="s">
        <v>415</v>
      </c>
      <c r="B336" s="42"/>
    </row>
    <row r="337" spans="1:2" x14ac:dyDescent="0.25">
      <c r="A337" s="79" t="s">
        <v>441</v>
      </c>
    </row>
    <row r="338" spans="1:2" x14ac:dyDescent="0.25">
      <c r="A338" s="82" t="s">
        <v>634</v>
      </c>
    </row>
    <row r="339" spans="1:2" x14ac:dyDescent="0.25">
      <c r="A339" s="79" t="s">
        <v>778</v>
      </c>
    </row>
    <row r="340" spans="1:2" x14ac:dyDescent="0.25">
      <c r="A340" s="79" t="s">
        <v>1046</v>
      </c>
    </row>
    <row r="341" spans="1:2" x14ac:dyDescent="0.25">
      <c r="A341" s="79" t="s">
        <v>1045</v>
      </c>
    </row>
    <row r="342" spans="1:2" x14ac:dyDescent="0.25">
      <c r="A342" s="79" t="s">
        <v>438</v>
      </c>
    </row>
    <row r="343" spans="1:2" x14ac:dyDescent="0.25">
      <c r="A343" s="79" t="s">
        <v>101</v>
      </c>
    </row>
    <row r="344" spans="1:2" x14ac:dyDescent="0.25">
      <c r="A344" s="79" t="s">
        <v>914</v>
      </c>
    </row>
    <row r="345" spans="1:2" x14ac:dyDescent="0.25">
      <c r="A345" s="79" t="s">
        <v>398</v>
      </c>
      <c r="B345" s="22"/>
    </row>
    <row r="346" spans="1:2" x14ac:dyDescent="0.25">
      <c r="A346" s="79" t="s">
        <v>947</v>
      </c>
    </row>
    <row r="347" spans="1:2" x14ac:dyDescent="0.25">
      <c r="A347" s="79" t="s">
        <v>392</v>
      </c>
    </row>
    <row r="348" spans="1:2" x14ac:dyDescent="0.25">
      <c r="A348" s="79" t="s">
        <v>88</v>
      </c>
    </row>
    <row r="349" spans="1:2" x14ac:dyDescent="0.25">
      <c r="A349" s="79" t="s">
        <v>464</v>
      </c>
    </row>
    <row r="350" spans="1:2" x14ac:dyDescent="0.25">
      <c r="A350" s="79" t="s">
        <v>802</v>
      </c>
    </row>
    <row r="351" spans="1:2" x14ac:dyDescent="0.25">
      <c r="A351" s="79" t="s">
        <v>325</v>
      </c>
    </row>
    <row r="352" spans="1:2" x14ac:dyDescent="0.25">
      <c r="A352" s="79" t="s">
        <v>956</v>
      </c>
    </row>
    <row r="353" spans="1:1" x14ac:dyDescent="0.25">
      <c r="A353" s="79" t="s">
        <v>73</v>
      </c>
    </row>
    <row r="354" spans="1:1" x14ac:dyDescent="0.25">
      <c r="A354" s="79" t="s">
        <v>72</v>
      </c>
    </row>
    <row r="355" spans="1:1" x14ac:dyDescent="0.25">
      <c r="A355" s="79" t="s">
        <v>825</v>
      </c>
    </row>
    <row r="356" spans="1:1" x14ac:dyDescent="0.25">
      <c r="A356" s="79" t="s">
        <v>487</v>
      </c>
    </row>
    <row r="357" spans="1:1" x14ac:dyDescent="0.25">
      <c r="A357" s="79" t="s">
        <v>488</v>
      </c>
    </row>
    <row r="358" spans="1:1" x14ac:dyDescent="0.25">
      <c r="A358" s="79" t="s">
        <v>671</v>
      </c>
    </row>
    <row r="359" spans="1:1" x14ac:dyDescent="0.25">
      <c r="A359" s="79" t="s">
        <v>491</v>
      </c>
    </row>
    <row r="360" spans="1:1" x14ac:dyDescent="0.25">
      <c r="A360" s="79" t="s">
        <v>1384</v>
      </c>
    </row>
    <row r="361" spans="1:1" x14ac:dyDescent="0.25">
      <c r="A361" s="84" t="s">
        <v>587</v>
      </c>
    </row>
    <row r="362" spans="1:1" x14ac:dyDescent="0.25">
      <c r="A362" s="82" t="s">
        <v>704</v>
      </c>
    </row>
    <row r="363" spans="1:1" x14ac:dyDescent="0.25">
      <c r="A363" s="79" t="s">
        <v>468</v>
      </c>
    </row>
    <row r="364" spans="1:1" x14ac:dyDescent="0.25">
      <c r="A364" s="79" t="s">
        <v>400</v>
      </c>
    </row>
    <row r="365" spans="1:1" x14ac:dyDescent="0.25">
      <c r="A365" s="79" t="s">
        <v>467</v>
      </c>
    </row>
    <row r="366" spans="1:1" x14ac:dyDescent="0.25">
      <c r="A366" s="79" t="s">
        <v>378</v>
      </c>
    </row>
    <row r="367" spans="1:1" x14ac:dyDescent="0.25">
      <c r="A367" s="79" t="s">
        <v>461</v>
      </c>
    </row>
    <row r="368" spans="1:1" x14ac:dyDescent="0.25">
      <c r="A368" s="79" t="s">
        <v>374</v>
      </c>
    </row>
    <row r="369" spans="1:14" x14ac:dyDescent="0.25">
      <c r="A369" s="79" t="s">
        <v>475</v>
      </c>
    </row>
    <row r="370" spans="1:14" x14ac:dyDescent="0.25">
      <c r="A370" s="79" t="s">
        <v>70</v>
      </c>
    </row>
    <row r="371" spans="1:14" x14ac:dyDescent="0.25">
      <c r="A371" s="79" t="s">
        <v>69</v>
      </c>
      <c r="B371" s="42"/>
    </row>
    <row r="372" spans="1:14" s="30" customFormat="1" x14ac:dyDescent="0.25">
      <c r="A372" s="79" t="s">
        <v>631</v>
      </c>
      <c r="B372" s="42"/>
      <c r="D372" s="42"/>
      <c r="E372"/>
      <c r="F372"/>
      <c r="G372"/>
      <c r="H372"/>
      <c r="I372"/>
      <c r="J372" s="51"/>
      <c r="K372"/>
      <c r="M372" s="15"/>
      <c r="N372" s="15"/>
    </row>
    <row r="373" spans="1:14" x14ac:dyDescent="0.25">
      <c r="A373" s="79" t="s">
        <v>465</v>
      </c>
      <c r="B373" s="42"/>
    </row>
    <row r="374" spans="1:14" x14ac:dyDescent="0.25">
      <c r="A374" s="79" t="s">
        <v>466</v>
      </c>
    </row>
    <row r="375" spans="1:14" x14ac:dyDescent="0.25">
      <c r="A375" s="79" t="s">
        <v>1096</v>
      </c>
      <c r="E375" s="30"/>
      <c r="F375" s="30"/>
      <c r="G375" s="30"/>
      <c r="H375" s="30"/>
      <c r="I375" s="30"/>
      <c r="K375" s="30"/>
    </row>
    <row r="376" spans="1:14" x14ac:dyDescent="0.25">
      <c r="A376" s="79" t="s">
        <v>463</v>
      </c>
    </row>
    <row r="377" spans="1:14" x14ac:dyDescent="0.25">
      <c r="A377" s="79" t="s">
        <v>462</v>
      </c>
    </row>
    <row r="378" spans="1:14" x14ac:dyDescent="0.25">
      <c r="A378" s="79" t="s">
        <v>630</v>
      </c>
    </row>
    <row r="379" spans="1:14" x14ac:dyDescent="0.25">
      <c r="A379" s="79" t="s">
        <v>471</v>
      </c>
    </row>
    <row r="380" spans="1:14" x14ac:dyDescent="0.25">
      <c r="A380" s="79" t="s">
        <v>368</v>
      </c>
    </row>
    <row r="381" spans="1:14" x14ac:dyDescent="0.25">
      <c r="A381" s="79" t="s">
        <v>469</v>
      </c>
    </row>
    <row r="382" spans="1:14" x14ac:dyDescent="0.25">
      <c r="A382" s="79" t="s">
        <v>470</v>
      </c>
    </row>
    <row r="383" spans="1:14" x14ac:dyDescent="0.25">
      <c r="A383" s="79" t="s">
        <v>1318</v>
      </c>
    </row>
    <row r="384" spans="1:14" x14ac:dyDescent="0.25">
      <c r="A384" s="79" t="s">
        <v>472</v>
      </c>
    </row>
    <row r="385" spans="1:2" x14ac:dyDescent="0.25">
      <c r="A385" s="79" t="s">
        <v>474</v>
      </c>
    </row>
    <row r="386" spans="1:2" x14ac:dyDescent="0.25">
      <c r="A386" s="79" t="s">
        <v>71</v>
      </c>
    </row>
    <row r="387" spans="1:2" x14ac:dyDescent="0.25">
      <c r="A387" s="79" t="s">
        <v>1095</v>
      </c>
    </row>
    <row r="388" spans="1:2" x14ac:dyDescent="0.25">
      <c r="A388" s="79" t="s">
        <v>51</v>
      </c>
    </row>
    <row r="389" spans="1:2" x14ac:dyDescent="0.25">
      <c r="A389" s="79" t="s">
        <v>460</v>
      </c>
    </row>
    <row r="390" spans="1:2" x14ac:dyDescent="0.25">
      <c r="A390" s="79" t="s">
        <v>53</v>
      </c>
    </row>
    <row r="391" spans="1:2" x14ac:dyDescent="0.25">
      <c r="A391" s="79" t="s">
        <v>54</v>
      </c>
      <c r="B391" s="42"/>
    </row>
    <row r="392" spans="1:2" x14ac:dyDescent="0.25">
      <c r="A392" s="79" t="s">
        <v>456</v>
      </c>
      <c r="B392" s="42"/>
    </row>
    <row r="393" spans="1:2" x14ac:dyDescent="0.25">
      <c r="A393" s="79" t="s">
        <v>55</v>
      </c>
    </row>
    <row r="394" spans="1:2" x14ac:dyDescent="0.25">
      <c r="A394" s="79" t="s">
        <v>56</v>
      </c>
    </row>
    <row r="395" spans="1:2" x14ac:dyDescent="0.25">
      <c r="A395" s="79" t="s">
        <v>1078</v>
      </c>
    </row>
    <row r="396" spans="1:2" x14ac:dyDescent="0.25">
      <c r="A396" s="79" t="s">
        <v>1383</v>
      </c>
    </row>
    <row r="397" spans="1:2" x14ac:dyDescent="0.25">
      <c r="A397" s="79" t="s">
        <v>49</v>
      </c>
    </row>
    <row r="398" spans="1:2" x14ac:dyDescent="0.25">
      <c r="A398" s="79" t="s">
        <v>50</v>
      </c>
    </row>
    <row r="399" spans="1:2" x14ac:dyDescent="0.25">
      <c r="A399" s="79" t="s">
        <v>459</v>
      </c>
    </row>
    <row r="400" spans="1:2" x14ac:dyDescent="0.25">
      <c r="A400" s="79" t="s">
        <v>52</v>
      </c>
    </row>
    <row r="401" spans="1:2" x14ac:dyDescent="0.25">
      <c r="A401" s="79" t="s">
        <v>457</v>
      </c>
    </row>
    <row r="402" spans="1:2" x14ac:dyDescent="0.25">
      <c r="A402" s="79" t="s">
        <v>458</v>
      </c>
    </row>
    <row r="403" spans="1:2" x14ac:dyDescent="0.25">
      <c r="A403" s="79" t="s">
        <v>399</v>
      </c>
    </row>
    <row r="404" spans="1:2" x14ac:dyDescent="0.25">
      <c r="A404" s="79" t="s">
        <v>973</v>
      </c>
    </row>
    <row r="405" spans="1:2" x14ac:dyDescent="0.25">
      <c r="A405" s="79" t="s">
        <v>473</v>
      </c>
      <c r="B405" s="42"/>
    </row>
    <row r="406" spans="1:2" x14ac:dyDescent="0.25">
      <c r="A406" s="79" t="s">
        <v>65</v>
      </c>
      <c r="B406" s="42"/>
    </row>
    <row r="407" spans="1:2" x14ac:dyDescent="0.25">
      <c r="A407" s="79" t="s">
        <v>64</v>
      </c>
      <c r="B407" s="42"/>
    </row>
    <row r="408" spans="1:2" x14ac:dyDescent="0.25">
      <c r="A408" s="79" t="s">
        <v>66</v>
      </c>
      <c r="B408" s="42"/>
    </row>
    <row r="409" spans="1:2" x14ac:dyDescent="0.25">
      <c r="A409" s="79" t="s">
        <v>59</v>
      </c>
      <c r="B409" s="42"/>
    </row>
    <row r="410" spans="1:2" x14ac:dyDescent="0.25">
      <c r="A410" s="79" t="s">
        <v>60</v>
      </c>
      <c r="B410" s="42"/>
    </row>
    <row r="411" spans="1:2" x14ac:dyDescent="0.25">
      <c r="A411" s="79" t="s">
        <v>68</v>
      </c>
    </row>
    <row r="412" spans="1:2" x14ac:dyDescent="0.25">
      <c r="A412" s="79" t="s">
        <v>67</v>
      </c>
    </row>
    <row r="413" spans="1:2" x14ac:dyDescent="0.25">
      <c r="A413" s="79" t="s">
        <v>62</v>
      </c>
      <c r="B413" s="42"/>
    </row>
    <row r="414" spans="1:2" x14ac:dyDescent="0.25">
      <c r="A414" s="79" t="s">
        <v>63</v>
      </c>
      <c r="B414" s="42"/>
    </row>
    <row r="415" spans="1:2" x14ac:dyDescent="0.25">
      <c r="A415" s="79" t="s">
        <v>61</v>
      </c>
      <c r="B415" s="42"/>
    </row>
    <row r="416" spans="1:2" x14ac:dyDescent="0.25">
      <c r="A416" s="79" t="s">
        <v>1146</v>
      </c>
      <c r="B416" s="42"/>
    </row>
    <row r="417" spans="1:14" x14ac:dyDescent="0.25">
      <c r="A417" s="79" t="s">
        <v>58</v>
      </c>
      <c r="B417" s="42"/>
    </row>
    <row r="418" spans="1:14" x14ac:dyDescent="0.25">
      <c r="A418" s="79" t="s">
        <v>57</v>
      </c>
      <c r="B418" s="42"/>
    </row>
    <row r="419" spans="1:14" s="42" customFormat="1" x14ac:dyDescent="0.25">
      <c r="A419" s="79" t="s">
        <v>953</v>
      </c>
      <c r="E419"/>
      <c r="F419"/>
      <c r="G419"/>
      <c r="H419"/>
      <c r="I419"/>
      <c r="J419" s="51"/>
      <c r="K419"/>
      <c r="M419" s="15"/>
      <c r="N419" s="15"/>
    </row>
    <row r="420" spans="1:14" x14ac:dyDescent="0.25">
      <c r="A420" s="79" t="s">
        <v>1044</v>
      </c>
      <c r="B420" s="42"/>
    </row>
    <row r="421" spans="1:14" x14ac:dyDescent="0.25">
      <c r="A421" s="79" t="s">
        <v>864</v>
      </c>
      <c r="B421" s="42"/>
    </row>
    <row r="422" spans="1:14" x14ac:dyDescent="0.25">
      <c r="A422" s="79" t="s">
        <v>506</v>
      </c>
      <c r="B422" s="42"/>
      <c r="E422" s="42"/>
      <c r="F422" s="42"/>
      <c r="G422" s="42"/>
      <c r="H422" s="42"/>
      <c r="I422" s="42"/>
      <c r="J422" s="99"/>
      <c r="K422" s="42"/>
    </row>
    <row r="423" spans="1:14" x14ac:dyDescent="0.25">
      <c r="A423" s="79" t="s">
        <v>507</v>
      </c>
      <c r="B423" s="42"/>
    </row>
    <row r="424" spans="1:14" x14ac:dyDescent="0.25">
      <c r="A424" s="79" t="s">
        <v>1271</v>
      </c>
      <c r="B424" s="42"/>
    </row>
    <row r="425" spans="1:14" x14ac:dyDescent="0.25">
      <c r="A425" s="79" t="s">
        <v>493</v>
      </c>
      <c r="B425" s="42"/>
    </row>
    <row r="426" spans="1:14" x14ac:dyDescent="0.25">
      <c r="A426" s="79" t="s">
        <v>853</v>
      </c>
      <c r="B426" s="42"/>
    </row>
    <row r="427" spans="1:14" x14ac:dyDescent="0.25">
      <c r="A427" s="79" t="s">
        <v>494</v>
      </c>
      <c r="B427" s="42"/>
    </row>
    <row r="428" spans="1:14" x14ac:dyDescent="0.25">
      <c r="A428" s="79" t="s">
        <v>496</v>
      </c>
      <c r="B428" s="42"/>
    </row>
    <row r="429" spans="1:14" x14ac:dyDescent="0.25">
      <c r="A429" s="79" t="s">
        <v>497</v>
      </c>
      <c r="B429" s="42"/>
    </row>
    <row r="430" spans="1:14" x14ac:dyDescent="0.25">
      <c r="A430" s="79" t="s">
        <v>310</v>
      </c>
      <c r="B430" s="42"/>
    </row>
    <row r="431" spans="1:14" x14ac:dyDescent="0.25">
      <c r="A431" s="79" t="s">
        <v>383</v>
      </c>
      <c r="B431" s="42"/>
    </row>
    <row r="432" spans="1:14" x14ac:dyDescent="0.25">
      <c r="A432" s="79" t="s">
        <v>999</v>
      </c>
      <c r="B432" s="42"/>
    </row>
    <row r="433" spans="1:14" x14ac:dyDescent="0.25">
      <c r="A433" s="79" t="s">
        <v>874</v>
      </c>
    </row>
    <row r="434" spans="1:14" x14ac:dyDescent="0.25">
      <c r="A434" s="79" t="s">
        <v>961</v>
      </c>
    </row>
    <row r="435" spans="1:14" x14ac:dyDescent="0.25">
      <c r="A435" s="79" t="s">
        <v>45</v>
      </c>
    </row>
    <row r="436" spans="1:14" x14ac:dyDescent="0.25">
      <c r="A436" s="79" t="s">
        <v>540</v>
      </c>
    </row>
    <row r="437" spans="1:14" x14ac:dyDescent="0.25">
      <c r="A437" s="79" t="s">
        <v>580</v>
      </c>
    </row>
    <row r="438" spans="1:14" x14ac:dyDescent="0.25">
      <c r="A438" s="79" t="s">
        <v>1457</v>
      </c>
    </row>
    <row r="439" spans="1:14" x14ac:dyDescent="0.25">
      <c r="A439" s="79" t="s">
        <v>426</v>
      </c>
    </row>
    <row r="440" spans="1:14" x14ac:dyDescent="0.25">
      <c r="A440" s="79" t="s">
        <v>422</v>
      </c>
    </row>
    <row r="441" spans="1:14" x14ac:dyDescent="0.25">
      <c r="A441" s="79" t="s">
        <v>591</v>
      </c>
      <c r="E441" s="30"/>
      <c r="F441" s="30"/>
      <c r="G441" s="30"/>
      <c r="H441" s="30"/>
      <c r="I441" s="30"/>
      <c r="K441" s="30"/>
    </row>
    <row r="442" spans="1:14" x14ac:dyDescent="0.25">
      <c r="A442" s="79" t="s">
        <v>1068</v>
      </c>
    </row>
    <row r="443" spans="1:14" x14ac:dyDescent="0.25">
      <c r="A443" s="79" t="s">
        <v>1181</v>
      </c>
    </row>
    <row r="444" spans="1:14" x14ac:dyDescent="0.25">
      <c r="A444" s="79" t="s">
        <v>762</v>
      </c>
    </row>
    <row r="445" spans="1:14" s="42" customFormat="1" x14ac:dyDescent="0.25">
      <c r="A445" s="79" t="s">
        <v>1302</v>
      </c>
      <c r="E445"/>
      <c r="F445"/>
      <c r="G445"/>
      <c r="H445"/>
      <c r="I445"/>
      <c r="J445" s="51"/>
      <c r="K445"/>
      <c r="M445" s="15"/>
      <c r="N445" s="15"/>
    </row>
    <row r="446" spans="1:14" x14ac:dyDescent="0.25">
      <c r="A446" s="79" t="s">
        <v>703</v>
      </c>
    </row>
    <row r="447" spans="1:14" s="42" customFormat="1" x14ac:dyDescent="0.25">
      <c r="A447" s="79" t="s">
        <v>1389</v>
      </c>
      <c r="E447"/>
      <c r="F447"/>
      <c r="G447"/>
      <c r="H447"/>
      <c r="I447"/>
      <c r="J447" s="51"/>
      <c r="K447"/>
      <c r="M447" s="15"/>
      <c r="N447" s="15"/>
    </row>
    <row r="448" spans="1:14" x14ac:dyDescent="0.25">
      <c r="A448" s="79" t="s">
        <v>854</v>
      </c>
      <c r="E448" s="42"/>
      <c r="F448" s="42"/>
      <c r="G448" s="42"/>
      <c r="H448" s="42"/>
      <c r="I448" s="42"/>
      <c r="K448" s="42"/>
    </row>
    <row r="449" spans="1:11" x14ac:dyDescent="0.25">
      <c r="A449" s="79" t="s">
        <v>1130</v>
      </c>
    </row>
    <row r="450" spans="1:11" x14ac:dyDescent="0.25">
      <c r="A450" s="79" t="s">
        <v>857</v>
      </c>
      <c r="E450" s="42"/>
      <c r="F450" s="42"/>
      <c r="G450" s="42"/>
      <c r="H450" s="42"/>
      <c r="I450" s="42"/>
      <c r="K450" s="42"/>
    </row>
    <row r="451" spans="1:11" x14ac:dyDescent="0.25">
      <c r="A451" s="79" t="s">
        <v>1266</v>
      </c>
    </row>
    <row r="452" spans="1:11" x14ac:dyDescent="0.25">
      <c r="A452" s="79" t="s">
        <v>856</v>
      </c>
    </row>
    <row r="453" spans="1:11" x14ac:dyDescent="0.25">
      <c r="A453" s="79" t="s">
        <v>179</v>
      </c>
    </row>
    <row r="454" spans="1:11" x14ac:dyDescent="0.25">
      <c r="A454" s="79" t="s">
        <v>975</v>
      </c>
    </row>
    <row r="455" spans="1:11" x14ac:dyDescent="0.25">
      <c r="A455" s="79" t="s">
        <v>87</v>
      </c>
    </row>
    <row r="456" spans="1:11" x14ac:dyDescent="0.25">
      <c r="A456" s="79" t="s">
        <v>1429</v>
      </c>
    </row>
    <row r="457" spans="1:11" x14ac:dyDescent="0.25">
      <c r="A457" s="79" t="s">
        <v>385</v>
      </c>
    </row>
    <row r="458" spans="1:11" x14ac:dyDescent="0.25">
      <c r="A458" s="79" t="s">
        <v>948</v>
      </c>
    </row>
    <row r="459" spans="1:11" x14ac:dyDescent="0.25">
      <c r="A459" s="79" t="s">
        <v>1238</v>
      </c>
    </row>
    <row r="460" spans="1:11" x14ac:dyDescent="0.25">
      <c r="A460" s="82" t="s">
        <v>1231</v>
      </c>
    </row>
    <row r="461" spans="1:11" x14ac:dyDescent="0.25">
      <c r="A461" s="79" t="s">
        <v>855</v>
      </c>
    </row>
    <row r="462" spans="1:11" x14ac:dyDescent="0.25">
      <c r="A462" s="79" t="s">
        <v>1184</v>
      </c>
    </row>
    <row r="463" spans="1:11" x14ac:dyDescent="0.25">
      <c r="A463" s="79" t="s">
        <v>1463</v>
      </c>
    </row>
    <row r="464" spans="1:11" x14ac:dyDescent="0.25">
      <c r="A464" s="79" t="s">
        <v>1448</v>
      </c>
    </row>
    <row r="465" spans="1:1" x14ac:dyDescent="0.25">
      <c r="A465" s="79" t="s">
        <v>583</v>
      </c>
    </row>
    <row r="466" spans="1:1" x14ac:dyDescent="0.25">
      <c r="A466" s="79" t="s">
        <v>962</v>
      </c>
    </row>
    <row r="467" spans="1:1" x14ac:dyDescent="0.25">
      <c r="A467" s="79" t="s">
        <v>90</v>
      </c>
    </row>
    <row r="468" spans="1:1" x14ac:dyDescent="0.25">
      <c r="A468" s="79" t="s">
        <v>968</v>
      </c>
    </row>
    <row r="469" spans="1:1" x14ac:dyDescent="0.25">
      <c r="A469" s="79" t="s">
        <v>966</v>
      </c>
    </row>
    <row r="470" spans="1:1" x14ac:dyDescent="0.25">
      <c r="A470" s="79" t="s">
        <v>967</v>
      </c>
    </row>
    <row r="471" spans="1:1" x14ac:dyDescent="0.25">
      <c r="A471" s="79" t="s">
        <v>1460</v>
      </c>
    </row>
    <row r="472" spans="1:1" x14ac:dyDescent="0.25">
      <c r="A472" s="79" t="s">
        <v>384</v>
      </c>
    </row>
    <row r="473" spans="1:1" x14ac:dyDescent="0.25">
      <c r="A473" s="79" t="s">
        <v>412</v>
      </c>
    </row>
    <row r="474" spans="1:1" x14ac:dyDescent="0.25">
      <c r="A474" s="79" t="s">
        <v>410</v>
      </c>
    </row>
    <row r="475" spans="1:1" x14ac:dyDescent="0.25">
      <c r="A475" s="79" t="s">
        <v>1197</v>
      </c>
    </row>
    <row r="476" spans="1:1" x14ac:dyDescent="0.25">
      <c r="A476" s="79" t="s">
        <v>341</v>
      </c>
    </row>
    <row r="477" spans="1:1" x14ac:dyDescent="0.25">
      <c r="A477" s="79" t="s">
        <v>1297</v>
      </c>
    </row>
    <row r="478" spans="1:1" x14ac:dyDescent="0.25">
      <c r="A478" s="79" t="s">
        <v>622</v>
      </c>
    </row>
    <row r="479" spans="1:1" x14ac:dyDescent="0.25">
      <c r="A479" s="79" t="s">
        <v>592</v>
      </c>
    </row>
    <row r="480" spans="1:1" x14ac:dyDescent="0.25">
      <c r="A480" s="79" t="s">
        <v>1322</v>
      </c>
    </row>
    <row r="481" spans="1:2" x14ac:dyDescent="0.25">
      <c r="A481" s="79" t="s">
        <v>573</v>
      </c>
    </row>
    <row r="482" spans="1:2" x14ac:dyDescent="0.25">
      <c r="A482" s="79" t="s">
        <v>33</v>
      </c>
    </row>
    <row r="483" spans="1:2" x14ac:dyDescent="0.25">
      <c r="A483" s="79" t="s">
        <v>1147</v>
      </c>
    </row>
    <row r="484" spans="1:2" x14ac:dyDescent="0.25">
      <c r="A484" s="79" t="s">
        <v>572</v>
      </c>
    </row>
    <row r="485" spans="1:2" x14ac:dyDescent="0.25">
      <c r="A485" s="79" t="s">
        <v>1148</v>
      </c>
    </row>
    <row r="486" spans="1:2" x14ac:dyDescent="0.25">
      <c r="A486" s="79" t="s">
        <v>408</v>
      </c>
    </row>
    <row r="487" spans="1:2" x14ac:dyDescent="0.25">
      <c r="A487" s="79" t="s">
        <v>439</v>
      </c>
    </row>
    <row r="488" spans="1:2" x14ac:dyDescent="0.25">
      <c r="A488" s="79" t="s">
        <v>889</v>
      </c>
    </row>
    <row r="489" spans="1:2" x14ac:dyDescent="0.25">
      <c r="A489" s="79" t="s">
        <v>1301</v>
      </c>
      <c r="B489" s="42"/>
    </row>
    <row r="490" spans="1:2" x14ac:dyDescent="0.25">
      <c r="A490" s="79" t="s">
        <v>1225</v>
      </c>
      <c r="B490" s="42"/>
    </row>
    <row r="491" spans="1:2" x14ac:dyDescent="0.25">
      <c r="A491" s="79" t="s">
        <v>536</v>
      </c>
      <c r="B491" s="42"/>
    </row>
    <row r="492" spans="1:2" x14ac:dyDescent="0.25">
      <c r="A492" s="79" t="s">
        <v>1091</v>
      </c>
      <c r="B492" s="42"/>
    </row>
    <row r="493" spans="1:2" x14ac:dyDescent="0.25">
      <c r="A493" s="79" t="s">
        <v>1092</v>
      </c>
      <c r="B493" s="42"/>
    </row>
    <row r="494" spans="1:2" x14ac:dyDescent="0.25">
      <c r="A494" s="79" t="s">
        <v>1047</v>
      </c>
      <c r="B494" s="42"/>
    </row>
    <row r="495" spans="1:2" x14ac:dyDescent="0.25">
      <c r="A495" s="79" t="s">
        <v>537</v>
      </c>
      <c r="B495" s="42"/>
    </row>
    <row r="496" spans="1:2" x14ac:dyDescent="0.25">
      <c r="A496" s="79" t="s">
        <v>535</v>
      </c>
      <c r="B496" s="42"/>
    </row>
    <row r="497" spans="1:2" x14ac:dyDescent="0.25">
      <c r="A497" s="79" t="s">
        <v>1434</v>
      </c>
      <c r="B497" s="42"/>
    </row>
    <row r="498" spans="1:2" x14ac:dyDescent="0.25">
      <c r="A498" s="79" t="s">
        <v>531</v>
      </c>
      <c r="B498" s="42"/>
    </row>
    <row r="499" spans="1:2" x14ac:dyDescent="0.25">
      <c r="A499" s="79" t="s">
        <v>515</v>
      </c>
      <c r="B499" s="42"/>
    </row>
    <row r="500" spans="1:2" x14ac:dyDescent="0.25">
      <c r="A500" s="79" t="s">
        <v>514</v>
      </c>
      <c r="B500" s="42"/>
    </row>
    <row r="501" spans="1:2" x14ac:dyDescent="0.25">
      <c r="A501" s="79" t="s">
        <v>1058</v>
      </c>
      <c r="B501" s="42"/>
    </row>
    <row r="502" spans="1:2" x14ac:dyDescent="0.25">
      <c r="A502" s="79" t="s">
        <v>512</v>
      </c>
    </row>
    <row r="503" spans="1:2" x14ac:dyDescent="0.25">
      <c r="A503" s="79" t="s">
        <v>513</v>
      </c>
    </row>
    <row r="504" spans="1:2" x14ac:dyDescent="0.25">
      <c r="A504" s="79" t="s">
        <v>533</v>
      </c>
    </row>
    <row r="505" spans="1:2" x14ac:dyDescent="0.25">
      <c r="A505" s="79" t="s">
        <v>1344</v>
      </c>
    </row>
    <row r="506" spans="1:2" x14ac:dyDescent="0.25">
      <c r="A506" s="79" t="s">
        <v>1226</v>
      </c>
    </row>
    <row r="507" spans="1:2" x14ac:dyDescent="0.25">
      <c r="A507" s="79" t="s">
        <v>534</v>
      </c>
    </row>
    <row r="508" spans="1:2" x14ac:dyDescent="0.25">
      <c r="A508" s="79" t="s">
        <v>1018</v>
      </c>
    </row>
    <row r="509" spans="1:2" x14ac:dyDescent="0.25">
      <c r="A509" s="79" t="s">
        <v>1097</v>
      </c>
      <c r="B509" s="30"/>
    </row>
    <row r="510" spans="1:2" x14ac:dyDescent="0.25">
      <c r="A510" s="80" t="s">
        <v>1275</v>
      </c>
      <c r="B510" s="30"/>
    </row>
    <row r="511" spans="1:2" x14ac:dyDescent="0.25">
      <c r="A511" s="79" t="s">
        <v>532</v>
      </c>
      <c r="B511" s="30"/>
    </row>
    <row r="512" spans="1:2" x14ac:dyDescent="0.25">
      <c r="A512" s="79" t="s">
        <v>579</v>
      </c>
      <c r="B512" s="30"/>
    </row>
    <row r="513" spans="1:2" x14ac:dyDescent="0.25">
      <c r="A513" s="79" t="s">
        <v>510</v>
      </c>
      <c r="B513" s="30"/>
    </row>
    <row r="514" spans="1:2" x14ac:dyDescent="0.25">
      <c r="A514" s="79" t="s">
        <v>1340</v>
      </c>
    </row>
    <row r="515" spans="1:2" x14ac:dyDescent="0.25">
      <c r="A515" s="79" t="s">
        <v>1341</v>
      </c>
    </row>
    <row r="516" spans="1:2" x14ac:dyDescent="0.25">
      <c r="A516" s="79" t="s">
        <v>511</v>
      </c>
    </row>
    <row r="517" spans="1:2" x14ac:dyDescent="0.25">
      <c r="A517" s="79" t="s">
        <v>972</v>
      </c>
    </row>
    <row r="518" spans="1:2" x14ac:dyDescent="0.25">
      <c r="A518" s="79" t="s">
        <v>48</v>
      </c>
    </row>
    <row r="519" spans="1:2" x14ac:dyDescent="0.25">
      <c r="A519" s="79" t="s">
        <v>1274</v>
      </c>
    </row>
    <row r="520" spans="1:2" x14ac:dyDescent="0.25">
      <c r="A520" s="79" t="s">
        <v>182</v>
      </c>
    </row>
    <row r="521" spans="1:2" x14ac:dyDescent="0.25">
      <c r="A521" s="79" t="s">
        <v>710</v>
      </c>
    </row>
    <row r="522" spans="1:2" x14ac:dyDescent="0.25">
      <c r="A522" s="79" t="s">
        <v>1339</v>
      </c>
    </row>
    <row r="523" spans="1:2" x14ac:dyDescent="0.25">
      <c r="A523" s="79" t="s">
        <v>1224</v>
      </c>
    </row>
    <row r="524" spans="1:2" x14ac:dyDescent="0.25">
      <c r="A524" s="79" t="s">
        <v>509</v>
      </c>
    </row>
    <row r="525" spans="1:2" x14ac:dyDescent="0.25">
      <c r="A525" s="79" t="s">
        <v>628</v>
      </c>
    </row>
    <row r="526" spans="1:2" x14ac:dyDescent="0.25">
      <c r="A526" s="79" t="s">
        <v>629</v>
      </c>
    </row>
    <row r="527" spans="1:2" x14ac:dyDescent="0.25">
      <c r="A527" s="79" t="s">
        <v>981</v>
      </c>
    </row>
    <row r="528" spans="1:2" x14ac:dyDescent="0.25">
      <c r="A528" s="79" t="s">
        <v>557</v>
      </c>
    </row>
    <row r="529" spans="1:2" x14ac:dyDescent="0.25">
      <c r="A529" s="79" t="s">
        <v>117</v>
      </c>
    </row>
    <row r="530" spans="1:2" x14ac:dyDescent="0.25">
      <c r="A530" s="79" t="s">
        <v>1262</v>
      </c>
    </row>
    <row r="531" spans="1:2" x14ac:dyDescent="0.25">
      <c r="A531" s="79" t="s">
        <v>1261</v>
      </c>
    </row>
    <row r="532" spans="1:2" x14ac:dyDescent="0.25">
      <c r="A532" s="79" t="s">
        <v>311</v>
      </c>
    </row>
    <row r="533" spans="1:2" x14ac:dyDescent="0.25">
      <c r="A533" s="79" t="s">
        <v>1025</v>
      </c>
    </row>
    <row r="534" spans="1:2" x14ac:dyDescent="0.25">
      <c r="A534" s="79" t="s">
        <v>1024</v>
      </c>
    </row>
    <row r="535" spans="1:2" x14ac:dyDescent="0.25">
      <c r="A535" s="79" t="s">
        <v>389</v>
      </c>
    </row>
    <row r="536" spans="1:2" x14ac:dyDescent="0.25">
      <c r="A536" s="79" t="s">
        <v>390</v>
      </c>
    </row>
    <row r="537" spans="1:2" x14ac:dyDescent="0.25">
      <c r="A537" s="79" t="s">
        <v>425</v>
      </c>
    </row>
    <row r="538" spans="1:2" x14ac:dyDescent="0.25">
      <c r="A538" s="79" t="s">
        <v>1289</v>
      </c>
    </row>
    <row r="539" spans="1:2" x14ac:dyDescent="0.25">
      <c r="A539" s="79" t="s">
        <v>367</v>
      </c>
    </row>
    <row r="540" spans="1:2" x14ac:dyDescent="0.25">
      <c r="A540" s="79" t="s">
        <v>364</v>
      </c>
      <c r="B540" s="42"/>
    </row>
    <row r="541" spans="1:2" x14ac:dyDescent="0.25">
      <c r="A541" s="79" t="s">
        <v>365</v>
      </c>
      <c r="B541" s="42"/>
    </row>
    <row r="542" spans="1:2" x14ac:dyDescent="0.25">
      <c r="A542" s="79" t="s">
        <v>366</v>
      </c>
      <c r="B542" s="42"/>
    </row>
    <row r="543" spans="1:2" x14ac:dyDescent="0.25">
      <c r="A543" s="79" t="s">
        <v>86</v>
      </c>
      <c r="B543" s="42"/>
    </row>
    <row r="544" spans="1:2" x14ac:dyDescent="0.25">
      <c r="A544" s="79" t="s">
        <v>1418</v>
      </c>
      <c r="B544" s="42"/>
    </row>
    <row r="545" spans="1:14" x14ac:dyDescent="0.25">
      <c r="A545" s="79" t="s">
        <v>1104</v>
      </c>
      <c r="B545" s="42"/>
    </row>
    <row r="546" spans="1:14" x14ac:dyDescent="0.25">
      <c r="A546" s="79" t="s">
        <v>594</v>
      </c>
      <c r="B546" s="42"/>
    </row>
    <row r="547" spans="1:14" x14ac:dyDescent="0.25">
      <c r="A547" s="79" t="s">
        <v>595</v>
      </c>
      <c r="B547" s="42"/>
    </row>
    <row r="548" spans="1:14" x14ac:dyDescent="0.25">
      <c r="A548" s="79" t="s">
        <v>584</v>
      </c>
      <c r="B548" s="42"/>
    </row>
    <row r="549" spans="1:14" x14ac:dyDescent="0.25">
      <c r="A549" s="79" t="s">
        <v>1232</v>
      </c>
      <c r="B549" s="42"/>
    </row>
    <row r="550" spans="1:14" x14ac:dyDescent="0.25">
      <c r="A550" s="79" t="s">
        <v>1064</v>
      </c>
    </row>
    <row r="551" spans="1:14" x14ac:dyDescent="0.25">
      <c r="A551" s="79" t="s">
        <v>1277</v>
      </c>
    </row>
    <row r="552" spans="1:14" x14ac:dyDescent="0.25">
      <c r="A552" s="79" t="s">
        <v>1279</v>
      </c>
    </row>
    <row r="553" spans="1:14" x14ac:dyDescent="0.25">
      <c r="A553" s="79" t="s">
        <v>1278</v>
      </c>
      <c r="B553" s="30"/>
    </row>
    <row r="554" spans="1:14" s="30" customFormat="1" x14ac:dyDescent="0.25">
      <c r="A554" s="79" t="s">
        <v>1280</v>
      </c>
      <c r="D554" s="42"/>
      <c r="E554"/>
      <c r="F554"/>
      <c r="G554"/>
      <c r="H554"/>
      <c r="I554"/>
      <c r="J554" s="51"/>
      <c r="K554"/>
      <c r="M554" s="15"/>
      <c r="N554" s="15"/>
    </row>
    <row r="555" spans="1:14" s="42" customFormat="1" x14ac:dyDescent="0.25">
      <c r="A555" s="79" t="s">
        <v>1281</v>
      </c>
      <c r="E555"/>
      <c r="F555"/>
      <c r="G555"/>
      <c r="H555"/>
      <c r="I555"/>
      <c r="J555" s="51"/>
      <c r="K555"/>
      <c r="M555" s="15"/>
      <c r="N555" s="15"/>
    </row>
    <row r="556" spans="1:14" x14ac:dyDescent="0.25">
      <c r="A556" s="79" t="s">
        <v>650</v>
      </c>
      <c r="B556" s="42"/>
    </row>
    <row r="557" spans="1:14" x14ac:dyDescent="0.25">
      <c r="A557" s="79" t="s">
        <v>652</v>
      </c>
      <c r="B557" s="42"/>
      <c r="E557" s="30"/>
      <c r="F557" s="30"/>
      <c r="G557" s="30"/>
      <c r="H557" s="30"/>
      <c r="I557" s="30"/>
      <c r="K557" s="30"/>
    </row>
    <row r="558" spans="1:14" x14ac:dyDescent="0.25">
      <c r="A558" s="79" t="s">
        <v>651</v>
      </c>
      <c r="B558" s="42"/>
      <c r="E558" s="42"/>
      <c r="F558" s="42"/>
      <c r="G558" s="42"/>
      <c r="H558" s="42"/>
      <c r="I558" s="42"/>
      <c r="K558" s="42"/>
    </row>
    <row r="559" spans="1:14" x14ac:dyDescent="0.25">
      <c r="A559" s="79" t="s">
        <v>888</v>
      </c>
      <c r="B559" s="42"/>
    </row>
    <row r="560" spans="1:14" x14ac:dyDescent="0.25">
      <c r="A560" s="79" t="s">
        <v>1240</v>
      </c>
    </row>
    <row r="561" spans="1:1" x14ac:dyDescent="0.25">
      <c r="A561" s="79" t="s">
        <v>42</v>
      </c>
    </row>
    <row r="562" spans="1:1" x14ac:dyDescent="0.25">
      <c r="A562" s="79" t="s">
        <v>649</v>
      </c>
    </row>
    <row r="563" spans="1:1" x14ac:dyDescent="0.25">
      <c r="A563" s="82" t="s">
        <v>613</v>
      </c>
    </row>
    <row r="564" spans="1:1" x14ac:dyDescent="0.25">
      <c r="A564" s="79" t="s">
        <v>486</v>
      </c>
    </row>
    <row r="565" spans="1:1" x14ac:dyDescent="0.25">
      <c r="A565" s="79" t="s">
        <v>489</v>
      </c>
    </row>
    <row r="566" spans="1:1" x14ac:dyDescent="0.25">
      <c r="A566" s="79" t="s">
        <v>100</v>
      </c>
    </row>
    <row r="567" spans="1:1" x14ac:dyDescent="0.25">
      <c r="A567" s="79" t="s">
        <v>648</v>
      </c>
    </row>
    <row r="568" spans="1:1" x14ac:dyDescent="0.25">
      <c r="A568" s="79" t="s">
        <v>647</v>
      </c>
    </row>
    <row r="569" spans="1:1" x14ac:dyDescent="0.25">
      <c r="A569" s="79" t="s">
        <v>1026</v>
      </c>
    </row>
    <row r="570" spans="1:1" x14ac:dyDescent="0.25">
      <c r="A570" s="79" t="s">
        <v>542</v>
      </c>
    </row>
    <row r="571" spans="1:1" x14ac:dyDescent="0.25">
      <c r="A571" s="79" t="s">
        <v>899</v>
      </c>
    </row>
    <row r="572" spans="1:1" x14ac:dyDescent="0.25">
      <c r="A572" s="79" t="s">
        <v>1424</v>
      </c>
    </row>
    <row r="573" spans="1:1" x14ac:dyDescent="0.25">
      <c r="A573" s="79" t="s">
        <v>41</v>
      </c>
    </row>
    <row r="574" spans="1:1" x14ac:dyDescent="0.25">
      <c r="A574" s="79" t="s">
        <v>575</v>
      </c>
    </row>
    <row r="575" spans="1:1" x14ac:dyDescent="0.25">
      <c r="A575" s="79" t="s">
        <v>861</v>
      </c>
    </row>
    <row r="576" spans="1:1" x14ac:dyDescent="0.25">
      <c r="A576" s="79" t="s">
        <v>863</v>
      </c>
    </row>
    <row r="577" spans="1:14" x14ac:dyDescent="0.25">
      <c r="A577" s="79" t="s">
        <v>735</v>
      </c>
    </row>
    <row r="578" spans="1:14" x14ac:dyDescent="0.25">
      <c r="A578" s="79" t="s">
        <v>736</v>
      </c>
    </row>
    <row r="579" spans="1:14" x14ac:dyDescent="0.25">
      <c r="A579" s="79" t="s">
        <v>737</v>
      </c>
    </row>
    <row r="580" spans="1:14" s="30" customFormat="1" x14ac:dyDescent="0.25">
      <c r="A580" s="79" t="s">
        <v>738</v>
      </c>
      <c r="B580" s="42"/>
      <c r="D580" s="42"/>
      <c r="E580"/>
      <c r="F580"/>
      <c r="G580"/>
      <c r="H580"/>
      <c r="I580"/>
      <c r="J580" s="51"/>
      <c r="K580"/>
      <c r="M580" s="15"/>
      <c r="N580" s="15"/>
    </row>
    <row r="581" spans="1:14" s="30" customFormat="1" x14ac:dyDescent="0.25">
      <c r="A581" s="79" t="s">
        <v>85</v>
      </c>
      <c r="B581" s="42"/>
      <c r="D581" s="42"/>
      <c r="E581"/>
      <c r="F581"/>
      <c r="G581"/>
      <c r="H581"/>
      <c r="I581"/>
      <c r="J581" s="51"/>
      <c r="K581"/>
      <c r="M581" s="15"/>
      <c r="N581" s="15"/>
    </row>
    <row r="582" spans="1:14" s="30" customFormat="1" x14ac:dyDescent="0.25">
      <c r="A582" s="79" t="s">
        <v>1093</v>
      </c>
      <c r="B582" s="42"/>
      <c r="D582" s="42"/>
      <c r="E582"/>
      <c r="F582"/>
      <c r="G582"/>
      <c r="H582"/>
      <c r="I582"/>
      <c r="J582" s="51"/>
      <c r="K582"/>
      <c r="M582" s="15"/>
      <c r="N582" s="15"/>
    </row>
    <row r="583" spans="1:14" x14ac:dyDescent="0.25">
      <c r="A583" s="79" t="s">
        <v>435</v>
      </c>
      <c r="B583" s="42"/>
      <c r="E583" s="30"/>
      <c r="F583" s="30"/>
      <c r="G583" s="30"/>
      <c r="H583" s="30"/>
      <c r="I583" s="30"/>
      <c r="K583" s="30"/>
    </row>
    <row r="584" spans="1:14" x14ac:dyDescent="0.25">
      <c r="A584" s="79" t="s">
        <v>1459</v>
      </c>
      <c r="B584" s="42"/>
      <c r="E584" s="30"/>
      <c r="F584" s="30"/>
      <c r="G584" s="30"/>
      <c r="H584" s="30"/>
      <c r="I584" s="30"/>
      <c r="K584" s="30"/>
    </row>
    <row r="585" spans="1:14" s="30" customFormat="1" x14ac:dyDescent="0.25">
      <c r="A585" s="79" t="s">
        <v>904</v>
      </c>
      <c r="B585" s="42"/>
      <c r="D585" s="42"/>
      <c r="J585" s="51"/>
      <c r="M585" s="15"/>
      <c r="N585" s="15"/>
    </row>
    <row r="586" spans="1:14" s="30" customFormat="1" x14ac:dyDescent="0.25">
      <c r="A586" s="79" t="s">
        <v>478</v>
      </c>
      <c r="B586" s="42"/>
      <c r="D586" s="42"/>
      <c r="E586"/>
      <c r="F586"/>
      <c r="G586"/>
      <c r="H586"/>
      <c r="I586"/>
      <c r="J586" s="51"/>
      <c r="K586"/>
      <c r="M586" s="15"/>
      <c r="N586" s="15"/>
    </row>
    <row r="587" spans="1:14" s="30" customFormat="1" x14ac:dyDescent="0.25">
      <c r="A587" s="79" t="s">
        <v>1002</v>
      </c>
      <c r="B587" s="42"/>
      <c r="D587" s="42"/>
      <c r="E587"/>
      <c r="F587"/>
      <c r="G587"/>
      <c r="H587"/>
      <c r="I587"/>
      <c r="J587" s="51"/>
      <c r="K587"/>
      <c r="M587" s="15"/>
      <c r="N587" s="15"/>
    </row>
    <row r="588" spans="1:14" s="30" customFormat="1" x14ac:dyDescent="0.25">
      <c r="A588" s="79" t="s">
        <v>479</v>
      </c>
      <c r="B588" s="42"/>
      <c r="D588" s="42"/>
      <c r="J588" s="51"/>
      <c r="M588" s="15"/>
      <c r="N588" s="15"/>
    </row>
    <row r="589" spans="1:14" s="30" customFormat="1" x14ac:dyDescent="0.25">
      <c r="A589" s="79" t="s">
        <v>480</v>
      </c>
      <c r="B589" s="42"/>
      <c r="D589" s="42"/>
      <c r="J589" s="51"/>
      <c r="M589" s="15"/>
      <c r="N589" s="15"/>
    </row>
    <row r="590" spans="1:14" s="30" customFormat="1" x14ac:dyDescent="0.25">
      <c r="A590" s="79" t="s">
        <v>1207</v>
      </c>
      <c r="B590" s="42"/>
      <c r="D590" s="42"/>
      <c r="J590" s="51"/>
      <c r="M590" s="15"/>
      <c r="N590" s="15"/>
    </row>
    <row r="591" spans="1:14" s="30" customFormat="1" x14ac:dyDescent="0.25">
      <c r="A591" s="79" t="s">
        <v>1229</v>
      </c>
      <c r="B591" s="42"/>
      <c r="D591" s="42"/>
      <c r="J591" s="51"/>
      <c r="M591" s="15"/>
      <c r="N591" s="15"/>
    </row>
    <row r="592" spans="1:14" s="30" customFormat="1" x14ac:dyDescent="0.25">
      <c r="A592" s="79" t="s">
        <v>709</v>
      </c>
      <c r="B592" s="42"/>
      <c r="D592" s="42"/>
      <c r="J592" s="51"/>
      <c r="M592" s="15"/>
      <c r="N592" s="15"/>
    </row>
    <row r="593" spans="1:14" s="30" customFormat="1" x14ac:dyDescent="0.25">
      <c r="A593" s="80" t="s">
        <v>1282</v>
      </c>
      <c r="B593" s="42"/>
      <c r="D593" s="42"/>
      <c r="J593" s="51"/>
      <c r="M593" s="15"/>
      <c r="N593" s="15"/>
    </row>
    <row r="594" spans="1:14" s="30" customFormat="1" x14ac:dyDescent="0.25">
      <c r="A594" s="79" t="s">
        <v>1001</v>
      </c>
      <c r="B594" s="42"/>
      <c r="D594" s="42"/>
      <c r="J594" s="51"/>
      <c r="M594" s="15"/>
      <c r="N594" s="15"/>
    </row>
    <row r="595" spans="1:14" s="30" customFormat="1" x14ac:dyDescent="0.25">
      <c r="A595" s="83" t="s">
        <v>952</v>
      </c>
      <c r="B595" s="42"/>
      <c r="D595" s="42"/>
      <c r="J595" s="51"/>
      <c r="M595" s="15"/>
      <c r="N595" s="15"/>
    </row>
    <row r="596" spans="1:14" s="30" customFormat="1" x14ac:dyDescent="0.25">
      <c r="A596" s="83" t="s">
        <v>194</v>
      </c>
      <c r="B596" s="42"/>
      <c r="D596" s="42"/>
      <c r="J596" s="51"/>
      <c r="M596" s="15"/>
      <c r="N596" s="15"/>
    </row>
    <row r="597" spans="1:14" s="30" customFormat="1" x14ac:dyDescent="0.25">
      <c r="A597" s="83" t="s">
        <v>193</v>
      </c>
      <c r="B597" s="42"/>
      <c r="D597" s="42"/>
      <c r="J597" s="51"/>
      <c r="M597" s="15"/>
      <c r="N597" s="15"/>
    </row>
    <row r="598" spans="1:14" s="30" customFormat="1" x14ac:dyDescent="0.25">
      <c r="A598" s="83" t="s">
        <v>190</v>
      </c>
      <c r="B598" s="42"/>
      <c r="D598" s="42"/>
      <c r="J598" s="51"/>
      <c r="M598" s="15"/>
      <c r="N598" s="15"/>
    </row>
    <row r="599" spans="1:14" s="30" customFormat="1" x14ac:dyDescent="0.25">
      <c r="A599" s="83" t="s">
        <v>951</v>
      </c>
      <c r="D599" s="42"/>
      <c r="J599" s="51"/>
      <c r="M599" s="15"/>
      <c r="N599" s="15"/>
    </row>
    <row r="600" spans="1:14" s="30" customFormat="1" x14ac:dyDescent="0.25">
      <c r="A600" s="83" t="s">
        <v>192</v>
      </c>
      <c r="D600" s="42"/>
      <c r="J600" s="51"/>
      <c r="M600" s="15"/>
      <c r="N600" s="15"/>
    </row>
    <row r="601" spans="1:14" s="30" customFormat="1" x14ac:dyDescent="0.25">
      <c r="A601" s="79" t="s">
        <v>99</v>
      </c>
      <c r="D601" s="42"/>
      <c r="J601" s="51"/>
      <c r="M601" s="15"/>
      <c r="N601" s="15"/>
    </row>
    <row r="602" spans="1:14" s="30" customFormat="1" x14ac:dyDescent="0.25">
      <c r="A602" s="79" t="s">
        <v>1345</v>
      </c>
      <c r="D602" s="42"/>
      <c r="J602" s="51"/>
      <c r="M602" s="15"/>
      <c r="N602" s="15"/>
    </row>
    <row r="603" spans="1:14" s="30" customFormat="1" x14ac:dyDescent="0.25">
      <c r="A603" s="79" t="s">
        <v>997</v>
      </c>
      <c r="D603" s="42"/>
      <c r="J603" s="51"/>
      <c r="M603" s="15"/>
      <c r="N603" s="15"/>
    </row>
    <row r="604" spans="1:14" s="30" customFormat="1" x14ac:dyDescent="0.25">
      <c r="A604" s="79" t="s">
        <v>758</v>
      </c>
      <c r="D604" s="42"/>
      <c r="J604" s="51"/>
      <c r="M604" s="15"/>
      <c r="N604" s="15"/>
    </row>
    <row r="605" spans="1:14" s="30" customFormat="1" x14ac:dyDescent="0.25">
      <c r="A605" s="79" t="s">
        <v>1204</v>
      </c>
      <c r="D605" s="42"/>
      <c r="J605" s="51"/>
      <c r="M605" s="15"/>
      <c r="N605" s="15"/>
    </row>
    <row r="606" spans="1:14" s="30" customFormat="1" x14ac:dyDescent="0.25">
      <c r="A606" s="79" t="s">
        <v>590</v>
      </c>
      <c r="D606" s="42"/>
      <c r="J606" s="51"/>
      <c r="M606" s="15"/>
      <c r="N606" s="15"/>
    </row>
    <row r="607" spans="1:14" s="30" customFormat="1" x14ac:dyDescent="0.25">
      <c r="A607" s="79" t="s">
        <v>449</v>
      </c>
      <c r="D607" s="42"/>
      <c r="J607" s="51"/>
      <c r="M607" s="15"/>
      <c r="N607" s="15"/>
    </row>
    <row r="608" spans="1:14" s="30" customFormat="1" x14ac:dyDescent="0.25">
      <c r="A608" s="79" t="s">
        <v>817</v>
      </c>
      <c r="D608" s="42"/>
      <c r="J608" s="51"/>
      <c r="M608" s="15"/>
      <c r="N608" s="15"/>
    </row>
    <row r="609" spans="1:14" s="30" customFormat="1" x14ac:dyDescent="0.25">
      <c r="A609" s="79" t="s">
        <v>450</v>
      </c>
      <c r="D609" s="42"/>
      <c r="J609" s="51"/>
      <c r="M609" s="15"/>
      <c r="N609" s="15"/>
    </row>
    <row r="610" spans="1:14" s="30" customFormat="1" x14ac:dyDescent="0.25">
      <c r="A610" s="79" t="s">
        <v>451</v>
      </c>
      <c r="D610" s="42"/>
      <c r="J610" s="51"/>
      <c r="M610" s="15"/>
      <c r="N610" s="15"/>
    </row>
    <row r="611" spans="1:14" s="30" customFormat="1" x14ac:dyDescent="0.25">
      <c r="A611" s="79" t="s">
        <v>452</v>
      </c>
      <c r="D611" s="42"/>
      <c r="J611" s="51"/>
      <c r="M611" s="15"/>
      <c r="N611" s="15"/>
    </row>
    <row r="612" spans="1:14" s="30" customFormat="1" x14ac:dyDescent="0.25">
      <c r="A612" s="79" t="s">
        <v>615</v>
      </c>
      <c r="D612" s="42"/>
      <c r="J612" s="51"/>
      <c r="M612" s="15"/>
      <c r="N612" s="15"/>
    </row>
    <row r="613" spans="1:14" s="30" customFormat="1" x14ac:dyDescent="0.25">
      <c r="A613" s="79" t="s">
        <v>617</v>
      </c>
      <c r="B613" s="42"/>
      <c r="D613" s="42"/>
      <c r="J613" s="51"/>
      <c r="M613" s="15"/>
      <c r="N613" s="15"/>
    </row>
    <row r="614" spans="1:14" s="30" customFormat="1" x14ac:dyDescent="0.25">
      <c r="A614" s="79" t="s">
        <v>616</v>
      </c>
      <c r="D614" s="42"/>
      <c r="J614" s="51"/>
      <c r="M614" s="15"/>
      <c r="N614" s="15"/>
    </row>
    <row r="615" spans="1:14" s="30" customFormat="1" x14ac:dyDescent="0.25">
      <c r="A615" s="79" t="s">
        <v>455</v>
      </c>
      <c r="D615" s="42"/>
      <c r="J615" s="51"/>
      <c r="M615" s="15"/>
      <c r="N615" s="15"/>
    </row>
    <row r="616" spans="1:14" s="30" customFormat="1" x14ac:dyDescent="0.25">
      <c r="A616" s="79" t="s">
        <v>453</v>
      </c>
      <c r="D616" s="42"/>
      <c r="J616" s="51"/>
      <c r="M616" s="15"/>
      <c r="N616" s="15"/>
    </row>
    <row r="617" spans="1:14" s="30" customFormat="1" x14ac:dyDescent="0.25">
      <c r="A617" s="79" t="s">
        <v>454</v>
      </c>
      <c r="D617" s="42"/>
      <c r="J617" s="51"/>
      <c r="M617" s="15"/>
      <c r="N617" s="15"/>
    </row>
    <row r="618" spans="1:14" s="30" customFormat="1" x14ac:dyDescent="0.25">
      <c r="A618" s="79" t="s">
        <v>996</v>
      </c>
      <c r="D618" s="42"/>
      <c r="J618" s="51"/>
      <c r="M618" s="15"/>
      <c r="N618" s="15"/>
    </row>
    <row r="619" spans="1:14" s="30" customFormat="1" x14ac:dyDescent="0.25">
      <c r="A619" s="79" t="s">
        <v>848</v>
      </c>
      <c r="D619" s="42"/>
      <c r="J619" s="51"/>
      <c r="M619" s="15"/>
      <c r="N619" s="15"/>
    </row>
    <row r="620" spans="1:14" s="30" customFormat="1" x14ac:dyDescent="0.25">
      <c r="A620" s="79" t="s">
        <v>504</v>
      </c>
      <c r="D620" s="42"/>
      <c r="J620" s="51"/>
      <c r="M620" s="15"/>
      <c r="N620" s="15"/>
    </row>
    <row r="621" spans="1:14" s="30" customFormat="1" x14ac:dyDescent="0.25">
      <c r="A621" s="79" t="s">
        <v>505</v>
      </c>
      <c r="D621" s="42"/>
      <c r="J621" s="51"/>
      <c r="M621" s="15"/>
      <c r="N621" s="15"/>
    </row>
    <row r="622" spans="1:14" s="30" customFormat="1" x14ac:dyDescent="0.25">
      <c r="A622" s="79" t="s">
        <v>1111</v>
      </c>
      <c r="D622" s="42"/>
      <c r="J622" s="51"/>
      <c r="M622" s="15"/>
      <c r="N622" s="15"/>
    </row>
    <row r="623" spans="1:14" s="30" customFormat="1" x14ac:dyDescent="0.25">
      <c r="A623" s="79" t="s">
        <v>508</v>
      </c>
      <c r="D623" s="42"/>
      <c r="J623" s="51"/>
      <c r="M623" s="15"/>
      <c r="N623" s="15"/>
    </row>
    <row r="624" spans="1:14" s="30" customFormat="1" x14ac:dyDescent="0.25">
      <c r="A624" s="79" t="s">
        <v>896</v>
      </c>
      <c r="D624" s="42"/>
      <c r="J624" s="51"/>
      <c r="M624" s="15"/>
      <c r="N624" s="15"/>
    </row>
    <row r="625" spans="1:14" s="30" customFormat="1" x14ac:dyDescent="0.25">
      <c r="A625" s="79" t="s">
        <v>503</v>
      </c>
      <c r="D625" s="42"/>
      <c r="J625" s="51"/>
      <c r="M625" s="15"/>
      <c r="N625" s="15"/>
    </row>
    <row r="626" spans="1:14" s="30" customFormat="1" x14ac:dyDescent="0.25">
      <c r="A626" s="79" t="s">
        <v>373</v>
      </c>
      <c r="D626" s="42"/>
      <c r="J626" s="51"/>
      <c r="M626" s="15"/>
      <c r="N626" s="15"/>
    </row>
    <row r="627" spans="1:14" s="30" customFormat="1" x14ac:dyDescent="0.25">
      <c r="A627" s="79" t="s">
        <v>502</v>
      </c>
      <c r="D627" s="42"/>
      <c r="J627" s="51"/>
      <c r="M627" s="15"/>
      <c r="N627" s="15"/>
    </row>
    <row r="628" spans="1:14" s="30" customFormat="1" x14ac:dyDescent="0.25">
      <c r="A628" s="79" t="s">
        <v>501</v>
      </c>
      <c r="D628" s="42"/>
      <c r="J628" s="51"/>
      <c r="M628" s="15"/>
      <c r="N628" s="15"/>
    </row>
    <row r="629" spans="1:14" s="30" customFormat="1" x14ac:dyDescent="0.25">
      <c r="A629" s="79" t="s">
        <v>1211</v>
      </c>
      <c r="D629" s="42"/>
      <c r="J629" s="51"/>
      <c r="M629" s="15"/>
      <c r="N629" s="15"/>
    </row>
    <row r="630" spans="1:14" s="30" customFormat="1" x14ac:dyDescent="0.25">
      <c r="A630" s="79" t="s">
        <v>335</v>
      </c>
      <c r="D630" s="42"/>
      <c r="J630" s="51"/>
      <c r="M630" s="15"/>
      <c r="N630" s="15"/>
    </row>
    <row r="631" spans="1:14" s="30" customFormat="1" x14ac:dyDescent="0.25">
      <c r="A631" s="79" t="s">
        <v>977</v>
      </c>
      <c r="D631" s="42"/>
      <c r="J631" s="51"/>
      <c r="M631" s="15"/>
      <c r="N631" s="15"/>
    </row>
    <row r="632" spans="1:14" s="30" customFormat="1" x14ac:dyDescent="0.25">
      <c r="A632" s="79" t="s">
        <v>330</v>
      </c>
      <c r="D632" s="42"/>
      <c r="J632" s="51"/>
      <c r="M632" s="15"/>
      <c r="N632" s="15"/>
    </row>
    <row r="633" spans="1:14" s="30" customFormat="1" x14ac:dyDescent="0.25">
      <c r="A633" s="79" t="s">
        <v>331</v>
      </c>
      <c r="D633" s="42"/>
      <c r="J633" s="51"/>
      <c r="M633" s="15"/>
      <c r="N633" s="15"/>
    </row>
    <row r="634" spans="1:14" s="30" customFormat="1" x14ac:dyDescent="0.25">
      <c r="A634" s="79" t="s">
        <v>1112</v>
      </c>
      <c r="D634" s="42"/>
      <c r="J634" s="51"/>
      <c r="M634" s="15"/>
      <c r="N634" s="15"/>
    </row>
    <row r="635" spans="1:14" s="30" customFormat="1" x14ac:dyDescent="0.25">
      <c r="A635" s="79" t="s">
        <v>103</v>
      </c>
      <c r="D635" s="42"/>
      <c r="J635" s="51"/>
      <c r="M635" s="15"/>
      <c r="N635" s="15"/>
    </row>
    <row r="636" spans="1:14" s="30" customFormat="1" x14ac:dyDescent="0.25">
      <c r="A636" s="79" t="s">
        <v>759</v>
      </c>
      <c r="D636" s="42"/>
      <c r="J636" s="51"/>
      <c r="M636" s="15"/>
      <c r="N636" s="15"/>
    </row>
    <row r="637" spans="1:14" s="30" customFormat="1" x14ac:dyDescent="0.25">
      <c r="A637" s="79" t="s">
        <v>1414</v>
      </c>
      <c r="D637" s="42"/>
      <c r="J637" s="51"/>
      <c r="M637" s="15"/>
      <c r="N637" s="15"/>
    </row>
    <row r="638" spans="1:14" s="30" customFormat="1" x14ac:dyDescent="0.25">
      <c r="A638" s="79" t="s">
        <v>549</v>
      </c>
      <c r="D638" s="42"/>
      <c r="J638" s="51"/>
      <c r="M638" s="15"/>
      <c r="N638" s="15"/>
    </row>
    <row r="639" spans="1:14" s="30" customFormat="1" x14ac:dyDescent="0.25">
      <c r="A639" s="79" t="s">
        <v>578</v>
      </c>
      <c r="D639" s="42"/>
      <c r="J639" s="51"/>
      <c r="M639" s="15"/>
      <c r="N639" s="15"/>
    </row>
    <row r="640" spans="1:14" s="30" customFormat="1" x14ac:dyDescent="0.25">
      <c r="A640" s="79" t="s">
        <v>13</v>
      </c>
      <c r="D640" s="42"/>
      <c r="J640" s="51"/>
      <c r="M640" s="15"/>
      <c r="N640" s="15"/>
    </row>
    <row r="641" spans="1:14" s="30" customFormat="1" x14ac:dyDescent="0.25">
      <c r="A641" s="79" t="s">
        <v>588</v>
      </c>
      <c r="D641" s="42"/>
      <c r="J641" s="51"/>
      <c r="M641" s="15"/>
      <c r="N641" s="15"/>
    </row>
    <row r="642" spans="1:14" s="30" customFormat="1" x14ac:dyDescent="0.25">
      <c r="A642" s="79" t="s">
        <v>1063</v>
      </c>
      <c r="D642" s="42"/>
      <c r="J642" s="51"/>
      <c r="M642" s="15"/>
      <c r="N642" s="15"/>
    </row>
    <row r="643" spans="1:14" s="42" customFormat="1" x14ac:dyDescent="0.25">
      <c r="A643" s="79" t="s">
        <v>1189</v>
      </c>
      <c r="E643" s="30"/>
      <c r="F643" s="30"/>
      <c r="G643" s="30"/>
      <c r="H643" s="30"/>
      <c r="I643" s="30"/>
      <c r="J643" s="51"/>
      <c r="K643" s="30"/>
      <c r="M643" s="15"/>
      <c r="N643" s="15"/>
    </row>
    <row r="644" spans="1:14" s="42" customFormat="1" x14ac:dyDescent="0.25">
      <c r="A644" s="79" t="s">
        <v>1190</v>
      </c>
      <c r="E644" s="30"/>
      <c r="F644" s="30"/>
      <c r="G644" s="30"/>
      <c r="H644" s="30"/>
      <c r="I644" s="30"/>
      <c r="J644" s="51"/>
      <c r="K644" s="30"/>
      <c r="M644" s="15"/>
      <c r="N644" s="15"/>
    </row>
    <row r="645" spans="1:14" s="42" customFormat="1" x14ac:dyDescent="0.25">
      <c r="A645" s="79" t="s">
        <v>1109</v>
      </c>
      <c r="E645" s="30"/>
      <c r="F645" s="30"/>
      <c r="G645" s="30"/>
      <c r="H645" s="30"/>
      <c r="I645" s="30"/>
      <c r="J645" s="51"/>
      <c r="K645" s="30"/>
      <c r="M645" s="15"/>
      <c r="N645" s="15"/>
    </row>
    <row r="646" spans="1:14" s="42" customFormat="1" x14ac:dyDescent="0.25">
      <c r="A646" s="79" t="s">
        <v>1075</v>
      </c>
      <c r="J646" s="51"/>
      <c r="M646" s="15"/>
      <c r="N646" s="15"/>
    </row>
    <row r="647" spans="1:14" s="42" customFormat="1" x14ac:dyDescent="0.25">
      <c r="A647" s="79" t="s">
        <v>818</v>
      </c>
      <c r="J647" s="51"/>
      <c r="M647" s="15"/>
      <c r="N647" s="15"/>
    </row>
    <row r="648" spans="1:14" s="42" customFormat="1" x14ac:dyDescent="0.25">
      <c r="A648" s="79" t="s">
        <v>828</v>
      </c>
      <c r="J648" s="51"/>
      <c r="M648" s="15"/>
      <c r="N648" s="15"/>
    </row>
    <row r="649" spans="1:14" s="42" customFormat="1" x14ac:dyDescent="0.25">
      <c r="A649" s="79" t="s">
        <v>892</v>
      </c>
      <c r="J649" s="51"/>
      <c r="M649" s="15"/>
      <c r="N649" s="15"/>
    </row>
    <row r="650" spans="1:14" s="42" customFormat="1" x14ac:dyDescent="0.25">
      <c r="A650" s="79" t="s">
        <v>767</v>
      </c>
      <c r="J650" s="51"/>
      <c r="M650" s="15"/>
      <c r="N650" s="15"/>
    </row>
    <row r="651" spans="1:14" s="30" customFormat="1" x14ac:dyDescent="0.25">
      <c r="A651" s="79" t="s">
        <v>944</v>
      </c>
      <c r="D651" s="42"/>
      <c r="E651" s="42"/>
      <c r="F651" s="42"/>
      <c r="G651" s="42"/>
      <c r="H651" s="42"/>
      <c r="I651" s="42"/>
      <c r="J651" s="51"/>
      <c r="K651" s="42"/>
      <c r="M651" s="15"/>
      <c r="N651" s="15"/>
    </row>
    <row r="652" spans="1:14" s="30" customFormat="1" x14ac:dyDescent="0.25">
      <c r="A652" s="82" t="s">
        <v>729</v>
      </c>
      <c r="D652" s="42"/>
      <c r="E652" s="42"/>
      <c r="F652" s="42"/>
      <c r="G652" s="42"/>
      <c r="H652" s="42"/>
      <c r="I652" s="42"/>
      <c r="J652" s="51"/>
      <c r="K652" s="42"/>
      <c r="M652" s="15"/>
      <c r="N652" s="15"/>
    </row>
    <row r="653" spans="1:14" s="30" customFormat="1" x14ac:dyDescent="0.25">
      <c r="A653" s="79" t="s">
        <v>369</v>
      </c>
      <c r="D653" s="42"/>
      <c r="E653" s="42"/>
      <c r="F653" s="42"/>
      <c r="G653" s="42"/>
      <c r="H653" s="42"/>
      <c r="I653" s="42"/>
      <c r="J653" s="51"/>
      <c r="K653" s="42"/>
      <c r="M653" s="15"/>
      <c r="N653" s="15"/>
    </row>
    <row r="654" spans="1:14" s="30" customFormat="1" x14ac:dyDescent="0.25">
      <c r="A654" s="79" t="s">
        <v>1228</v>
      </c>
      <c r="D654" s="42"/>
      <c r="J654" s="51"/>
      <c r="M654" s="15"/>
      <c r="N654" s="15"/>
    </row>
    <row r="655" spans="1:14" x14ac:dyDescent="0.25">
      <c r="A655" s="79" t="s">
        <v>678</v>
      </c>
      <c r="E655" s="30"/>
      <c r="F655" s="30"/>
      <c r="G655" s="30"/>
      <c r="H655" s="30"/>
      <c r="I655" s="30"/>
      <c r="K655" s="30"/>
    </row>
    <row r="656" spans="1:14" x14ac:dyDescent="0.25">
      <c r="A656" s="79" t="s">
        <v>764</v>
      </c>
      <c r="E656" s="30"/>
      <c r="F656" s="30"/>
      <c r="G656" s="30"/>
      <c r="H656" s="30"/>
      <c r="I656" s="30"/>
      <c r="K656" s="30"/>
    </row>
    <row r="657" spans="1:14" s="42" customFormat="1" x14ac:dyDescent="0.25">
      <c r="A657" s="79" t="s">
        <v>350</v>
      </c>
      <c r="E657" s="30"/>
      <c r="F657" s="30"/>
      <c r="G657" s="30"/>
      <c r="H657" s="30"/>
      <c r="I657" s="30"/>
      <c r="J657" s="51"/>
      <c r="K657" s="30"/>
      <c r="M657" s="15"/>
      <c r="N657" s="15"/>
    </row>
    <row r="658" spans="1:14" s="42" customFormat="1" x14ac:dyDescent="0.25">
      <c r="A658" s="79" t="s">
        <v>351</v>
      </c>
      <c r="E658"/>
      <c r="F658"/>
      <c r="G658"/>
      <c r="H658"/>
      <c r="I658"/>
      <c r="J658" s="51"/>
      <c r="K658"/>
      <c r="M658" s="15"/>
      <c r="N658" s="15"/>
    </row>
    <row r="659" spans="1:14" s="42" customFormat="1" x14ac:dyDescent="0.25">
      <c r="A659" s="79" t="s">
        <v>814</v>
      </c>
      <c r="E659"/>
      <c r="F659"/>
      <c r="G659"/>
      <c r="H659"/>
      <c r="I659"/>
      <c r="J659" s="51"/>
      <c r="K659"/>
      <c r="M659" s="15"/>
      <c r="N659" s="15"/>
    </row>
    <row r="660" spans="1:14" s="42" customFormat="1" x14ac:dyDescent="0.25">
      <c r="A660" s="79" t="s">
        <v>352</v>
      </c>
      <c r="J660" s="51"/>
      <c r="M660" s="15"/>
      <c r="N660" s="15"/>
    </row>
    <row r="661" spans="1:14" s="42" customFormat="1" x14ac:dyDescent="0.25">
      <c r="A661" s="79" t="s">
        <v>353</v>
      </c>
      <c r="J661" s="51"/>
      <c r="M661" s="15"/>
      <c r="N661" s="15"/>
    </row>
    <row r="662" spans="1:14" s="42" customFormat="1" x14ac:dyDescent="0.25">
      <c r="A662" s="79" t="s">
        <v>354</v>
      </c>
      <c r="J662" s="51"/>
      <c r="M662" s="15"/>
      <c r="N662" s="15"/>
    </row>
    <row r="663" spans="1:14" s="42" customFormat="1" x14ac:dyDescent="0.25">
      <c r="A663" s="79" t="s">
        <v>357</v>
      </c>
      <c r="J663" s="51"/>
      <c r="M663" s="15"/>
      <c r="N663" s="15"/>
    </row>
    <row r="664" spans="1:14" s="42" customFormat="1" x14ac:dyDescent="0.25">
      <c r="A664" s="79" t="s">
        <v>355</v>
      </c>
      <c r="J664" s="51"/>
      <c r="M664" s="15"/>
      <c r="N664" s="15"/>
    </row>
    <row r="665" spans="1:14" s="42" customFormat="1" x14ac:dyDescent="0.25">
      <c r="A665" s="79" t="s">
        <v>356</v>
      </c>
      <c r="J665" s="51"/>
      <c r="M665" s="15"/>
      <c r="N665" s="15"/>
    </row>
    <row r="666" spans="1:14" s="42" customFormat="1" x14ac:dyDescent="0.25">
      <c r="A666" s="79" t="s">
        <v>362</v>
      </c>
      <c r="J666" s="51"/>
      <c r="M666" s="15"/>
      <c r="N666" s="15"/>
    </row>
    <row r="667" spans="1:14" s="42" customFormat="1" x14ac:dyDescent="0.25">
      <c r="A667" s="79" t="s">
        <v>363</v>
      </c>
      <c r="J667" s="51"/>
      <c r="M667" s="15"/>
      <c r="N667" s="15"/>
    </row>
    <row r="668" spans="1:14" s="42" customFormat="1" x14ac:dyDescent="0.25">
      <c r="A668" s="79" t="s">
        <v>361</v>
      </c>
      <c r="J668" s="51"/>
      <c r="M668" s="15"/>
      <c r="N668" s="15"/>
    </row>
    <row r="669" spans="1:14" s="42" customFormat="1" x14ac:dyDescent="0.25">
      <c r="A669" s="79" t="s">
        <v>358</v>
      </c>
      <c r="J669" s="51"/>
      <c r="M669" s="15"/>
      <c r="N669" s="15"/>
    </row>
    <row r="670" spans="1:14" s="42" customFormat="1" x14ac:dyDescent="0.25">
      <c r="A670" s="79" t="s">
        <v>359</v>
      </c>
      <c r="J670" s="51"/>
      <c r="M670" s="15"/>
      <c r="N670" s="15"/>
    </row>
    <row r="671" spans="1:14" s="42" customFormat="1" x14ac:dyDescent="0.25">
      <c r="A671" s="79" t="s">
        <v>360</v>
      </c>
      <c r="J671" s="51"/>
      <c r="M671" s="15"/>
      <c r="N671" s="15"/>
    </row>
    <row r="672" spans="1:14" s="42" customFormat="1" x14ac:dyDescent="0.25">
      <c r="A672" s="79" t="s">
        <v>482</v>
      </c>
      <c r="J672" s="51"/>
      <c r="M672" s="15"/>
      <c r="N672" s="15"/>
    </row>
    <row r="673" spans="1:14" s="42" customFormat="1" x14ac:dyDescent="0.25">
      <c r="A673" s="79" t="s">
        <v>1272</v>
      </c>
      <c r="J673" s="51"/>
      <c r="M673" s="15"/>
      <c r="N673" s="15"/>
    </row>
    <row r="674" spans="1:14" s="42" customFormat="1" x14ac:dyDescent="0.25">
      <c r="A674" s="79" t="s">
        <v>448</v>
      </c>
      <c r="J674" s="51"/>
      <c r="M674" s="15"/>
      <c r="N674" s="15"/>
    </row>
    <row r="675" spans="1:14" s="42" customFormat="1" x14ac:dyDescent="0.25">
      <c r="A675" s="79" t="s">
        <v>344</v>
      </c>
      <c r="J675" s="51"/>
      <c r="M675" s="15"/>
      <c r="N675" s="15"/>
    </row>
    <row r="676" spans="1:14" s="42" customFormat="1" x14ac:dyDescent="0.25">
      <c r="A676" s="79" t="s">
        <v>349</v>
      </c>
      <c r="J676" s="51"/>
      <c r="M676" s="15"/>
      <c r="N676" s="15"/>
    </row>
    <row r="677" spans="1:14" s="42" customFormat="1" x14ac:dyDescent="0.25">
      <c r="A677" s="79" t="s">
        <v>346</v>
      </c>
      <c r="J677" s="51"/>
      <c r="M677" s="15"/>
      <c r="N677" s="15"/>
    </row>
    <row r="678" spans="1:14" s="42" customFormat="1" x14ac:dyDescent="0.25">
      <c r="A678" s="79" t="s">
        <v>348</v>
      </c>
      <c r="J678" s="51"/>
      <c r="M678" s="15"/>
      <c r="N678" s="15"/>
    </row>
    <row r="679" spans="1:14" s="42" customFormat="1" x14ac:dyDescent="0.25">
      <c r="A679" s="79" t="s">
        <v>345</v>
      </c>
      <c r="J679" s="51"/>
      <c r="M679" s="15"/>
      <c r="N679" s="15"/>
    </row>
    <row r="680" spans="1:14" s="42" customFormat="1" x14ac:dyDescent="0.25">
      <c r="A680" s="79" t="s">
        <v>347</v>
      </c>
      <c r="J680" s="51"/>
      <c r="M680" s="15"/>
      <c r="N680" s="15"/>
    </row>
    <row r="681" spans="1:14" s="42" customFormat="1" x14ac:dyDescent="0.25">
      <c r="A681" s="79" t="s">
        <v>679</v>
      </c>
      <c r="J681" s="51"/>
      <c r="M681" s="15"/>
      <c r="N681" s="15"/>
    </row>
    <row r="682" spans="1:14" s="42" customFormat="1" x14ac:dyDescent="0.25">
      <c r="A682" s="79" t="s">
        <v>563</v>
      </c>
      <c r="J682" s="51"/>
      <c r="M682" s="15"/>
      <c r="N682" s="15"/>
    </row>
    <row r="683" spans="1:14" s="42" customFormat="1" x14ac:dyDescent="0.25">
      <c r="A683" s="79" t="s">
        <v>104</v>
      </c>
      <c r="J683" s="51"/>
      <c r="M683" s="15"/>
      <c r="N683" s="15"/>
    </row>
    <row r="684" spans="1:14" x14ac:dyDescent="0.25">
      <c r="A684" s="79" t="s">
        <v>1329</v>
      </c>
      <c r="B684" s="42"/>
      <c r="E684" s="42"/>
      <c r="F684" s="42"/>
      <c r="G684" s="42"/>
      <c r="H684" s="42"/>
      <c r="I684" s="42"/>
      <c r="K684" s="42"/>
    </row>
    <row r="685" spans="1:14" x14ac:dyDescent="0.25">
      <c r="A685" s="79" t="s">
        <v>1304</v>
      </c>
      <c r="B685" s="42"/>
      <c r="E685" s="42"/>
      <c r="F685" s="42"/>
      <c r="G685" s="42"/>
      <c r="H685" s="42"/>
      <c r="I685" s="42"/>
      <c r="K685" s="42"/>
    </row>
    <row r="686" spans="1:14" x14ac:dyDescent="0.25">
      <c r="A686" s="79" t="s">
        <v>38</v>
      </c>
      <c r="E686" s="42"/>
      <c r="F686" s="42"/>
      <c r="G686" s="42"/>
      <c r="H686" s="42"/>
      <c r="I686" s="42"/>
      <c r="K686" s="42"/>
    </row>
    <row r="687" spans="1:14" x14ac:dyDescent="0.25">
      <c r="A687" s="83" t="s">
        <v>413</v>
      </c>
    </row>
    <row r="688" spans="1:14" s="42" customFormat="1" x14ac:dyDescent="0.25">
      <c r="A688" s="79" t="s">
        <v>1327</v>
      </c>
      <c r="E688"/>
      <c r="F688"/>
      <c r="G688"/>
      <c r="H688"/>
      <c r="I688"/>
      <c r="J688" s="51"/>
      <c r="K688"/>
      <c r="M688" s="15"/>
      <c r="N688" s="15"/>
    </row>
    <row r="689" spans="1:14" s="42" customFormat="1" x14ac:dyDescent="0.25">
      <c r="A689" s="79" t="s">
        <v>1215</v>
      </c>
      <c r="E689"/>
      <c r="F689"/>
      <c r="G689"/>
      <c r="H689"/>
      <c r="I689"/>
      <c r="J689" s="51"/>
      <c r="K689"/>
      <c r="M689" s="15"/>
      <c r="N689" s="15"/>
    </row>
    <row r="690" spans="1:14" s="42" customFormat="1" x14ac:dyDescent="0.25">
      <c r="A690" s="79" t="s">
        <v>766</v>
      </c>
      <c r="E690"/>
      <c r="F690"/>
      <c r="G690"/>
      <c r="H690"/>
      <c r="I690"/>
      <c r="J690" s="51"/>
      <c r="K690"/>
      <c r="M690" s="15"/>
      <c r="N690" s="15"/>
    </row>
    <row r="691" spans="1:14" s="42" customFormat="1" x14ac:dyDescent="0.25">
      <c r="A691" s="79" t="s">
        <v>798</v>
      </c>
      <c r="J691" s="51"/>
      <c r="M691" s="15"/>
      <c r="N691" s="15"/>
    </row>
    <row r="692" spans="1:14" s="42" customFormat="1" x14ac:dyDescent="0.25">
      <c r="A692" s="79" t="s">
        <v>803</v>
      </c>
      <c r="J692" s="51"/>
      <c r="M692" s="15"/>
      <c r="N692" s="15"/>
    </row>
    <row r="693" spans="1:14" s="42" customFormat="1" x14ac:dyDescent="0.25">
      <c r="A693" s="79" t="s">
        <v>839</v>
      </c>
      <c r="J693" s="51"/>
      <c r="M693" s="15"/>
      <c r="N693" s="15"/>
    </row>
    <row r="694" spans="1:14" s="42" customFormat="1" x14ac:dyDescent="0.25">
      <c r="A694" s="79" t="s">
        <v>838</v>
      </c>
      <c r="J694" s="51"/>
      <c r="M694" s="15"/>
      <c r="N694" s="15"/>
    </row>
    <row r="695" spans="1:14" x14ac:dyDescent="0.25">
      <c r="A695" s="79" t="s">
        <v>431</v>
      </c>
      <c r="E695" s="42"/>
      <c r="F695" s="42"/>
      <c r="G695" s="42"/>
      <c r="H695" s="42"/>
      <c r="I695" s="42"/>
      <c r="K695" s="42"/>
    </row>
    <row r="696" spans="1:14" s="42" customFormat="1" x14ac:dyDescent="0.25">
      <c r="A696" s="79" t="s">
        <v>1135</v>
      </c>
      <c r="J696" s="51"/>
      <c r="M696" s="15"/>
      <c r="N696" s="15"/>
    </row>
    <row r="697" spans="1:14" s="42" customFormat="1" x14ac:dyDescent="0.25">
      <c r="A697" s="79" t="s">
        <v>430</v>
      </c>
      <c r="J697" s="51"/>
      <c r="M697" s="15"/>
      <c r="N697" s="15"/>
    </row>
    <row r="698" spans="1:14" s="42" customFormat="1" x14ac:dyDescent="0.25">
      <c r="A698" s="82" t="s">
        <v>708</v>
      </c>
      <c r="E698"/>
      <c r="F698"/>
      <c r="G698"/>
      <c r="H698"/>
      <c r="I698"/>
      <c r="J698" s="51"/>
      <c r="K698"/>
      <c r="M698" s="15"/>
      <c r="N698" s="15"/>
    </row>
    <row r="699" spans="1:14" s="42" customFormat="1" x14ac:dyDescent="0.25">
      <c r="A699" s="79" t="s">
        <v>974</v>
      </c>
      <c r="J699" s="51"/>
      <c r="M699" s="15"/>
      <c r="N699" s="15"/>
    </row>
    <row r="700" spans="1:14" s="42" customFormat="1" x14ac:dyDescent="0.25">
      <c r="A700" s="79" t="s">
        <v>1330</v>
      </c>
      <c r="J700" s="51"/>
      <c r="M700" s="15"/>
      <c r="N700" s="15"/>
    </row>
    <row r="701" spans="1:14" s="42" customFormat="1" x14ac:dyDescent="0.25">
      <c r="A701" s="79" t="s">
        <v>959</v>
      </c>
      <c r="J701" s="51"/>
      <c r="M701" s="15"/>
      <c r="N701" s="15"/>
    </row>
    <row r="702" spans="1:14" s="42" customFormat="1" x14ac:dyDescent="0.25">
      <c r="A702" s="79" t="s">
        <v>372</v>
      </c>
      <c r="J702" s="51"/>
      <c r="M702" s="15"/>
      <c r="N702" s="15"/>
    </row>
    <row r="703" spans="1:14" s="42" customFormat="1" x14ac:dyDescent="0.25">
      <c r="A703" s="79" t="s">
        <v>1227</v>
      </c>
      <c r="J703" s="51"/>
      <c r="M703" s="15"/>
      <c r="N703" s="15"/>
    </row>
    <row r="704" spans="1:14" s="42" customFormat="1" x14ac:dyDescent="0.25">
      <c r="A704" s="79" t="s">
        <v>807</v>
      </c>
      <c r="J704" s="51"/>
      <c r="M704" s="15"/>
      <c r="N704" s="15"/>
    </row>
    <row r="705" spans="1:14" s="42" customFormat="1" x14ac:dyDescent="0.25">
      <c r="A705" s="79" t="s">
        <v>689</v>
      </c>
      <c r="J705" s="51"/>
      <c r="M705" s="15"/>
      <c r="N705" s="15"/>
    </row>
    <row r="706" spans="1:14" s="42" customFormat="1" x14ac:dyDescent="0.25">
      <c r="A706" s="79" t="s">
        <v>668</v>
      </c>
      <c r="J706" s="51"/>
      <c r="M706" s="15"/>
      <c r="N706" s="15"/>
    </row>
    <row r="707" spans="1:14" s="42" customFormat="1" x14ac:dyDescent="0.25">
      <c r="A707" s="79" t="s">
        <v>669</v>
      </c>
      <c r="J707" s="51"/>
      <c r="M707" s="15"/>
      <c r="N707" s="15"/>
    </row>
    <row r="708" spans="1:14" s="42" customFormat="1" x14ac:dyDescent="0.25">
      <c r="A708" s="79" t="s">
        <v>827</v>
      </c>
      <c r="J708" s="51"/>
      <c r="M708" s="15"/>
      <c r="N708" s="15"/>
    </row>
    <row r="709" spans="1:14" s="42" customFormat="1" x14ac:dyDescent="0.25">
      <c r="A709" s="79" t="s">
        <v>420</v>
      </c>
      <c r="J709" s="51"/>
      <c r="M709" s="15"/>
      <c r="N709" s="15"/>
    </row>
    <row r="710" spans="1:14" s="42" customFormat="1" x14ac:dyDescent="0.25">
      <c r="A710" s="79" t="s">
        <v>731</v>
      </c>
      <c r="J710" s="51"/>
      <c r="M710" s="15"/>
      <c r="N710" s="15"/>
    </row>
    <row r="711" spans="1:14" s="42" customFormat="1" x14ac:dyDescent="0.25">
      <c r="A711" s="79" t="s">
        <v>732</v>
      </c>
      <c r="J711" s="51"/>
      <c r="M711" s="15"/>
      <c r="N711" s="15"/>
    </row>
    <row r="712" spans="1:14" s="42" customFormat="1" x14ac:dyDescent="0.25">
      <c r="A712" s="79" t="s">
        <v>417</v>
      </c>
      <c r="J712" s="51"/>
      <c r="M712" s="15"/>
      <c r="N712" s="15"/>
    </row>
    <row r="713" spans="1:14" s="42" customFormat="1" x14ac:dyDescent="0.25">
      <c r="A713" s="79" t="s">
        <v>16</v>
      </c>
      <c r="J713" s="51"/>
      <c r="M713" s="15"/>
      <c r="N713" s="15"/>
    </row>
    <row r="714" spans="1:14" s="42" customFormat="1" x14ac:dyDescent="0.25">
      <c r="A714" s="79" t="s">
        <v>442</v>
      </c>
      <c r="J714" s="51"/>
      <c r="M714" s="15"/>
      <c r="N714" s="15"/>
    </row>
    <row r="715" spans="1:14" s="42" customFormat="1" x14ac:dyDescent="0.25">
      <c r="A715" s="79" t="s">
        <v>1410</v>
      </c>
      <c r="J715" s="51"/>
      <c r="M715" s="15"/>
      <c r="N715" s="15"/>
    </row>
    <row r="716" spans="1:14" s="42" customFormat="1" x14ac:dyDescent="0.25">
      <c r="A716" s="156" t="s">
        <v>672</v>
      </c>
      <c r="J716" s="51"/>
      <c r="M716" s="15"/>
      <c r="N716" s="15"/>
    </row>
    <row r="717" spans="1:14" s="42" customFormat="1" x14ac:dyDescent="0.25">
      <c r="A717" s="79" t="s">
        <v>119</v>
      </c>
      <c r="J717" s="51"/>
      <c r="M717" s="15"/>
      <c r="N717" s="15"/>
    </row>
    <row r="718" spans="1:14" s="42" customFormat="1" x14ac:dyDescent="0.25">
      <c r="A718" s="79" t="s">
        <v>205</v>
      </c>
      <c r="J718" s="51"/>
      <c r="M718" s="15"/>
      <c r="N718" s="15"/>
    </row>
    <row r="719" spans="1:14" s="42" customFormat="1" x14ac:dyDescent="0.25">
      <c r="A719" s="79" t="s">
        <v>309</v>
      </c>
      <c r="J719" s="51"/>
      <c r="M719" s="15"/>
      <c r="N719" s="15"/>
    </row>
    <row r="720" spans="1:14" s="42" customFormat="1" x14ac:dyDescent="0.25">
      <c r="A720" s="79" t="s">
        <v>1205</v>
      </c>
      <c r="J720" s="51"/>
      <c r="M720" s="15"/>
      <c r="N720" s="15"/>
    </row>
    <row r="721" spans="1:14" s="42" customFormat="1" x14ac:dyDescent="0.25">
      <c r="A721" s="76" t="s">
        <v>1440</v>
      </c>
      <c r="J721" s="51"/>
      <c r="M721" s="15"/>
      <c r="N721" s="15"/>
    </row>
    <row r="722" spans="1:14" s="42" customFormat="1" x14ac:dyDescent="0.25">
      <c r="A722" s="76" t="s">
        <v>1439</v>
      </c>
      <c r="J722" s="51"/>
      <c r="M722" s="15"/>
      <c r="N722" s="15"/>
    </row>
    <row r="723" spans="1:14" x14ac:dyDescent="0.25">
      <c r="A723" s="79" t="s">
        <v>1438</v>
      </c>
      <c r="B723" s="42"/>
      <c r="E723" s="42"/>
      <c r="F723" s="42"/>
      <c r="G723" s="42"/>
      <c r="H723" s="42"/>
      <c r="I723" s="42"/>
      <c r="K723" s="42"/>
    </row>
    <row r="724" spans="1:14" x14ac:dyDescent="0.25">
      <c r="A724" s="79" t="s">
        <v>1437</v>
      </c>
      <c r="B724" s="42"/>
      <c r="E724" s="42"/>
      <c r="F724" s="42"/>
      <c r="G724" s="42"/>
      <c r="H724" s="42"/>
      <c r="I724" s="42"/>
      <c r="K724" s="42"/>
    </row>
    <row r="725" spans="1:14" x14ac:dyDescent="0.25">
      <c r="A725" s="79" t="s">
        <v>843</v>
      </c>
      <c r="B725" s="42"/>
      <c r="E725" s="42"/>
      <c r="F725" s="42"/>
      <c r="G725" s="42"/>
      <c r="H725" s="42"/>
      <c r="I725" s="42"/>
      <c r="K725" s="42"/>
    </row>
    <row r="726" spans="1:14" s="42" customFormat="1" x14ac:dyDescent="0.25">
      <c r="A726" s="82" t="s">
        <v>386</v>
      </c>
      <c r="E726"/>
      <c r="F726"/>
      <c r="G726"/>
      <c r="H726"/>
      <c r="I726"/>
      <c r="J726" s="51"/>
      <c r="K726"/>
      <c r="M726" s="15"/>
      <c r="N726" s="15"/>
    </row>
    <row r="727" spans="1:14" s="42" customFormat="1" x14ac:dyDescent="0.25">
      <c r="A727" s="79" t="s">
        <v>427</v>
      </c>
      <c r="E727"/>
      <c r="F727"/>
      <c r="G727"/>
      <c r="H727"/>
      <c r="I727"/>
      <c r="J727" s="51"/>
      <c r="K727"/>
      <c r="M727" s="15"/>
      <c r="N727" s="15"/>
    </row>
    <row r="728" spans="1:14" s="42" customFormat="1" x14ac:dyDescent="0.25">
      <c r="A728" s="79" t="s">
        <v>556</v>
      </c>
      <c r="C728" s="22"/>
      <c r="D728" s="22"/>
      <c r="E728"/>
      <c r="F728"/>
      <c r="G728"/>
      <c r="H728"/>
      <c r="I728"/>
      <c r="J728" s="51"/>
      <c r="K728"/>
      <c r="M728" s="15"/>
      <c r="N728" s="15"/>
    </row>
    <row r="729" spans="1:14" s="42" customFormat="1" x14ac:dyDescent="0.25">
      <c r="A729" s="79" t="s">
        <v>391</v>
      </c>
      <c r="J729" s="51"/>
      <c r="M729" s="15"/>
      <c r="N729" s="15"/>
    </row>
    <row r="730" spans="1:14" s="42" customFormat="1" x14ac:dyDescent="0.25">
      <c r="A730" s="79" t="s">
        <v>659</v>
      </c>
      <c r="J730" s="51"/>
      <c r="M730" s="15"/>
      <c r="N730" s="15"/>
    </row>
    <row r="731" spans="1:14" s="42" customFormat="1" x14ac:dyDescent="0.25">
      <c r="A731" s="79" t="s">
        <v>658</v>
      </c>
      <c r="J731" s="51"/>
      <c r="M731" s="15"/>
      <c r="N731" s="15"/>
    </row>
    <row r="732" spans="1:14" s="42" customFormat="1" x14ac:dyDescent="0.25">
      <c r="A732" s="79" t="s">
        <v>660</v>
      </c>
      <c r="J732" s="51"/>
      <c r="M732" s="15"/>
      <c r="N732" s="15"/>
    </row>
    <row r="733" spans="1:14" s="42" customFormat="1" x14ac:dyDescent="0.25">
      <c r="A733" s="79" t="s">
        <v>657</v>
      </c>
      <c r="J733" s="51"/>
      <c r="M733" s="15"/>
      <c r="N733" s="15"/>
    </row>
    <row r="734" spans="1:14" s="42" customFormat="1" x14ac:dyDescent="0.25">
      <c r="A734" s="79" t="s">
        <v>662</v>
      </c>
      <c r="J734" s="51"/>
      <c r="M734" s="15"/>
      <c r="N734" s="15"/>
    </row>
    <row r="735" spans="1:14" s="42" customFormat="1" x14ac:dyDescent="0.25">
      <c r="A735" s="79" t="s">
        <v>661</v>
      </c>
      <c r="J735" s="51"/>
      <c r="M735" s="15"/>
      <c r="N735" s="15"/>
    </row>
    <row r="736" spans="1:14" s="42" customFormat="1" x14ac:dyDescent="0.25">
      <c r="A736" s="79" t="s">
        <v>786</v>
      </c>
      <c r="J736" s="51"/>
      <c r="M736" s="15"/>
      <c r="N736" s="15"/>
    </row>
    <row r="737" spans="1:14" s="42" customFormat="1" x14ac:dyDescent="0.25">
      <c r="A737" s="79" t="s">
        <v>1171</v>
      </c>
      <c r="J737" s="51"/>
      <c r="M737" s="15"/>
      <c r="N737" s="15"/>
    </row>
    <row r="738" spans="1:14" s="42" customFormat="1" x14ac:dyDescent="0.25">
      <c r="A738" s="82" t="s">
        <v>705</v>
      </c>
      <c r="J738" s="51"/>
      <c r="M738" s="15"/>
      <c r="N738" s="15"/>
    </row>
    <row r="739" spans="1:14" s="42" customFormat="1" x14ac:dyDescent="0.25">
      <c r="A739" s="79" t="s">
        <v>1145</v>
      </c>
      <c r="J739" s="51"/>
      <c r="M739" s="15"/>
      <c r="N739" s="15"/>
    </row>
    <row r="740" spans="1:14" s="42" customFormat="1" x14ac:dyDescent="0.25">
      <c r="A740" s="79" t="s">
        <v>394</v>
      </c>
      <c r="J740" s="51"/>
      <c r="M740" s="15"/>
      <c r="N740" s="15"/>
    </row>
    <row r="741" spans="1:14" s="42" customFormat="1" x14ac:dyDescent="0.25">
      <c r="A741" s="79" t="s">
        <v>380</v>
      </c>
      <c r="J741" s="51"/>
      <c r="M741" s="15"/>
      <c r="N741" s="15"/>
    </row>
    <row r="742" spans="1:14" s="42" customFormat="1" x14ac:dyDescent="0.25">
      <c r="A742" s="79" t="s">
        <v>1174</v>
      </c>
      <c r="J742" s="51"/>
      <c r="M742" s="15"/>
      <c r="N742" s="15"/>
    </row>
    <row r="743" spans="1:14" s="42" customFormat="1" x14ac:dyDescent="0.25">
      <c r="A743" s="79" t="s">
        <v>1317</v>
      </c>
      <c r="J743" s="51"/>
      <c r="M743" s="15"/>
      <c r="N743" s="15"/>
    </row>
    <row r="744" spans="1:14" s="42" customFormat="1" x14ac:dyDescent="0.25">
      <c r="A744" s="79" t="s">
        <v>1176</v>
      </c>
      <c r="J744" s="51"/>
      <c r="M744" s="15"/>
      <c r="N744" s="15"/>
    </row>
    <row r="745" spans="1:14" s="42" customFormat="1" x14ac:dyDescent="0.25">
      <c r="A745" s="79" t="s">
        <v>1169</v>
      </c>
      <c r="J745" s="51"/>
      <c r="M745" s="15"/>
      <c r="N745" s="15"/>
    </row>
    <row r="746" spans="1:14" s="42" customFormat="1" x14ac:dyDescent="0.25">
      <c r="A746" s="79" t="s">
        <v>109</v>
      </c>
      <c r="J746" s="51"/>
      <c r="M746" s="15"/>
      <c r="N746" s="15"/>
    </row>
    <row r="747" spans="1:14" s="42" customFormat="1" x14ac:dyDescent="0.25">
      <c r="A747" s="79" t="s">
        <v>1292</v>
      </c>
      <c r="J747" s="51"/>
      <c r="M747" s="15"/>
      <c r="N747" s="15"/>
    </row>
    <row r="748" spans="1:14" s="42" customFormat="1" x14ac:dyDescent="0.25">
      <c r="A748" s="79" t="s">
        <v>110</v>
      </c>
      <c r="J748" s="51"/>
      <c r="M748" s="15"/>
      <c r="N748" s="15"/>
    </row>
    <row r="749" spans="1:14" s="42" customFormat="1" x14ac:dyDescent="0.25">
      <c r="A749" s="79" t="s">
        <v>111</v>
      </c>
      <c r="J749" s="51"/>
      <c r="M749" s="15"/>
      <c r="N749" s="15"/>
    </row>
    <row r="750" spans="1:14" s="42" customFormat="1" x14ac:dyDescent="0.25">
      <c r="A750" s="79" t="s">
        <v>112</v>
      </c>
      <c r="J750" s="51"/>
      <c r="M750" s="15"/>
      <c r="N750" s="15"/>
    </row>
    <row r="751" spans="1:14" s="42" customFormat="1" x14ac:dyDescent="0.25">
      <c r="A751" s="79" t="s">
        <v>1172</v>
      </c>
      <c r="J751" s="51"/>
      <c r="M751" s="15"/>
      <c r="N751" s="15"/>
    </row>
    <row r="752" spans="1:14" s="42" customFormat="1" x14ac:dyDescent="0.25">
      <c r="A752" s="79" t="s">
        <v>1178</v>
      </c>
      <c r="J752" s="51"/>
      <c r="M752" s="15"/>
      <c r="N752" s="15"/>
    </row>
    <row r="753" spans="1:14" s="42" customFormat="1" x14ac:dyDescent="0.25">
      <c r="A753" s="79" t="s">
        <v>113</v>
      </c>
      <c r="J753" s="51"/>
      <c r="M753" s="15"/>
      <c r="N753" s="15"/>
    </row>
    <row r="754" spans="1:14" s="42" customFormat="1" x14ac:dyDescent="0.25">
      <c r="A754" s="79" t="s">
        <v>1314</v>
      </c>
      <c r="J754" s="51"/>
      <c r="M754" s="15"/>
      <c r="N754" s="15"/>
    </row>
    <row r="755" spans="1:14" s="42" customFormat="1" x14ac:dyDescent="0.25">
      <c r="A755" s="79" t="s">
        <v>596</v>
      </c>
      <c r="J755" s="51"/>
      <c r="M755" s="15"/>
      <c r="N755" s="15"/>
    </row>
    <row r="756" spans="1:14" s="42" customFormat="1" x14ac:dyDescent="0.25">
      <c r="A756" s="79" t="s">
        <v>1170</v>
      </c>
      <c r="J756" s="51"/>
      <c r="M756" s="15"/>
      <c r="N756" s="15"/>
    </row>
    <row r="757" spans="1:14" s="42" customFormat="1" x14ac:dyDescent="0.25">
      <c r="A757" s="79" t="s">
        <v>847</v>
      </c>
      <c r="J757" s="51"/>
      <c r="M757" s="15"/>
      <c r="N757" s="15"/>
    </row>
    <row r="758" spans="1:14" s="42" customFormat="1" x14ac:dyDescent="0.25">
      <c r="A758" s="79" t="s">
        <v>1177</v>
      </c>
      <c r="J758" s="51"/>
      <c r="M758" s="15"/>
      <c r="N758" s="15"/>
    </row>
    <row r="759" spans="1:14" s="42" customFormat="1" x14ac:dyDescent="0.25">
      <c r="A759" s="79" t="s">
        <v>1315</v>
      </c>
      <c r="J759" s="51"/>
      <c r="M759" s="15"/>
      <c r="N759" s="15"/>
    </row>
    <row r="760" spans="1:14" s="42" customFormat="1" x14ac:dyDescent="0.25">
      <c r="A760" s="79" t="s">
        <v>107</v>
      </c>
      <c r="J760" s="51"/>
      <c r="M760" s="15"/>
      <c r="N760" s="15"/>
    </row>
    <row r="761" spans="1:14" s="42" customFormat="1" x14ac:dyDescent="0.25">
      <c r="A761" s="79" t="s">
        <v>105</v>
      </c>
      <c r="J761" s="51"/>
      <c r="M761" s="15"/>
      <c r="N761" s="15"/>
    </row>
    <row r="762" spans="1:14" s="42" customFormat="1" x14ac:dyDescent="0.25">
      <c r="A762" s="79" t="s">
        <v>106</v>
      </c>
      <c r="J762" s="51"/>
      <c r="M762" s="15"/>
      <c r="N762" s="15"/>
    </row>
    <row r="763" spans="1:14" s="42" customFormat="1" x14ac:dyDescent="0.25">
      <c r="A763" s="79" t="s">
        <v>315</v>
      </c>
      <c r="J763" s="51"/>
      <c r="M763" s="15"/>
      <c r="N763" s="15"/>
    </row>
    <row r="764" spans="1:14" s="42" customFormat="1" x14ac:dyDescent="0.25">
      <c r="A764" s="109" t="s">
        <v>751</v>
      </c>
      <c r="J764" s="51"/>
      <c r="M764" s="15"/>
      <c r="N764" s="15"/>
    </row>
    <row r="765" spans="1:14" s="42" customFormat="1" x14ac:dyDescent="0.25">
      <c r="A765" s="79" t="s">
        <v>328</v>
      </c>
      <c r="J765" s="51"/>
      <c r="M765" s="15"/>
      <c r="N765" s="15"/>
    </row>
    <row r="766" spans="1:14" s="42" customFormat="1" x14ac:dyDescent="0.25">
      <c r="A766" s="79" t="s">
        <v>324</v>
      </c>
      <c r="J766" s="51"/>
      <c r="M766" s="15"/>
      <c r="N766" s="15"/>
    </row>
    <row r="767" spans="1:14" s="42" customFormat="1" x14ac:dyDescent="0.25">
      <c r="A767" s="82" t="s">
        <v>747</v>
      </c>
      <c r="J767" s="51"/>
      <c r="M767" s="15"/>
      <c r="N767" s="15"/>
    </row>
    <row r="768" spans="1:14" s="42" customFormat="1" x14ac:dyDescent="0.25">
      <c r="A768" s="79" t="s">
        <v>318</v>
      </c>
      <c r="J768" s="51"/>
      <c r="M768" s="15"/>
      <c r="N768" s="15"/>
    </row>
    <row r="769" spans="1:14" s="42" customFormat="1" x14ac:dyDescent="0.25">
      <c r="A769" s="79" t="s">
        <v>313</v>
      </c>
      <c r="J769" s="51"/>
      <c r="M769" s="15"/>
      <c r="N769" s="15"/>
    </row>
    <row r="770" spans="1:14" s="42" customFormat="1" x14ac:dyDescent="0.25">
      <c r="A770" s="79" t="s">
        <v>329</v>
      </c>
      <c r="J770" s="51"/>
      <c r="M770" s="15"/>
      <c r="N770" s="15"/>
    </row>
    <row r="771" spans="1:14" s="42" customFormat="1" x14ac:dyDescent="0.25">
      <c r="A771" s="79" t="s">
        <v>1019</v>
      </c>
      <c r="J771" s="51"/>
      <c r="M771" s="15"/>
      <c r="N771" s="15"/>
    </row>
    <row r="772" spans="1:14" x14ac:dyDescent="0.25">
      <c r="A772" s="79" t="s">
        <v>895</v>
      </c>
      <c r="B772" s="42"/>
      <c r="E772" s="42"/>
      <c r="F772" s="42"/>
      <c r="G772" s="42"/>
      <c r="H772" s="42"/>
      <c r="I772" s="42"/>
      <c r="K772" s="42"/>
    </row>
    <row r="773" spans="1:14" x14ac:dyDescent="0.25">
      <c r="A773" s="79" t="s">
        <v>894</v>
      </c>
      <c r="B773" s="42"/>
      <c r="E773" s="42"/>
      <c r="F773" s="42"/>
      <c r="G773" s="42"/>
      <c r="H773" s="42"/>
      <c r="I773" s="42"/>
      <c r="K773" s="42"/>
    </row>
    <row r="774" spans="1:14" x14ac:dyDescent="0.25">
      <c r="A774" s="79" t="s">
        <v>323</v>
      </c>
      <c r="B774" s="42"/>
      <c r="E774" s="42"/>
      <c r="F774" s="42"/>
      <c r="G774" s="42"/>
      <c r="H774" s="42"/>
      <c r="I774" s="42"/>
      <c r="K774" s="42"/>
    </row>
    <row r="775" spans="1:14" s="42" customFormat="1" x14ac:dyDescent="0.25">
      <c r="A775" s="79" t="s">
        <v>1202</v>
      </c>
      <c r="E775"/>
      <c r="F775"/>
      <c r="G775"/>
      <c r="H775"/>
      <c r="I775"/>
      <c r="J775" s="51"/>
      <c r="K775"/>
      <c r="M775" s="15"/>
      <c r="N775" s="15"/>
    </row>
    <row r="776" spans="1:14" s="42" customFormat="1" x14ac:dyDescent="0.25">
      <c r="A776" s="79" t="s">
        <v>317</v>
      </c>
      <c r="E776"/>
      <c r="F776"/>
      <c r="G776"/>
      <c r="H776"/>
      <c r="I776"/>
      <c r="J776" s="51"/>
      <c r="K776"/>
      <c r="M776" s="15"/>
      <c r="N776" s="15"/>
    </row>
    <row r="777" spans="1:14" s="42" customFormat="1" x14ac:dyDescent="0.25">
      <c r="A777" s="79" t="s">
        <v>321</v>
      </c>
      <c r="E777"/>
      <c r="F777"/>
      <c r="G777"/>
      <c r="H777"/>
      <c r="I777"/>
      <c r="J777" s="51"/>
      <c r="K777"/>
      <c r="M777" s="15"/>
      <c r="N777" s="15"/>
    </row>
    <row r="778" spans="1:14" s="42" customFormat="1" x14ac:dyDescent="0.25">
      <c r="A778" s="79" t="s">
        <v>1201</v>
      </c>
      <c r="J778" s="51"/>
      <c r="M778" s="15"/>
      <c r="N778" s="15"/>
    </row>
    <row r="779" spans="1:14" s="42" customFormat="1" x14ac:dyDescent="0.25">
      <c r="A779" s="79" t="s">
        <v>319</v>
      </c>
      <c r="J779" s="51"/>
      <c r="M779" s="15"/>
      <c r="N779" s="15"/>
    </row>
    <row r="780" spans="1:14" s="42" customFormat="1" x14ac:dyDescent="0.25">
      <c r="A780" s="79" t="s">
        <v>1198</v>
      </c>
      <c r="J780" s="51"/>
      <c r="M780" s="15"/>
      <c r="N780" s="15"/>
    </row>
    <row r="781" spans="1:14" s="42" customFormat="1" x14ac:dyDescent="0.25">
      <c r="A781" s="79" t="s">
        <v>1199</v>
      </c>
      <c r="J781" s="51"/>
      <c r="M781" s="15"/>
      <c r="N781" s="15"/>
    </row>
    <row r="782" spans="1:14" s="42" customFormat="1" x14ac:dyDescent="0.25">
      <c r="A782" s="79" t="s">
        <v>322</v>
      </c>
      <c r="J782" s="51"/>
      <c r="M782" s="15"/>
      <c r="N782" s="15"/>
    </row>
    <row r="783" spans="1:14" s="42" customFormat="1" x14ac:dyDescent="0.25">
      <c r="A783" s="79" t="s">
        <v>320</v>
      </c>
      <c r="J783" s="51"/>
      <c r="M783" s="15"/>
      <c r="N783" s="15"/>
    </row>
    <row r="784" spans="1:14" s="42" customFormat="1" x14ac:dyDescent="0.25">
      <c r="A784" s="79" t="s">
        <v>327</v>
      </c>
      <c r="J784" s="51"/>
      <c r="M784" s="15"/>
      <c r="N784" s="15"/>
    </row>
    <row r="785" spans="1:14" s="42" customFormat="1" x14ac:dyDescent="0.25">
      <c r="A785" s="79" t="s">
        <v>1203</v>
      </c>
      <c r="J785" s="51"/>
      <c r="M785" s="15"/>
      <c r="N785" s="15"/>
    </row>
    <row r="786" spans="1:14" s="42" customFormat="1" x14ac:dyDescent="0.25">
      <c r="A786" s="79" t="s">
        <v>750</v>
      </c>
      <c r="J786" s="51"/>
      <c r="M786" s="15"/>
      <c r="N786" s="15"/>
    </row>
    <row r="787" spans="1:14" s="42" customFormat="1" x14ac:dyDescent="0.25">
      <c r="A787" s="79" t="s">
        <v>314</v>
      </c>
      <c r="J787" s="51"/>
      <c r="M787" s="15"/>
      <c r="N787" s="15"/>
    </row>
    <row r="788" spans="1:14" s="42" customFormat="1" x14ac:dyDescent="0.25">
      <c r="A788" s="79" t="s">
        <v>1175</v>
      </c>
      <c r="J788" s="51"/>
      <c r="M788" s="15"/>
      <c r="N788" s="15"/>
    </row>
    <row r="789" spans="1:14" s="42" customFormat="1" x14ac:dyDescent="0.25">
      <c r="A789" s="80" t="s">
        <v>749</v>
      </c>
      <c r="J789" s="51"/>
      <c r="M789" s="15"/>
      <c r="N789" s="15"/>
    </row>
    <row r="790" spans="1:14" s="42" customFormat="1" x14ac:dyDescent="0.25">
      <c r="A790" s="79" t="s">
        <v>1200</v>
      </c>
      <c r="J790" s="51"/>
      <c r="M790" s="15"/>
      <c r="N790" s="15"/>
    </row>
    <row r="791" spans="1:14" s="42" customFormat="1" x14ac:dyDescent="0.25">
      <c r="A791" s="79" t="s">
        <v>812</v>
      </c>
      <c r="J791" s="51"/>
      <c r="M791" s="15"/>
      <c r="N791" s="15"/>
    </row>
    <row r="792" spans="1:14" s="42" customFormat="1" x14ac:dyDescent="0.25">
      <c r="A792" s="79" t="s">
        <v>316</v>
      </c>
      <c r="J792" s="51"/>
      <c r="M792" s="15"/>
      <c r="N792" s="15"/>
    </row>
    <row r="793" spans="1:14" s="42" customFormat="1" x14ac:dyDescent="0.25">
      <c r="A793" s="79" t="s">
        <v>753</v>
      </c>
      <c r="J793" s="51"/>
      <c r="M793" s="15"/>
      <c r="N793" s="15"/>
    </row>
    <row r="794" spans="1:14" s="42" customFormat="1" x14ac:dyDescent="0.25">
      <c r="A794" s="79" t="s">
        <v>447</v>
      </c>
      <c r="J794" s="51"/>
      <c r="M794" s="15"/>
      <c r="N794" s="15"/>
    </row>
    <row r="795" spans="1:14" s="42" customFormat="1" x14ac:dyDescent="0.25">
      <c r="A795" s="82" t="s">
        <v>670</v>
      </c>
      <c r="J795" s="51"/>
      <c r="M795" s="15"/>
      <c r="N795" s="15"/>
    </row>
    <row r="796" spans="1:14" s="42" customFormat="1" x14ac:dyDescent="0.25">
      <c r="A796" s="79" t="s">
        <v>326</v>
      </c>
      <c r="J796" s="51"/>
      <c r="M796" s="15"/>
      <c r="N796" s="15"/>
    </row>
    <row r="797" spans="1:14" s="42" customFormat="1" x14ac:dyDescent="0.25">
      <c r="A797" s="79" t="s">
        <v>1293</v>
      </c>
      <c r="B797" s="48"/>
      <c r="J797" s="51"/>
      <c r="M797" s="15"/>
      <c r="N797" s="15"/>
    </row>
    <row r="798" spans="1:14" s="42" customFormat="1" x14ac:dyDescent="0.25">
      <c r="A798" s="79" t="s">
        <v>813</v>
      </c>
      <c r="J798" s="51"/>
      <c r="M798" s="15"/>
      <c r="N798" s="15"/>
    </row>
    <row r="799" spans="1:14" s="42" customFormat="1" x14ac:dyDescent="0.25">
      <c r="A799" s="79" t="s">
        <v>754</v>
      </c>
      <c r="J799" s="51"/>
      <c r="M799" s="15"/>
      <c r="N799" s="15"/>
    </row>
    <row r="800" spans="1:14" s="42" customFormat="1" x14ac:dyDescent="0.25">
      <c r="A800" s="79" t="s">
        <v>801</v>
      </c>
      <c r="J800" s="68"/>
      <c r="M800" s="15"/>
      <c r="N800" s="15"/>
    </row>
    <row r="801" spans="1:14" s="42" customFormat="1" x14ac:dyDescent="0.25">
      <c r="A801" s="79" t="s">
        <v>950</v>
      </c>
      <c r="J801" s="51"/>
      <c r="M801" s="15"/>
      <c r="N801" s="15"/>
    </row>
    <row r="802" spans="1:14" s="42" customFormat="1" x14ac:dyDescent="0.25">
      <c r="A802" s="79" t="s">
        <v>614</v>
      </c>
      <c r="J802" s="51"/>
      <c r="M802" s="15"/>
      <c r="N802" s="15"/>
    </row>
    <row r="803" spans="1:14" s="42" customFormat="1" x14ac:dyDescent="0.25">
      <c r="A803" s="79" t="s">
        <v>1173</v>
      </c>
      <c r="J803" s="51"/>
      <c r="M803" s="15"/>
      <c r="N803" s="15"/>
    </row>
    <row r="804" spans="1:14" s="42" customFormat="1" x14ac:dyDescent="0.25">
      <c r="A804" s="79" t="s">
        <v>1409</v>
      </c>
      <c r="J804" s="51"/>
      <c r="M804" s="15"/>
      <c r="N804" s="15"/>
    </row>
    <row r="805" spans="1:14" s="42" customFormat="1" x14ac:dyDescent="0.25">
      <c r="A805" s="79" t="s">
        <v>108</v>
      </c>
      <c r="J805" s="51"/>
      <c r="M805" s="15"/>
      <c r="N805" s="15"/>
    </row>
    <row r="806" spans="1:14" s="42" customFormat="1" x14ac:dyDescent="0.25">
      <c r="A806" s="79" t="s">
        <v>1408</v>
      </c>
      <c r="J806" s="51"/>
      <c r="M806" s="15"/>
      <c r="N806" s="15"/>
    </row>
    <row r="807" spans="1:14" s="42" customFormat="1" x14ac:dyDescent="0.25">
      <c r="A807" s="79" t="s">
        <v>1316</v>
      </c>
      <c r="J807" s="51"/>
      <c r="M807" s="15"/>
      <c r="N807" s="15"/>
    </row>
    <row r="808" spans="1:14" s="42" customFormat="1" x14ac:dyDescent="0.25">
      <c r="A808" s="79" t="s">
        <v>865</v>
      </c>
      <c r="J808" s="51"/>
      <c r="M808" s="15"/>
      <c r="N808" s="15"/>
    </row>
    <row r="809" spans="1:14" s="42" customFormat="1" x14ac:dyDescent="0.25">
      <c r="A809" s="79" t="s">
        <v>694</v>
      </c>
      <c r="J809" s="51"/>
      <c r="M809" s="15"/>
      <c r="N809" s="15"/>
    </row>
    <row r="810" spans="1:14" s="42" customFormat="1" x14ac:dyDescent="0.25">
      <c r="A810" s="79" t="s">
        <v>867</v>
      </c>
      <c r="J810" s="51"/>
      <c r="M810" s="15"/>
      <c r="N810" s="15"/>
    </row>
    <row r="811" spans="1:14" s="42" customFormat="1" x14ac:dyDescent="0.25">
      <c r="A811" s="79" t="s">
        <v>626</v>
      </c>
      <c r="J811" s="51"/>
      <c r="M811" s="15"/>
      <c r="N811" s="15"/>
    </row>
    <row r="812" spans="1:14" s="42" customFormat="1" x14ac:dyDescent="0.25">
      <c r="A812" s="79" t="s">
        <v>627</v>
      </c>
      <c r="J812" s="51"/>
      <c r="M812" s="15"/>
      <c r="N812" s="15"/>
    </row>
    <row r="813" spans="1:14" s="42" customFormat="1" x14ac:dyDescent="0.25">
      <c r="A813" s="79" t="s">
        <v>1445</v>
      </c>
      <c r="J813" s="51"/>
      <c r="M813" s="15"/>
      <c r="N813" s="15"/>
    </row>
    <row r="814" spans="1:14" s="42" customFormat="1" x14ac:dyDescent="0.25">
      <c r="A814" s="79" t="s">
        <v>1014</v>
      </c>
      <c r="J814" s="51"/>
      <c r="M814" s="15"/>
      <c r="N814" s="15"/>
    </row>
    <row r="815" spans="1:14" s="42" customFormat="1" x14ac:dyDescent="0.25">
      <c r="A815" s="79" t="s">
        <v>1335</v>
      </c>
      <c r="J815" s="51"/>
      <c r="M815" s="15"/>
      <c r="N815" s="15"/>
    </row>
    <row r="816" spans="1:14" s="42" customFormat="1" x14ac:dyDescent="0.25">
      <c r="A816" s="79" t="s">
        <v>376</v>
      </c>
      <c r="J816" s="51"/>
      <c r="M816" s="15"/>
      <c r="N816" s="15"/>
    </row>
    <row r="817" spans="1:14" s="42" customFormat="1" x14ac:dyDescent="0.25">
      <c r="A817" s="79" t="s">
        <v>97</v>
      </c>
      <c r="J817" s="51"/>
      <c r="M817" s="15"/>
      <c r="N817" s="15"/>
    </row>
    <row r="818" spans="1:14" s="42" customFormat="1" x14ac:dyDescent="0.25">
      <c r="A818" s="79" t="s">
        <v>752</v>
      </c>
      <c r="J818" s="51"/>
      <c r="M818" s="15"/>
      <c r="N818" s="15"/>
    </row>
    <row r="819" spans="1:14" s="42" customFormat="1" x14ac:dyDescent="0.25">
      <c r="A819" s="79" t="s">
        <v>407</v>
      </c>
      <c r="J819" s="51"/>
      <c r="M819" s="15"/>
      <c r="N819" s="15"/>
    </row>
    <row r="820" spans="1:14" s="42" customFormat="1" x14ac:dyDescent="0.25">
      <c r="A820" s="79" t="s">
        <v>95</v>
      </c>
      <c r="J820" s="51"/>
      <c r="M820" s="15"/>
      <c r="N820" s="15"/>
    </row>
    <row r="821" spans="1:14" s="42" customFormat="1" x14ac:dyDescent="0.25">
      <c r="A821" s="79" t="s">
        <v>1136</v>
      </c>
      <c r="J821" s="51"/>
      <c r="M821" s="15"/>
      <c r="N821" s="15"/>
    </row>
    <row r="822" spans="1:14" s="42" customFormat="1" x14ac:dyDescent="0.25">
      <c r="A822" s="79" t="s">
        <v>884</v>
      </c>
      <c r="J822" s="51"/>
      <c r="M822" s="15"/>
      <c r="N822" s="15"/>
    </row>
    <row r="823" spans="1:14" s="42" customFormat="1" x14ac:dyDescent="0.25">
      <c r="A823" s="79" t="s">
        <v>98</v>
      </c>
      <c r="J823" s="51"/>
      <c r="M823" s="15"/>
      <c r="N823" s="15"/>
    </row>
    <row r="824" spans="1:14" s="42" customFormat="1" x14ac:dyDescent="0.25">
      <c r="A824" s="82" t="s">
        <v>304</v>
      </c>
      <c r="J824" s="51"/>
      <c r="M824" s="15"/>
      <c r="N824" s="15"/>
    </row>
    <row r="825" spans="1:14" s="42" customFormat="1" x14ac:dyDescent="0.25">
      <c r="A825" s="79" t="s">
        <v>406</v>
      </c>
      <c r="J825" s="51"/>
      <c r="M825" s="15"/>
      <c r="N825" s="15"/>
    </row>
    <row r="826" spans="1:14" s="42" customFormat="1" x14ac:dyDescent="0.25">
      <c r="A826" s="79" t="s">
        <v>1308</v>
      </c>
      <c r="J826" s="51"/>
      <c r="M826" s="15"/>
      <c r="N826" s="15"/>
    </row>
    <row r="827" spans="1:14" s="42" customFormat="1" x14ac:dyDescent="0.25">
      <c r="A827" s="79" t="s">
        <v>1385</v>
      </c>
      <c r="J827" s="51"/>
      <c r="M827" s="15"/>
      <c r="N827" s="15"/>
    </row>
    <row r="828" spans="1:14" s="42" customFormat="1" x14ac:dyDescent="0.25">
      <c r="A828" s="79" t="s">
        <v>760</v>
      </c>
      <c r="J828" s="51"/>
      <c r="M828" s="15"/>
      <c r="N828" s="15"/>
    </row>
    <row r="829" spans="1:14" s="42" customFormat="1" x14ac:dyDescent="0.25">
      <c r="A829" s="79" t="s">
        <v>761</v>
      </c>
      <c r="J829" s="51"/>
      <c r="M829" s="15"/>
      <c r="N829" s="15"/>
    </row>
    <row r="830" spans="1:14" s="42" customFormat="1" x14ac:dyDescent="0.25">
      <c r="A830" s="79" t="s">
        <v>46</v>
      </c>
      <c r="J830" s="51"/>
      <c r="M830" s="15"/>
      <c r="N830" s="15"/>
    </row>
    <row r="831" spans="1:14" s="42" customFormat="1" x14ac:dyDescent="0.25">
      <c r="A831" s="82" t="s">
        <v>697</v>
      </c>
      <c r="J831" s="51"/>
      <c r="M831" s="15"/>
      <c r="N831" s="15"/>
    </row>
    <row r="832" spans="1:14" s="42" customFormat="1" x14ac:dyDescent="0.25">
      <c r="A832" s="79" t="s">
        <v>558</v>
      </c>
      <c r="J832" s="51"/>
      <c r="M832" s="15"/>
      <c r="N832" s="15"/>
    </row>
    <row r="833" spans="1:14" s="42" customFormat="1" x14ac:dyDescent="0.25">
      <c r="A833" s="79" t="s">
        <v>201</v>
      </c>
      <c r="J833" s="51"/>
      <c r="M833" s="15"/>
      <c r="N833" s="15"/>
    </row>
    <row r="834" spans="1:14" s="42" customFormat="1" x14ac:dyDescent="0.25">
      <c r="A834" s="79" t="s">
        <v>1368</v>
      </c>
      <c r="J834" s="51"/>
      <c r="M834" s="15"/>
      <c r="N834" s="15"/>
    </row>
    <row r="835" spans="1:14" s="42" customFormat="1" x14ac:dyDescent="0.25">
      <c r="A835" s="79" t="s">
        <v>202</v>
      </c>
      <c r="J835" s="51"/>
      <c r="M835" s="15"/>
      <c r="N835" s="15"/>
    </row>
    <row r="836" spans="1:14" s="42" customFormat="1" x14ac:dyDescent="0.25">
      <c r="A836" s="79" t="s">
        <v>203</v>
      </c>
      <c r="J836" s="51"/>
      <c r="M836" s="15"/>
      <c r="N836" s="15"/>
    </row>
    <row r="837" spans="1:14" s="42" customFormat="1" x14ac:dyDescent="0.25">
      <c r="A837" s="79" t="s">
        <v>777</v>
      </c>
      <c r="J837" s="51"/>
      <c r="M837" s="15"/>
      <c r="N837" s="15"/>
    </row>
    <row r="838" spans="1:14" s="42" customFormat="1" x14ac:dyDescent="0.25">
      <c r="A838" s="79" t="s">
        <v>775</v>
      </c>
      <c r="J838" s="51"/>
      <c r="M838" s="15"/>
      <c r="N838" s="15"/>
    </row>
    <row r="839" spans="1:14" s="42" customFormat="1" x14ac:dyDescent="0.25">
      <c r="A839" s="79" t="s">
        <v>1300</v>
      </c>
      <c r="J839" s="51"/>
      <c r="M839" s="15"/>
      <c r="N839" s="15"/>
    </row>
    <row r="840" spans="1:14" s="42" customFormat="1" x14ac:dyDescent="0.25">
      <c r="A840" s="79" t="s">
        <v>37</v>
      </c>
      <c r="J840" s="51"/>
      <c r="M840" s="15"/>
      <c r="N840" s="15"/>
    </row>
    <row r="841" spans="1:14" s="42" customFormat="1" x14ac:dyDescent="0.25">
      <c r="A841" s="85" t="s">
        <v>1088</v>
      </c>
      <c r="J841" s="51"/>
      <c r="M841" s="15"/>
      <c r="N841" s="15"/>
    </row>
    <row r="842" spans="1:14" s="42" customFormat="1" x14ac:dyDescent="0.25">
      <c r="A842" s="79" t="s">
        <v>576</v>
      </c>
      <c r="J842" s="51"/>
      <c r="M842" s="15"/>
      <c r="N842" s="15"/>
    </row>
    <row r="843" spans="1:14" s="42" customFormat="1" x14ac:dyDescent="0.25">
      <c r="A843" s="79" t="s">
        <v>1456</v>
      </c>
      <c r="J843" s="51"/>
      <c r="M843" s="15"/>
      <c r="N843" s="15"/>
    </row>
    <row r="844" spans="1:14" s="42" customFormat="1" x14ac:dyDescent="0.25">
      <c r="A844" s="82" t="s">
        <v>1038</v>
      </c>
      <c r="J844" s="51"/>
      <c r="M844" s="15"/>
      <c r="N844" s="15"/>
    </row>
    <row r="845" spans="1:14" s="42" customFormat="1" x14ac:dyDescent="0.25">
      <c r="A845" s="79" t="s">
        <v>1313</v>
      </c>
      <c r="E845" s="15"/>
      <c r="J845" s="51"/>
      <c r="M845" s="15"/>
      <c r="N845" s="15"/>
    </row>
    <row r="846" spans="1:14" s="42" customFormat="1" x14ac:dyDescent="0.25">
      <c r="A846" s="79" t="s">
        <v>1312</v>
      </c>
      <c r="J846" s="51"/>
      <c r="M846" s="15"/>
      <c r="N846" s="15"/>
    </row>
    <row r="847" spans="1:14" s="42" customFormat="1" x14ac:dyDescent="0.25">
      <c r="A847" s="79" t="s">
        <v>1000</v>
      </c>
      <c r="J847" s="51"/>
      <c r="M847" s="15"/>
      <c r="N847" s="15"/>
    </row>
    <row r="848" spans="1:14" s="42" customFormat="1" x14ac:dyDescent="0.25">
      <c r="A848" s="79" t="s">
        <v>1216</v>
      </c>
      <c r="J848" s="51"/>
      <c r="M848" s="15"/>
      <c r="N848" s="15"/>
    </row>
    <row r="849" spans="1:14" s="42" customFormat="1" x14ac:dyDescent="0.25">
      <c r="A849" s="82" t="s">
        <v>639</v>
      </c>
      <c r="J849" s="51"/>
      <c r="M849" s="15"/>
      <c r="N849" s="15"/>
    </row>
    <row r="850" spans="1:14" s="42" customFormat="1" x14ac:dyDescent="0.25">
      <c r="A850" s="79" t="s">
        <v>560</v>
      </c>
      <c r="J850" s="51"/>
      <c r="M850" s="15"/>
      <c r="N850" s="15"/>
    </row>
    <row r="851" spans="1:14" s="42" customFormat="1" x14ac:dyDescent="0.25">
      <c r="A851" s="79" t="s">
        <v>984</v>
      </c>
      <c r="J851" s="51"/>
      <c r="M851" s="15"/>
      <c r="N851" s="15"/>
    </row>
    <row r="852" spans="1:14" s="42" customFormat="1" x14ac:dyDescent="0.25">
      <c r="A852" s="79" t="s">
        <v>891</v>
      </c>
      <c r="J852" s="51"/>
      <c r="M852" s="15"/>
      <c r="N852" s="15"/>
    </row>
    <row r="853" spans="1:14" s="42" customFormat="1" x14ac:dyDescent="0.25">
      <c r="A853" s="79" t="s">
        <v>403</v>
      </c>
      <c r="J853" s="51"/>
      <c r="M853" s="15"/>
      <c r="N853" s="15"/>
    </row>
    <row r="854" spans="1:14" s="42" customFormat="1" x14ac:dyDescent="0.25">
      <c r="A854" s="79" t="s">
        <v>886</v>
      </c>
      <c r="J854" s="51"/>
      <c r="M854" s="15"/>
      <c r="N854" s="15"/>
    </row>
    <row r="855" spans="1:14" s="42" customFormat="1" x14ac:dyDescent="0.25">
      <c r="A855" s="79" t="s">
        <v>1110</v>
      </c>
      <c r="J855" s="51"/>
      <c r="M855" s="15"/>
      <c r="N855" s="15"/>
    </row>
    <row r="856" spans="1:14" s="42" customFormat="1" x14ac:dyDescent="0.25">
      <c r="A856" s="79" t="s">
        <v>418</v>
      </c>
      <c r="J856" s="51"/>
      <c r="M856" s="15"/>
      <c r="N856" s="15"/>
    </row>
    <row r="857" spans="1:14" s="42" customFormat="1" x14ac:dyDescent="0.25">
      <c r="A857" s="79" t="s">
        <v>370</v>
      </c>
      <c r="J857" s="51"/>
      <c r="M857" s="15"/>
      <c r="N857" s="15"/>
    </row>
    <row r="858" spans="1:14" s="42" customFormat="1" x14ac:dyDescent="0.25">
      <c r="A858" s="79" t="s">
        <v>377</v>
      </c>
      <c r="J858" s="51"/>
      <c r="M858" s="15"/>
      <c r="N858" s="15"/>
    </row>
    <row r="859" spans="1:14" s="42" customFormat="1" x14ac:dyDescent="0.25">
      <c r="A859" s="79" t="s">
        <v>174</v>
      </c>
      <c r="J859" s="51"/>
      <c r="M859" s="15"/>
      <c r="N859" s="15"/>
    </row>
    <row r="860" spans="1:14" s="42" customFormat="1" x14ac:dyDescent="0.25">
      <c r="A860" s="79" t="s">
        <v>128</v>
      </c>
      <c r="J860" s="51"/>
      <c r="M860" s="15"/>
      <c r="N860" s="15"/>
    </row>
    <row r="861" spans="1:14" s="42" customFormat="1" x14ac:dyDescent="0.25">
      <c r="A861" s="79" t="s">
        <v>831</v>
      </c>
      <c r="J861" s="51"/>
      <c r="M861" s="15"/>
      <c r="N861" s="15"/>
    </row>
    <row r="862" spans="1:14" s="42" customFormat="1" x14ac:dyDescent="0.25">
      <c r="A862" s="79" t="s">
        <v>127</v>
      </c>
      <c r="J862" s="51"/>
      <c r="M862" s="15"/>
      <c r="N862" s="15"/>
    </row>
    <row r="863" spans="1:14" s="42" customFormat="1" x14ac:dyDescent="0.25">
      <c r="A863" s="79" t="s">
        <v>1160</v>
      </c>
      <c r="J863" s="51"/>
      <c r="M863" s="15"/>
      <c r="N863" s="15"/>
    </row>
    <row r="864" spans="1:14" s="42" customFormat="1" x14ac:dyDescent="0.25">
      <c r="A864" s="79" t="s">
        <v>1152</v>
      </c>
      <c r="J864" s="51"/>
      <c r="M864" s="15"/>
      <c r="N864" s="15"/>
    </row>
    <row r="865" spans="1:14" s="42" customFormat="1" x14ac:dyDescent="0.25">
      <c r="A865" s="79" t="s">
        <v>126</v>
      </c>
      <c r="J865" s="51"/>
      <c r="M865" s="15"/>
      <c r="N865" s="15"/>
    </row>
    <row r="866" spans="1:14" s="42" customFormat="1" x14ac:dyDescent="0.25">
      <c r="A866" s="79" t="s">
        <v>646</v>
      </c>
      <c r="J866" s="51"/>
      <c r="M866" s="15"/>
      <c r="N866" s="15"/>
    </row>
    <row r="867" spans="1:14" s="42" customFormat="1" x14ac:dyDescent="0.25">
      <c r="A867" s="79" t="s">
        <v>153</v>
      </c>
      <c r="J867" s="51"/>
      <c r="M867" s="15"/>
      <c r="N867" s="15"/>
    </row>
    <row r="868" spans="1:14" s="42" customFormat="1" x14ac:dyDescent="0.25">
      <c r="A868" s="79" t="s">
        <v>1400</v>
      </c>
      <c r="J868" s="51"/>
      <c r="M868" s="15"/>
      <c r="N868" s="15"/>
    </row>
    <row r="869" spans="1:14" s="42" customFormat="1" x14ac:dyDescent="0.25">
      <c r="A869" s="79" t="s">
        <v>150</v>
      </c>
      <c r="J869" s="51"/>
      <c r="M869" s="15"/>
      <c r="N869" s="15"/>
    </row>
    <row r="870" spans="1:14" s="42" customFormat="1" x14ac:dyDescent="0.25">
      <c r="A870" s="79" t="s">
        <v>152</v>
      </c>
      <c r="J870" s="51"/>
      <c r="M870" s="15"/>
      <c r="N870" s="15"/>
    </row>
    <row r="871" spans="1:14" s="42" customFormat="1" x14ac:dyDescent="0.25">
      <c r="A871" s="79" t="s">
        <v>1067</v>
      </c>
      <c r="J871" s="51"/>
      <c r="M871" s="15"/>
      <c r="N871" s="15"/>
    </row>
    <row r="872" spans="1:14" s="42" customFormat="1" x14ac:dyDescent="0.25">
      <c r="A872" s="79" t="s">
        <v>151</v>
      </c>
      <c r="J872" s="51"/>
      <c r="M872" s="15"/>
      <c r="N872" s="15"/>
    </row>
    <row r="873" spans="1:14" s="42" customFormat="1" x14ac:dyDescent="0.25">
      <c r="A873" s="79" t="s">
        <v>154</v>
      </c>
      <c r="J873" s="51"/>
      <c r="M873" s="15"/>
      <c r="N873" s="15"/>
    </row>
    <row r="874" spans="1:14" s="42" customFormat="1" x14ac:dyDescent="0.25">
      <c r="A874" s="79" t="s">
        <v>155</v>
      </c>
      <c r="J874" s="51"/>
      <c r="M874" s="15"/>
      <c r="N874" s="15"/>
    </row>
    <row r="875" spans="1:14" s="42" customFormat="1" x14ac:dyDescent="0.25">
      <c r="A875" s="79" t="s">
        <v>131</v>
      </c>
      <c r="J875" s="51"/>
      <c r="M875" s="15"/>
      <c r="N875" s="15"/>
    </row>
    <row r="876" spans="1:14" s="42" customFormat="1" x14ac:dyDescent="0.25">
      <c r="A876" s="79" t="s">
        <v>146</v>
      </c>
      <c r="J876" s="51"/>
      <c r="M876" s="15"/>
      <c r="N876" s="15"/>
    </row>
    <row r="877" spans="1:14" s="42" customFormat="1" x14ac:dyDescent="0.25">
      <c r="A877" s="79" t="s">
        <v>157</v>
      </c>
      <c r="J877" s="51"/>
      <c r="M877" s="15"/>
      <c r="N877" s="15"/>
    </row>
    <row r="878" spans="1:14" s="42" customFormat="1" x14ac:dyDescent="0.25">
      <c r="A878" s="79" t="s">
        <v>158</v>
      </c>
      <c r="J878" s="51"/>
      <c r="M878" s="15"/>
      <c r="N878" s="15"/>
    </row>
    <row r="879" spans="1:14" s="42" customFormat="1" x14ac:dyDescent="0.25">
      <c r="A879" s="79" t="s">
        <v>159</v>
      </c>
      <c r="J879" s="51"/>
      <c r="M879" s="15"/>
      <c r="N879" s="15"/>
    </row>
    <row r="880" spans="1:14" s="42" customFormat="1" x14ac:dyDescent="0.25">
      <c r="A880" s="79" t="s">
        <v>160</v>
      </c>
      <c r="J880" s="51"/>
      <c r="M880" s="15"/>
      <c r="N880" s="15"/>
    </row>
    <row r="881" spans="1:14" s="42" customFormat="1" x14ac:dyDescent="0.25">
      <c r="A881" s="79" t="s">
        <v>130</v>
      </c>
      <c r="J881" s="51"/>
      <c r="M881" s="15"/>
      <c r="N881" s="15"/>
    </row>
    <row r="882" spans="1:14" s="42" customFormat="1" x14ac:dyDescent="0.25">
      <c r="A882" s="79" t="s">
        <v>161</v>
      </c>
      <c r="J882" s="51"/>
      <c r="M882" s="15"/>
      <c r="N882" s="15"/>
    </row>
    <row r="883" spans="1:14" s="42" customFormat="1" x14ac:dyDescent="0.25">
      <c r="A883" s="79" t="s">
        <v>132</v>
      </c>
      <c r="J883" s="51"/>
      <c r="M883" s="15"/>
      <c r="N883" s="15"/>
    </row>
    <row r="884" spans="1:14" s="42" customFormat="1" x14ac:dyDescent="0.25">
      <c r="A884" s="79" t="s">
        <v>133</v>
      </c>
      <c r="J884" s="51"/>
      <c r="M884" s="15"/>
      <c r="N884" s="15"/>
    </row>
    <row r="885" spans="1:14" s="42" customFormat="1" x14ac:dyDescent="0.25">
      <c r="A885" s="79" t="s">
        <v>799</v>
      </c>
      <c r="J885" s="51"/>
      <c r="M885" s="15"/>
      <c r="N885" s="15"/>
    </row>
    <row r="886" spans="1:14" s="42" customFormat="1" x14ac:dyDescent="0.25">
      <c r="A886" s="79" t="s">
        <v>682</v>
      </c>
      <c r="J886" s="51"/>
      <c r="M886" s="15"/>
      <c r="N886" s="15"/>
    </row>
    <row r="887" spans="1:14" s="42" customFormat="1" x14ac:dyDescent="0.25">
      <c r="A887" s="79" t="s">
        <v>156</v>
      </c>
      <c r="J887" s="51"/>
      <c r="M887" s="15"/>
      <c r="N887" s="15"/>
    </row>
    <row r="888" spans="1:14" s="42" customFormat="1" x14ac:dyDescent="0.25">
      <c r="A888" s="79" t="s">
        <v>134</v>
      </c>
      <c r="J888" s="51"/>
      <c r="M888" s="15"/>
      <c r="N888" s="15"/>
    </row>
    <row r="889" spans="1:14" s="42" customFormat="1" x14ac:dyDescent="0.25">
      <c r="A889" s="79" t="s">
        <v>707</v>
      </c>
      <c r="J889" s="51"/>
      <c r="M889" s="15"/>
      <c r="N889" s="15"/>
    </row>
    <row r="890" spans="1:14" s="42" customFormat="1" x14ac:dyDescent="0.25">
      <c r="A890" s="79" t="s">
        <v>135</v>
      </c>
      <c r="J890" s="51"/>
      <c r="M890" s="15"/>
      <c r="N890" s="15"/>
    </row>
    <row r="891" spans="1:14" s="42" customFormat="1" x14ac:dyDescent="0.25">
      <c r="A891" s="79" t="s">
        <v>905</v>
      </c>
      <c r="J891" s="51"/>
      <c r="M891" s="15"/>
      <c r="N891" s="15"/>
    </row>
    <row r="892" spans="1:14" s="42" customFormat="1" x14ac:dyDescent="0.25">
      <c r="A892" s="79" t="s">
        <v>1140</v>
      </c>
      <c r="J892" s="51"/>
      <c r="M892" s="15"/>
      <c r="N892" s="15"/>
    </row>
    <row r="893" spans="1:14" s="42" customFormat="1" x14ac:dyDescent="0.25">
      <c r="A893" s="79" t="s">
        <v>1032</v>
      </c>
      <c r="J893" s="51"/>
      <c r="M893" s="15"/>
      <c r="N893" s="15"/>
    </row>
    <row r="894" spans="1:14" s="42" customFormat="1" x14ac:dyDescent="0.25">
      <c r="A894" s="79" t="s">
        <v>1141</v>
      </c>
      <c r="J894" s="51"/>
      <c r="M894" s="15"/>
      <c r="N894" s="15"/>
    </row>
    <row r="895" spans="1:14" s="42" customFormat="1" x14ac:dyDescent="0.25">
      <c r="A895" s="79" t="s">
        <v>1153</v>
      </c>
      <c r="J895" s="51"/>
      <c r="M895" s="15"/>
      <c r="N895" s="15"/>
    </row>
    <row r="896" spans="1:14" s="42" customFormat="1" x14ac:dyDescent="0.25">
      <c r="A896" s="79" t="s">
        <v>1307</v>
      </c>
      <c r="J896" s="51"/>
      <c r="M896" s="15"/>
      <c r="N896" s="15"/>
    </row>
    <row r="897" spans="1:14" s="42" customFormat="1" x14ac:dyDescent="0.25">
      <c r="A897" s="79" t="s">
        <v>1081</v>
      </c>
      <c r="J897" s="51"/>
      <c r="M897" s="15"/>
      <c r="N897" s="15"/>
    </row>
    <row r="898" spans="1:14" s="42" customFormat="1" x14ac:dyDescent="0.25">
      <c r="A898" s="79" t="s">
        <v>136</v>
      </c>
      <c r="J898" s="51"/>
      <c r="M898" s="15"/>
      <c r="N898" s="15"/>
    </row>
    <row r="899" spans="1:14" s="42" customFormat="1" x14ac:dyDescent="0.25">
      <c r="A899" s="79" t="s">
        <v>137</v>
      </c>
      <c r="J899" s="51"/>
      <c r="M899" s="15"/>
      <c r="N899" s="15"/>
    </row>
    <row r="900" spans="1:14" s="42" customFormat="1" x14ac:dyDescent="0.25">
      <c r="A900" s="79" t="s">
        <v>138</v>
      </c>
      <c r="J900" s="51"/>
      <c r="M900" s="15"/>
      <c r="N900" s="15"/>
    </row>
    <row r="901" spans="1:14" s="42" customFormat="1" x14ac:dyDescent="0.25">
      <c r="A901" s="79" t="s">
        <v>1057</v>
      </c>
      <c r="J901" s="51"/>
      <c r="M901" s="15"/>
      <c r="N901" s="15"/>
    </row>
    <row r="902" spans="1:14" s="42" customFormat="1" x14ac:dyDescent="0.25">
      <c r="A902" s="79" t="s">
        <v>765</v>
      </c>
      <c r="J902" s="51"/>
      <c r="M902" s="15"/>
      <c r="N902" s="15"/>
    </row>
    <row r="903" spans="1:14" s="42" customFormat="1" x14ac:dyDescent="0.25">
      <c r="A903" s="79" t="s">
        <v>770</v>
      </c>
      <c r="J903" s="51"/>
      <c r="M903" s="15"/>
      <c r="N903" s="15"/>
    </row>
    <row r="904" spans="1:14" s="42" customFormat="1" x14ac:dyDescent="0.25">
      <c r="A904" s="79" t="s">
        <v>145</v>
      </c>
      <c r="J904" s="51"/>
      <c r="M904" s="15"/>
      <c r="N904" s="15"/>
    </row>
    <row r="905" spans="1:14" s="42" customFormat="1" x14ac:dyDescent="0.25">
      <c r="A905" s="79" t="s">
        <v>144</v>
      </c>
      <c r="J905" s="51"/>
      <c r="M905" s="15"/>
      <c r="N905" s="15"/>
    </row>
    <row r="906" spans="1:14" s="42" customFormat="1" x14ac:dyDescent="0.25">
      <c r="A906" s="79" t="s">
        <v>1061</v>
      </c>
      <c r="J906" s="51"/>
      <c r="M906" s="15"/>
      <c r="N906" s="15"/>
    </row>
    <row r="907" spans="1:14" s="42" customFormat="1" x14ac:dyDescent="0.25">
      <c r="A907" s="79" t="s">
        <v>167</v>
      </c>
      <c r="J907" s="51"/>
      <c r="M907" s="15"/>
      <c r="N907" s="15"/>
    </row>
    <row r="908" spans="1:14" s="42" customFormat="1" x14ac:dyDescent="0.25">
      <c r="A908" s="79" t="s">
        <v>142</v>
      </c>
      <c r="J908" s="51"/>
      <c r="M908" s="15"/>
      <c r="N908" s="15"/>
    </row>
    <row r="909" spans="1:14" s="42" customFormat="1" x14ac:dyDescent="0.25">
      <c r="A909" s="79" t="s">
        <v>168</v>
      </c>
      <c r="J909" s="51"/>
      <c r="M909" s="15"/>
      <c r="N909" s="15"/>
    </row>
    <row r="910" spans="1:14" s="42" customFormat="1" x14ac:dyDescent="0.25">
      <c r="A910" s="79" t="s">
        <v>1159</v>
      </c>
      <c r="J910" s="51"/>
      <c r="M910" s="15"/>
      <c r="N910" s="15"/>
    </row>
    <row r="911" spans="1:14" s="42" customFormat="1" x14ac:dyDescent="0.25">
      <c r="A911" s="79" t="s">
        <v>139</v>
      </c>
      <c r="J911" s="51"/>
      <c r="M911" s="15"/>
      <c r="N911" s="15"/>
    </row>
    <row r="912" spans="1:14" s="42" customFormat="1" x14ac:dyDescent="0.25">
      <c r="A912" s="79" t="s">
        <v>143</v>
      </c>
      <c r="J912" s="51"/>
      <c r="M912" s="15"/>
      <c r="N912" s="15"/>
    </row>
    <row r="913" spans="1:14" s="42" customFormat="1" x14ac:dyDescent="0.25">
      <c r="A913" s="79" t="s">
        <v>140</v>
      </c>
      <c r="J913" s="51"/>
      <c r="M913" s="15"/>
      <c r="N913" s="15"/>
    </row>
    <row r="914" spans="1:14" s="42" customFormat="1" x14ac:dyDescent="0.25">
      <c r="A914" s="79" t="s">
        <v>141</v>
      </c>
      <c r="J914" s="51"/>
      <c r="M914" s="15"/>
      <c r="N914" s="15"/>
    </row>
    <row r="915" spans="1:14" s="42" customFormat="1" x14ac:dyDescent="0.25">
      <c r="A915" s="79" t="s">
        <v>979</v>
      </c>
      <c r="J915" s="51"/>
      <c r="M915" s="15"/>
      <c r="N915" s="15"/>
    </row>
    <row r="916" spans="1:14" s="42" customFormat="1" x14ac:dyDescent="0.25">
      <c r="A916" s="79" t="s">
        <v>1139</v>
      </c>
      <c r="J916" s="51"/>
      <c r="M916" s="15"/>
      <c r="N916" s="15"/>
    </row>
    <row r="917" spans="1:14" s="42" customFormat="1" x14ac:dyDescent="0.25">
      <c r="A917" s="79" t="s">
        <v>1412</v>
      </c>
      <c r="J917" s="51"/>
      <c r="M917" s="15"/>
      <c r="N917" s="15"/>
    </row>
    <row r="918" spans="1:14" s="42" customFormat="1" x14ac:dyDescent="0.25">
      <c r="A918" s="79" t="s">
        <v>1125</v>
      </c>
      <c r="J918" s="51"/>
      <c r="M918" s="15"/>
      <c r="N918" s="15"/>
    </row>
    <row r="919" spans="1:14" s="42" customFormat="1" x14ac:dyDescent="0.25">
      <c r="A919" s="79" t="s">
        <v>125</v>
      </c>
      <c r="J919" s="51"/>
      <c r="M919" s="15"/>
      <c r="N919" s="15"/>
    </row>
    <row r="920" spans="1:14" s="42" customFormat="1" x14ac:dyDescent="0.25">
      <c r="A920" s="79" t="s">
        <v>147</v>
      </c>
      <c r="J920" s="51"/>
      <c r="M920" s="15"/>
      <c r="N920" s="15"/>
    </row>
    <row r="921" spans="1:14" s="42" customFormat="1" x14ac:dyDescent="0.25">
      <c r="A921" s="79" t="s">
        <v>121</v>
      </c>
      <c r="J921" s="51"/>
      <c r="M921" s="15"/>
      <c r="N921" s="15"/>
    </row>
    <row r="922" spans="1:14" s="42" customFormat="1" x14ac:dyDescent="0.25">
      <c r="A922" s="79" t="s">
        <v>998</v>
      </c>
      <c r="J922" s="51"/>
      <c r="M922" s="15"/>
      <c r="N922" s="15"/>
    </row>
    <row r="923" spans="1:14" s="42" customFormat="1" x14ac:dyDescent="0.25">
      <c r="A923" s="79" t="s">
        <v>1150</v>
      </c>
      <c r="J923" s="51"/>
      <c r="M923" s="15"/>
      <c r="N923" s="15"/>
    </row>
    <row r="924" spans="1:14" s="42" customFormat="1" x14ac:dyDescent="0.25">
      <c r="A924" s="79" t="s">
        <v>1138</v>
      </c>
      <c r="J924" s="51"/>
      <c r="M924" s="15"/>
      <c r="N924" s="15"/>
    </row>
    <row r="925" spans="1:14" s="42" customFormat="1" x14ac:dyDescent="0.25">
      <c r="A925" s="79" t="s">
        <v>129</v>
      </c>
      <c r="J925" s="51"/>
      <c r="M925" s="15"/>
      <c r="N925" s="15"/>
    </row>
    <row r="926" spans="1:14" s="42" customFormat="1" x14ac:dyDescent="0.25">
      <c r="A926" s="79" t="s">
        <v>800</v>
      </c>
      <c r="J926" s="51"/>
      <c r="M926" s="15"/>
      <c r="N926" s="15"/>
    </row>
    <row r="927" spans="1:14" s="42" customFormat="1" x14ac:dyDescent="0.25">
      <c r="A927" s="79" t="s">
        <v>123</v>
      </c>
      <c r="J927" s="51"/>
      <c r="M927" s="15"/>
      <c r="N927" s="15"/>
    </row>
    <row r="928" spans="1:14" s="42" customFormat="1" x14ac:dyDescent="0.25">
      <c r="A928" s="79" t="s">
        <v>124</v>
      </c>
      <c r="J928" s="51"/>
      <c r="M928" s="15"/>
      <c r="N928" s="15"/>
    </row>
    <row r="929" spans="1:14" s="42" customFormat="1" x14ac:dyDescent="0.25">
      <c r="A929" s="79" t="s">
        <v>1149</v>
      </c>
      <c r="J929" s="55"/>
      <c r="M929" s="15"/>
      <c r="N929" s="15"/>
    </row>
    <row r="930" spans="1:14" s="42" customFormat="1" x14ac:dyDescent="0.25">
      <c r="A930" s="79" t="s">
        <v>980</v>
      </c>
      <c r="J930" s="55"/>
      <c r="M930" s="15"/>
      <c r="N930" s="15"/>
    </row>
    <row r="931" spans="1:14" s="42" customFormat="1" x14ac:dyDescent="0.25">
      <c r="A931" s="79" t="s">
        <v>173</v>
      </c>
      <c r="J931" s="55"/>
      <c r="M931" s="15"/>
      <c r="N931" s="15"/>
    </row>
    <row r="932" spans="1:14" s="42" customFormat="1" x14ac:dyDescent="0.25">
      <c r="A932" s="79" t="s">
        <v>148</v>
      </c>
      <c r="J932" s="55"/>
      <c r="M932" s="15"/>
      <c r="N932" s="15"/>
    </row>
    <row r="933" spans="1:14" s="42" customFormat="1" x14ac:dyDescent="0.25">
      <c r="A933" s="79" t="s">
        <v>1331</v>
      </c>
      <c r="J933" s="56"/>
      <c r="M933" s="15"/>
      <c r="N933" s="15"/>
    </row>
    <row r="934" spans="1:14" s="42" customFormat="1" x14ac:dyDescent="0.25">
      <c r="A934" s="79" t="s">
        <v>149</v>
      </c>
      <c r="J934" s="56"/>
      <c r="M934" s="15"/>
      <c r="N934" s="15"/>
    </row>
    <row r="935" spans="1:14" s="42" customFormat="1" x14ac:dyDescent="0.25">
      <c r="A935" s="79" t="s">
        <v>1332</v>
      </c>
      <c r="J935" s="56"/>
      <c r="M935" s="15"/>
      <c r="N935" s="15"/>
    </row>
    <row r="936" spans="1:14" s="42" customFormat="1" x14ac:dyDescent="0.25">
      <c r="A936" s="79" t="s">
        <v>122</v>
      </c>
      <c r="J936" s="56"/>
      <c r="M936" s="15"/>
      <c r="N936" s="15"/>
    </row>
    <row r="937" spans="1:14" s="42" customFormat="1" x14ac:dyDescent="0.25">
      <c r="A937" s="79" t="s">
        <v>1157</v>
      </c>
      <c r="J937" s="56"/>
      <c r="M937" s="15"/>
      <c r="N937" s="15"/>
    </row>
    <row r="938" spans="1:14" s="42" customFormat="1" x14ac:dyDescent="0.25">
      <c r="A938" s="79" t="s">
        <v>1158</v>
      </c>
      <c r="J938" s="57"/>
      <c r="M938" s="15"/>
      <c r="N938" s="15"/>
    </row>
    <row r="939" spans="1:14" s="42" customFormat="1" x14ac:dyDescent="0.25">
      <c r="A939" s="79" t="s">
        <v>1155</v>
      </c>
      <c r="J939" s="57"/>
      <c r="M939" s="15"/>
      <c r="N939" s="15"/>
    </row>
    <row r="940" spans="1:14" s="42" customFormat="1" x14ac:dyDescent="0.25">
      <c r="A940" s="79" t="s">
        <v>1156</v>
      </c>
      <c r="J940" s="57"/>
      <c r="M940" s="15"/>
      <c r="N940" s="15"/>
    </row>
    <row r="941" spans="1:14" s="42" customFormat="1" x14ac:dyDescent="0.25">
      <c r="A941" s="79" t="s">
        <v>1154</v>
      </c>
      <c r="J941" s="57"/>
      <c r="M941" s="15"/>
      <c r="N941" s="15"/>
    </row>
    <row r="942" spans="1:14" s="42" customFormat="1" x14ac:dyDescent="0.25">
      <c r="A942" s="79" t="s">
        <v>1333</v>
      </c>
      <c r="J942" s="57"/>
      <c r="M942" s="15"/>
      <c r="N942" s="15"/>
    </row>
    <row r="943" spans="1:14" s="42" customFormat="1" x14ac:dyDescent="0.25">
      <c r="A943" s="79" t="s">
        <v>1151</v>
      </c>
      <c r="J943" s="57"/>
      <c r="M943" s="15"/>
      <c r="N943" s="15"/>
    </row>
    <row r="944" spans="1:14" s="42" customFormat="1" x14ac:dyDescent="0.25">
      <c r="A944" s="79" t="s">
        <v>1132</v>
      </c>
      <c r="J944" s="57"/>
      <c r="M944" s="15"/>
      <c r="N944" s="15"/>
    </row>
    <row r="945" spans="1:14" s="42" customFormat="1" x14ac:dyDescent="0.25">
      <c r="A945" s="82" t="s">
        <v>717</v>
      </c>
      <c r="J945" s="57"/>
      <c r="M945" s="15"/>
      <c r="N945" s="15"/>
    </row>
    <row r="946" spans="1:14" s="42" customFormat="1" x14ac:dyDescent="0.25">
      <c r="A946" s="79" t="s">
        <v>741</v>
      </c>
      <c r="J946" s="57"/>
      <c r="M946" s="15"/>
      <c r="N946" s="15"/>
    </row>
    <row r="947" spans="1:14" s="42" customFormat="1" x14ac:dyDescent="0.25">
      <c r="A947" s="79" t="s">
        <v>742</v>
      </c>
      <c r="J947" s="58"/>
      <c r="M947" s="15"/>
      <c r="N947" s="15"/>
    </row>
    <row r="948" spans="1:14" s="42" customFormat="1" x14ac:dyDescent="0.25">
      <c r="A948" s="79" t="s">
        <v>336</v>
      </c>
      <c r="J948" s="58"/>
      <c r="M948" s="15"/>
      <c r="N948" s="15"/>
    </row>
    <row r="949" spans="1:14" s="42" customFormat="1" x14ac:dyDescent="0.25">
      <c r="A949" s="79" t="s">
        <v>337</v>
      </c>
      <c r="J949" s="58"/>
      <c r="M949" s="15"/>
      <c r="N949" s="15"/>
    </row>
    <row r="950" spans="1:14" s="42" customFormat="1" x14ac:dyDescent="0.25">
      <c r="A950" s="79" t="s">
        <v>338</v>
      </c>
      <c r="J950" s="58"/>
      <c r="M950" s="15"/>
      <c r="N950" s="15"/>
    </row>
    <row r="951" spans="1:14" s="42" customFormat="1" x14ac:dyDescent="0.25">
      <c r="A951" s="79" t="s">
        <v>564</v>
      </c>
      <c r="J951" s="58"/>
      <c r="M951" s="15"/>
      <c r="N951" s="15"/>
    </row>
    <row r="952" spans="1:14" s="42" customFormat="1" x14ac:dyDescent="0.25">
      <c r="A952" s="79" t="s">
        <v>180</v>
      </c>
      <c r="J952" s="58"/>
      <c r="M952" s="15"/>
      <c r="N952" s="15"/>
    </row>
    <row r="953" spans="1:14" s="42" customFormat="1" x14ac:dyDescent="0.25">
      <c r="A953" s="79" t="s">
        <v>181</v>
      </c>
      <c r="J953" s="58"/>
      <c r="M953" s="15"/>
      <c r="N953" s="15"/>
    </row>
    <row r="954" spans="1:14" s="42" customFormat="1" x14ac:dyDescent="0.25">
      <c r="A954" s="79" t="s">
        <v>419</v>
      </c>
      <c r="J954" s="58"/>
      <c r="M954" s="15"/>
      <c r="N954" s="15"/>
    </row>
    <row r="955" spans="1:14" s="42" customFormat="1" x14ac:dyDescent="0.25">
      <c r="A955" s="79" t="s">
        <v>702</v>
      </c>
      <c r="J955" s="58"/>
      <c r="M955" s="15"/>
      <c r="N955" s="15"/>
    </row>
    <row r="956" spans="1:14" s="42" customFormat="1" x14ac:dyDescent="0.25">
      <c r="A956" s="79" t="s">
        <v>166</v>
      </c>
      <c r="J956" s="56"/>
      <c r="M956" s="15"/>
      <c r="N956" s="15"/>
    </row>
    <row r="957" spans="1:14" s="42" customFormat="1" x14ac:dyDescent="0.25">
      <c r="A957" s="79" t="s">
        <v>172</v>
      </c>
      <c r="J957" s="56"/>
      <c r="M957" s="15"/>
      <c r="N957" s="15"/>
    </row>
    <row r="958" spans="1:14" s="42" customFormat="1" x14ac:dyDescent="0.25">
      <c r="A958" s="79" t="s">
        <v>163</v>
      </c>
      <c r="J958" s="59"/>
      <c r="M958" s="15"/>
      <c r="N958" s="15"/>
    </row>
    <row r="959" spans="1:14" s="42" customFormat="1" x14ac:dyDescent="0.25">
      <c r="A959" s="79" t="s">
        <v>162</v>
      </c>
      <c r="J959" s="59"/>
      <c r="M959" s="15"/>
      <c r="N959" s="15"/>
    </row>
    <row r="960" spans="1:14" s="42" customFormat="1" x14ac:dyDescent="0.25">
      <c r="A960" s="79" t="s">
        <v>170</v>
      </c>
      <c r="J960" s="60"/>
      <c r="M960" s="15"/>
      <c r="N960" s="15"/>
    </row>
    <row r="961" spans="1:14" s="42" customFormat="1" x14ac:dyDescent="0.25">
      <c r="A961" s="79" t="s">
        <v>171</v>
      </c>
      <c r="J961" s="60"/>
      <c r="M961" s="15"/>
      <c r="N961" s="15"/>
    </row>
    <row r="962" spans="1:14" s="42" customFormat="1" x14ac:dyDescent="0.25">
      <c r="A962" s="79" t="s">
        <v>169</v>
      </c>
      <c r="J962" s="60"/>
      <c r="M962" s="15"/>
      <c r="N962" s="15"/>
    </row>
    <row r="963" spans="1:14" s="42" customFormat="1" x14ac:dyDescent="0.25">
      <c r="A963" s="79" t="s">
        <v>165</v>
      </c>
      <c r="J963" s="60"/>
      <c r="M963" s="15"/>
      <c r="N963" s="15"/>
    </row>
    <row r="964" spans="1:14" s="42" customFormat="1" x14ac:dyDescent="0.25">
      <c r="A964" s="79" t="s">
        <v>164</v>
      </c>
      <c r="J964" s="60"/>
      <c r="M964" s="15"/>
      <c r="N964" s="15"/>
    </row>
    <row r="965" spans="1:14" s="42" customFormat="1" x14ac:dyDescent="0.25">
      <c r="A965" s="79" t="s">
        <v>1294</v>
      </c>
      <c r="J965" s="60"/>
      <c r="M965" s="15"/>
      <c r="N965" s="15"/>
    </row>
    <row r="966" spans="1:14" s="42" customFormat="1" x14ac:dyDescent="0.25">
      <c r="A966" s="79" t="s">
        <v>216</v>
      </c>
      <c r="J966" s="60"/>
      <c r="M966" s="15"/>
      <c r="N966" s="15"/>
    </row>
    <row r="967" spans="1:14" s="42" customFormat="1" x14ac:dyDescent="0.25">
      <c r="A967" s="79" t="s">
        <v>218</v>
      </c>
      <c r="J967" s="60"/>
      <c r="M967" s="15"/>
      <c r="N967" s="15"/>
    </row>
    <row r="968" spans="1:14" s="42" customFormat="1" x14ac:dyDescent="0.25">
      <c r="A968" s="79" t="s">
        <v>217</v>
      </c>
      <c r="J968" s="59"/>
      <c r="M968" s="15"/>
      <c r="N968" s="15"/>
    </row>
    <row r="969" spans="1:14" s="42" customFormat="1" x14ac:dyDescent="0.25">
      <c r="A969" s="79" t="s">
        <v>908</v>
      </c>
      <c r="J969" s="59"/>
      <c r="M969" s="15"/>
      <c r="N969" s="15"/>
    </row>
    <row r="970" spans="1:14" s="42" customFormat="1" x14ac:dyDescent="0.25">
      <c r="A970" s="79" t="s">
        <v>379</v>
      </c>
      <c r="J970" s="59"/>
      <c r="M970" s="15"/>
      <c r="N970" s="15"/>
    </row>
    <row r="971" spans="1:14" s="42" customFormat="1" x14ac:dyDescent="0.25">
      <c r="A971" s="79" t="s">
        <v>483</v>
      </c>
      <c r="J971" s="64"/>
      <c r="M971" s="15"/>
      <c r="N971" s="15"/>
    </row>
    <row r="972" spans="1:14" s="42" customFormat="1" x14ac:dyDescent="0.25">
      <c r="A972" s="79" t="s">
        <v>333</v>
      </c>
      <c r="J972" s="64"/>
      <c r="M972" s="15"/>
      <c r="N972" s="15"/>
    </row>
    <row r="973" spans="1:14" s="42" customFormat="1" x14ac:dyDescent="0.25">
      <c r="A973" s="79" t="s">
        <v>581</v>
      </c>
      <c r="J973" s="64"/>
      <c r="M973" s="15"/>
      <c r="N973" s="15"/>
    </row>
    <row r="974" spans="1:14" s="42" customFormat="1" x14ac:dyDescent="0.25">
      <c r="A974" s="79" t="s">
        <v>332</v>
      </c>
      <c r="J974" s="64"/>
      <c r="M974" s="15"/>
      <c r="N974" s="15"/>
    </row>
    <row r="975" spans="1:14" s="42" customFormat="1" x14ac:dyDescent="0.25">
      <c r="A975" s="79" t="s">
        <v>833</v>
      </c>
      <c r="J975" s="65"/>
      <c r="M975" s="15"/>
      <c r="N975" s="15"/>
    </row>
    <row r="976" spans="1:14" s="42" customFormat="1" x14ac:dyDescent="0.25">
      <c r="A976" s="79" t="s">
        <v>8</v>
      </c>
      <c r="J976" s="65"/>
      <c r="M976" s="15"/>
      <c r="N976" s="15"/>
    </row>
    <row r="977" spans="1:14" s="42" customFormat="1" x14ac:dyDescent="0.25">
      <c r="A977" s="79" t="s">
        <v>9</v>
      </c>
      <c r="J977" s="65"/>
      <c r="M977" s="15"/>
      <c r="N977" s="15"/>
    </row>
    <row r="978" spans="1:14" s="42" customFormat="1" x14ac:dyDescent="0.25">
      <c r="A978" s="79" t="s">
        <v>446</v>
      </c>
      <c r="J978" s="65"/>
      <c r="M978" s="15"/>
      <c r="N978" s="15"/>
    </row>
    <row r="979" spans="1:14" s="42" customFormat="1" x14ac:dyDescent="0.25">
      <c r="A979" s="79" t="s">
        <v>334</v>
      </c>
      <c r="J979" s="65"/>
      <c r="M979" s="15"/>
      <c r="N979" s="15"/>
    </row>
    <row r="980" spans="1:14" s="42" customFormat="1" x14ac:dyDescent="0.25">
      <c r="A980" s="76" t="s">
        <v>10</v>
      </c>
      <c r="J980" s="65"/>
      <c r="M980" s="15"/>
      <c r="N980" s="15"/>
    </row>
    <row r="981" spans="1:14" s="42" customFormat="1" x14ac:dyDescent="0.25">
      <c r="A981" s="79" t="s">
        <v>935</v>
      </c>
      <c r="J981" s="65"/>
      <c r="M981" s="15"/>
      <c r="N981" s="15"/>
    </row>
    <row r="982" spans="1:14" s="42" customFormat="1" x14ac:dyDescent="0.25">
      <c r="A982" s="82" t="s">
        <v>1230</v>
      </c>
      <c r="J982" s="65"/>
      <c r="M982" s="15"/>
      <c r="N982" s="15"/>
    </row>
    <row r="983" spans="1:14" s="42" customFormat="1" x14ac:dyDescent="0.25">
      <c r="A983" s="76" t="s">
        <v>11</v>
      </c>
      <c r="J983" s="64"/>
      <c r="M983" s="15"/>
      <c r="N983" s="15"/>
    </row>
    <row r="984" spans="1:14" s="42" customFormat="1" x14ac:dyDescent="0.25">
      <c r="A984" s="79" t="s">
        <v>1436</v>
      </c>
      <c r="J984" s="64"/>
      <c r="M984" s="15"/>
      <c r="N984" s="15"/>
    </row>
    <row r="985" spans="1:14" s="42" customFormat="1" x14ac:dyDescent="0.25">
      <c r="A985" s="79" t="s">
        <v>1077</v>
      </c>
      <c r="J985" s="64"/>
      <c r="M985" s="15"/>
      <c r="N985" s="15"/>
    </row>
    <row r="986" spans="1:14" s="42" customFormat="1" x14ac:dyDescent="0.25">
      <c r="A986" s="79" t="s">
        <v>1338</v>
      </c>
      <c r="J986" s="67"/>
      <c r="M986" s="15"/>
      <c r="N986" s="15"/>
    </row>
    <row r="987" spans="1:14" x14ac:dyDescent="0.25">
      <c r="A987" s="79" t="s">
        <v>555</v>
      </c>
      <c r="E987" s="42"/>
      <c r="F987" s="42"/>
      <c r="G987" s="42"/>
      <c r="H987" s="42"/>
      <c r="I987" s="42"/>
      <c r="J987" s="67"/>
      <c r="K987" s="42"/>
    </row>
    <row r="988" spans="1:14" s="42" customFormat="1" x14ac:dyDescent="0.25">
      <c r="A988" s="79" t="s">
        <v>1212</v>
      </c>
      <c r="J988" s="67"/>
      <c r="M988" s="15"/>
      <c r="N988" s="15"/>
    </row>
    <row r="989" spans="1:14" s="42" customFormat="1" x14ac:dyDescent="0.25">
      <c r="A989" s="79" t="s">
        <v>120</v>
      </c>
      <c r="J989" s="67"/>
      <c r="M989" s="15"/>
      <c r="N989" s="15"/>
    </row>
    <row r="990" spans="1:14" s="42" customFormat="1" x14ac:dyDescent="0.25">
      <c r="A990" s="79" t="s">
        <v>12</v>
      </c>
      <c r="E990"/>
      <c r="F990"/>
      <c r="G990"/>
      <c r="H990"/>
      <c r="I990"/>
      <c r="J990" s="51"/>
      <c r="K990"/>
      <c r="M990" s="15"/>
      <c r="N990" s="15"/>
    </row>
    <row r="991" spans="1:14" s="42" customFormat="1" x14ac:dyDescent="0.25">
      <c r="A991" s="79" t="s">
        <v>339</v>
      </c>
      <c r="J991" s="67"/>
      <c r="M991" s="15"/>
      <c r="N991" s="15"/>
    </row>
    <row r="992" spans="1:14" s="42" customFormat="1" x14ac:dyDescent="0.25">
      <c r="A992" s="79" t="s">
        <v>340</v>
      </c>
      <c r="J992" s="67"/>
      <c r="M992" s="15"/>
      <c r="N992" s="15"/>
    </row>
    <row r="993" spans="1:14" s="42" customFormat="1" x14ac:dyDescent="0.25">
      <c r="A993" s="79" t="s">
        <v>1007</v>
      </c>
      <c r="J993" s="69"/>
      <c r="M993" s="15"/>
      <c r="N993" s="15"/>
    </row>
    <row r="994" spans="1:14" s="42" customFormat="1" x14ac:dyDescent="0.25">
      <c r="A994" s="79" t="s">
        <v>971</v>
      </c>
      <c r="J994" s="69"/>
      <c r="M994" s="15"/>
      <c r="N994" s="15"/>
    </row>
    <row r="995" spans="1:14" s="42" customFormat="1" x14ac:dyDescent="0.25">
      <c r="A995" s="79" t="s">
        <v>834</v>
      </c>
      <c r="J995" s="69"/>
      <c r="M995" s="15"/>
      <c r="N995" s="15"/>
    </row>
    <row r="996" spans="1:14" s="42" customFormat="1" x14ac:dyDescent="0.25">
      <c r="A996" s="79" t="s">
        <v>978</v>
      </c>
      <c r="J996" s="69"/>
      <c r="M996" s="15"/>
      <c r="N996" s="15"/>
    </row>
    <row r="997" spans="1:14" s="42" customFormat="1" x14ac:dyDescent="0.25">
      <c r="A997" s="79" t="s">
        <v>1006</v>
      </c>
      <c r="J997" s="69"/>
      <c r="M997" s="15"/>
      <c r="N997" s="15"/>
    </row>
    <row r="998" spans="1:14" s="42" customFormat="1" x14ac:dyDescent="0.25">
      <c r="A998" s="82" t="s">
        <v>1268</v>
      </c>
      <c r="J998" s="69"/>
      <c r="M998" s="15"/>
      <c r="N998" s="15"/>
    </row>
    <row r="999" spans="1:14" s="42" customFormat="1" x14ac:dyDescent="0.25">
      <c r="A999" s="79" t="s">
        <v>569</v>
      </c>
      <c r="J999" s="70"/>
      <c r="M999" s="15"/>
      <c r="N999" s="15"/>
    </row>
    <row r="1000" spans="1:14" s="42" customFormat="1" x14ac:dyDescent="0.25">
      <c r="A1000" s="79" t="s">
        <v>568</v>
      </c>
      <c r="J1000" s="70"/>
      <c r="M1000" s="15"/>
      <c r="N1000" s="15"/>
    </row>
    <row r="1001" spans="1:14" s="42" customFormat="1" x14ac:dyDescent="0.25">
      <c r="A1001" s="79" t="s">
        <v>566</v>
      </c>
      <c r="J1001" s="70"/>
      <c r="M1001" s="15"/>
      <c r="N1001" s="15"/>
    </row>
    <row r="1002" spans="1:14" s="42" customFormat="1" x14ac:dyDescent="0.25">
      <c r="A1002" s="79" t="s">
        <v>567</v>
      </c>
      <c r="J1002" s="70"/>
      <c r="M1002" s="15"/>
      <c r="N1002" s="15"/>
    </row>
    <row r="1003" spans="1:14" s="42" customFormat="1" x14ac:dyDescent="0.25">
      <c r="A1003" s="79" t="s">
        <v>826</v>
      </c>
      <c r="J1003" s="70"/>
      <c r="M1003" s="15"/>
      <c r="N1003" s="15"/>
    </row>
    <row r="1004" spans="1:14" s="42" customFormat="1" x14ac:dyDescent="0.25">
      <c r="A1004" s="79" t="s">
        <v>571</v>
      </c>
      <c r="J1004" s="70"/>
      <c r="M1004" s="15"/>
      <c r="N1004" s="15"/>
    </row>
    <row r="1005" spans="1:14" s="42" customFormat="1" x14ac:dyDescent="0.25">
      <c r="A1005" s="79" t="s">
        <v>570</v>
      </c>
      <c r="J1005" s="70"/>
      <c r="M1005" s="15"/>
      <c r="N1005" s="15"/>
    </row>
    <row r="1006" spans="1:14" s="42" customFormat="1" x14ac:dyDescent="0.25">
      <c r="A1006" s="79" t="s">
        <v>806</v>
      </c>
      <c r="J1006" s="70"/>
      <c r="M1006" s="15"/>
      <c r="N1006" s="15"/>
    </row>
    <row r="1007" spans="1:14" s="42" customFormat="1" x14ac:dyDescent="0.25">
      <c r="A1007" s="79" t="s">
        <v>1008</v>
      </c>
      <c r="J1007" s="70"/>
      <c r="M1007" s="15"/>
      <c r="N1007" s="15"/>
    </row>
    <row r="1008" spans="1:14" s="42" customFormat="1" x14ac:dyDescent="0.25">
      <c r="A1008" s="79" t="s">
        <v>1010</v>
      </c>
      <c r="J1008" s="69"/>
      <c r="M1008" s="15"/>
      <c r="N1008" s="15"/>
    </row>
    <row r="1009" spans="1:14" s="42" customFormat="1" x14ac:dyDescent="0.25">
      <c r="A1009" s="81" t="s">
        <v>779</v>
      </c>
      <c r="J1009" s="67"/>
      <c r="M1009" s="15"/>
      <c r="N1009" s="15"/>
    </row>
    <row r="1010" spans="1:14" s="42" customFormat="1" x14ac:dyDescent="0.25">
      <c r="A1010" s="79" t="s">
        <v>1009</v>
      </c>
      <c r="J1010" s="55"/>
      <c r="M1010" s="15"/>
      <c r="N1010" s="15"/>
    </row>
    <row r="1011" spans="1:14" s="42" customFormat="1" x14ac:dyDescent="0.25">
      <c r="A1011" s="80" t="s">
        <v>725</v>
      </c>
      <c r="J1011" s="51"/>
      <c r="M1011" s="15"/>
      <c r="N1011" s="15"/>
    </row>
    <row r="1012" spans="1:14" s="42" customFormat="1" x14ac:dyDescent="0.25">
      <c r="A1012" s="79" t="s">
        <v>1303</v>
      </c>
      <c r="J1012" s="51"/>
      <c r="M1012" s="15"/>
      <c r="N1012" s="15"/>
    </row>
    <row r="1013" spans="1:14" s="42" customFormat="1" x14ac:dyDescent="0.25">
      <c r="A1013" s="79" t="s">
        <v>552</v>
      </c>
      <c r="J1013" s="51"/>
      <c r="M1013" s="15"/>
      <c r="N1013" s="15"/>
    </row>
    <row r="1014" spans="1:14" s="42" customFormat="1" x14ac:dyDescent="0.25">
      <c r="A1014" s="79" t="s">
        <v>393</v>
      </c>
      <c r="J1014" s="51"/>
      <c r="M1014" s="15"/>
      <c r="N1014" s="15"/>
    </row>
    <row r="1015" spans="1:14" s="42" customFormat="1" x14ac:dyDescent="0.25">
      <c r="A1015" s="79" t="s">
        <v>1070</v>
      </c>
      <c r="J1015" s="89"/>
      <c r="M1015" s="15"/>
      <c r="N1015" s="15"/>
    </row>
    <row r="1016" spans="1:14" s="42" customFormat="1" x14ac:dyDescent="0.25">
      <c r="A1016" s="79" t="s">
        <v>397</v>
      </c>
      <c r="J1016" s="89"/>
      <c r="M1016" s="15"/>
      <c r="N1016" s="15"/>
    </row>
    <row r="1017" spans="1:14" s="42" customFormat="1" x14ac:dyDescent="0.25">
      <c r="A1017" s="79" t="s">
        <v>7</v>
      </c>
      <c r="J1017" s="89"/>
      <c r="M1017" s="15"/>
      <c r="N1017" s="15"/>
    </row>
    <row r="1018" spans="1:14" s="42" customFormat="1" x14ac:dyDescent="0.25">
      <c r="A1018" s="79" t="s">
        <v>175</v>
      </c>
      <c r="J1018" s="89"/>
      <c r="M1018" s="15"/>
      <c r="N1018" s="15"/>
    </row>
    <row r="1019" spans="1:14" s="42" customFormat="1" x14ac:dyDescent="0.25">
      <c r="A1019" s="79" t="s">
        <v>1325</v>
      </c>
      <c r="J1019" s="89"/>
      <c r="M1019" s="15"/>
      <c r="N1019" s="15"/>
    </row>
    <row r="1020" spans="1:14" s="42" customFormat="1" x14ac:dyDescent="0.25">
      <c r="A1020" s="79" t="s">
        <v>1326</v>
      </c>
      <c r="J1020" s="89"/>
      <c r="M1020" s="15"/>
      <c r="N1020" s="15"/>
    </row>
    <row r="1021" spans="1:14" s="42" customFormat="1" x14ac:dyDescent="0.25">
      <c r="A1021" s="79" t="s">
        <v>852</v>
      </c>
      <c r="J1021" s="89"/>
      <c r="M1021" s="15"/>
      <c r="N1021" s="15"/>
    </row>
    <row r="1022" spans="1:14" s="42" customFormat="1" x14ac:dyDescent="0.25">
      <c r="A1022" s="79" t="s">
        <v>633</v>
      </c>
      <c r="J1022" s="89"/>
      <c r="M1022" s="15"/>
      <c r="N1022" s="15"/>
    </row>
    <row r="1023" spans="1:14" s="42" customFormat="1" x14ac:dyDescent="0.25">
      <c r="A1023" s="79" t="s">
        <v>1470</v>
      </c>
      <c r="J1023" s="89"/>
      <c r="M1023" s="15"/>
      <c r="N1023" s="15"/>
    </row>
    <row r="1024" spans="1:14" s="42" customFormat="1" x14ac:dyDescent="0.25">
      <c r="A1024" s="79" t="s">
        <v>118</v>
      </c>
      <c r="J1024" s="89"/>
      <c r="M1024" s="15"/>
      <c r="N1024" s="15"/>
    </row>
    <row r="1025" spans="1:14" s="42" customFormat="1" x14ac:dyDescent="0.25">
      <c r="A1025" s="79" t="s">
        <v>416</v>
      </c>
      <c r="J1025" s="91"/>
      <c r="M1025" s="15"/>
      <c r="N1025" s="15"/>
    </row>
    <row r="1026" spans="1:14" s="42" customFormat="1" x14ac:dyDescent="0.25">
      <c r="A1026" s="79" t="s">
        <v>445</v>
      </c>
      <c r="J1026" s="91"/>
      <c r="M1026" s="15"/>
      <c r="N1026" s="15"/>
    </row>
    <row r="1027" spans="1:14" s="42" customFormat="1" x14ac:dyDescent="0.25">
      <c r="A1027" s="79" t="s">
        <v>964</v>
      </c>
      <c r="J1027" s="91"/>
      <c r="M1027" s="15"/>
      <c r="N1027" s="15"/>
    </row>
    <row r="1028" spans="1:14" s="42" customFormat="1" x14ac:dyDescent="0.25">
      <c r="A1028" s="79" t="s">
        <v>1054</v>
      </c>
      <c r="J1028" s="91"/>
      <c r="M1028" s="15"/>
      <c r="N1028" s="15"/>
    </row>
    <row r="1029" spans="1:14" s="42" customFormat="1" x14ac:dyDescent="0.25">
      <c r="A1029" s="79" t="s">
        <v>1469</v>
      </c>
      <c r="J1029" s="91"/>
      <c r="M1029" s="15"/>
      <c r="N1029" s="15"/>
    </row>
    <row r="1030" spans="1:14" s="42" customFormat="1" x14ac:dyDescent="0.25">
      <c r="A1030" s="79" t="s">
        <v>1471</v>
      </c>
      <c r="J1030" s="92"/>
      <c r="M1030" s="15"/>
      <c r="N1030" s="15"/>
    </row>
    <row r="1031" spans="1:14" s="42" customFormat="1" x14ac:dyDescent="0.25">
      <c r="A1031" s="79" t="s">
        <v>215</v>
      </c>
      <c r="J1031" s="92"/>
      <c r="M1031" s="15"/>
      <c r="N1031" s="15"/>
    </row>
    <row r="1032" spans="1:14" s="42" customFormat="1" x14ac:dyDescent="0.25">
      <c r="A1032" s="79" t="s">
        <v>1249</v>
      </c>
      <c r="J1032" s="92"/>
      <c r="M1032" s="15"/>
      <c r="N1032" s="15"/>
    </row>
    <row r="1033" spans="1:14" s="42" customFormat="1" x14ac:dyDescent="0.25">
      <c r="A1033" s="79" t="s">
        <v>619</v>
      </c>
      <c r="J1033" s="92"/>
      <c r="M1033" s="15"/>
      <c r="N1033" s="15"/>
    </row>
    <row r="1034" spans="1:14" s="42" customFormat="1" x14ac:dyDescent="0.25">
      <c r="A1034" s="79" t="s">
        <v>40</v>
      </c>
      <c r="J1034" s="92"/>
      <c r="M1034" s="15"/>
      <c r="N1034" s="15"/>
    </row>
    <row r="1035" spans="1:14" s="42" customFormat="1" x14ac:dyDescent="0.25">
      <c r="A1035" s="79" t="s">
        <v>550</v>
      </c>
      <c r="J1035" s="92"/>
      <c r="M1035" s="15"/>
      <c r="N1035" s="15"/>
    </row>
    <row r="1036" spans="1:14" s="42" customFormat="1" x14ac:dyDescent="0.25">
      <c r="A1036" s="79" t="s">
        <v>32</v>
      </c>
      <c r="J1036" s="92"/>
      <c r="M1036" s="15"/>
      <c r="N1036" s="15"/>
    </row>
    <row r="1037" spans="1:14" s="42" customFormat="1" x14ac:dyDescent="0.25">
      <c r="A1037" s="79" t="s">
        <v>24</v>
      </c>
      <c r="J1037" s="92"/>
      <c r="M1037" s="15"/>
      <c r="N1037" s="15"/>
    </row>
    <row r="1038" spans="1:14" s="42" customFormat="1" x14ac:dyDescent="0.25">
      <c r="A1038" s="79" t="s">
        <v>1248</v>
      </c>
      <c r="J1038" s="92"/>
      <c r="M1038" s="15"/>
      <c r="N1038" s="15"/>
    </row>
    <row r="1039" spans="1:14" s="42" customFormat="1" x14ac:dyDescent="0.25">
      <c r="A1039" s="79" t="s">
        <v>551</v>
      </c>
      <c r="J1039" s="92"/>
      <c r="M1039" s="15"/>
      <c r="N1039" s="15"/>
    </row>
    <row r="1040" spans="1:14" s="42" customFormat="1" x14ac:dyDescent="0.25">
      <c r="A1040" s="79" t="s">
        <v>851</v>
      </c>
      <c r="J1040" s="92"/>
      <c r="M1040" s="15"/>
      <c r="N1040" s="15"/>
    </row>
    <row r="1041" spans="1:14" s="42" customFormat="1" x14ac:dyDescent="0.25">
      <c r="A1041" s="79" t="s">
        <v>74</v>
      </c>
      <c r="J1041" s="92"/>
      <c r="M1041" s="15"/>
      <c r="N1041" s="15"/>
    </row>
    <row r="1042" spans="1:14" s="42" customFormat="1" x14ac:dyDescent="0.25">
      <c r="A1042" s="79" t="s">
        <v>75</v>
      </c>
      <c r="J1042" s="92"/>
      <c r="M1042" s="15"/>
      <c r="N1042" s="15"/>
    </row>
    <row r="1043" spans="1:14" s="42" customFormat="1" x14ac:dyDescent="0.25">
      <c r="A1043" s="79" t="s">
        <v>954</v>
      </c>
      <c r="J1043" s="92"/>
      <c r="M1043" s="15"/>
      <c r="N1043" s="15"/>
    </row>
    <row r="1044" spans="1:14" s="42" customFormat="1" x14ac:dyDescent="0.25">
      <c r="A1044" s="79" t="s">
        <v>544</v>
      </c>
      <c r="J1044" s="92"/>
      <c r="M1044" s="15"/>
      <c r="N1044" s="15"/>
    </row>
    <row r="1045" spans="1:14" s="42" customFormat="1" x14ac:dyDescent="0.25">
      <c r="A1045" s="79" t="s">
        <v>618</v>
      </c>
      <c r="J1045" s="92"/>
      <c r="M1045" s="15"/>
      <c r="N1045" s="15"/>
    </row>
    <row r="1046" spans="1:14" s="42" customFormat="1" x14ac:dyDescent="0.25">
      <c r="A1046" s="86" t="s">
        <v>1069</v>
      </c>
      <c r="J1046" s="92"/>
      <c r="M1046" s="15"/>
      <c r="N1046" s="15"/>
    </row>
    <row r="1047" spans="1:14" s="42" customFormat="1" x14ac:dyDescent="0.25">
      <c r="A1047" s="79" t="s">
        <v>559</v>
      </c>
      <c r="J1047" s="92"/>
      <c r="M1047" s="15"/>
      <c r="N1047" s="15"/>
    </row>
    <row r="1048" spans="1:14" s="42" customFormat="1" x14ac:dyDescent="0.25">
      <c r="A1048" s="79" t="s">
        <v>34</v>
      </c>
      <c r="J1048" s="92"/>
      <c r="M1048" s="15"/>
      <c r="N1048" s="15"/>
    </row>
    <row r="1049" spans="1:14" s="42" customFormat="1" x14ac:dyDescent="0.25">
      <c r="A1049" s="79" t="s">
        <v>411</v>
      </c>
      <c r="J1049" s="91"/>
      <c r="M1049" s="15"/>
      <c r="N1049" s="15"/>
    </row>
    <row r="1050" spans="1:14" s="42" customFormat="1" x14ac:dyDescent="0.25">
      <c r="A1050" s="79" t="s">
        <v>14</v>
      </c>
      <c r="J1050" s="91"/>
      <c r="M1050" s="15"/>
      <c r="N1050" s="15"/>
    </row>
    <row r="1051" spans="1:14" s="42" customFormat="1" x14ac:dyDescent="0.25">
      <c r="A1051" s="79" t="s">
        <v>1221</v>
      </c>
      <c r="J1051" s="91"/>
      <c r="M1051" s="15"/>
      <c r="N1051" s="15"/>
    </row>
    <row r="1052" spans="1:14" x14ac:dyDescent="0.25">
      <c r="A1052" s="79" t="s">
        <v>1213</v>
      </c>
      <c r="E1052" s="42"/>
      <c r="F1052" s="42"/>
      <c r="G1052" s="42"/>
      <c r="H1052" s="42"/>
      <c r="I1052" s="42"/>
      <c r="J1052" s="89"/>
      <c r="K1052" s="42"/>
    </row>
    <row r="1053" spans="1:14" x14ac:dyDescent="0.25">
      <c r="A1053" s="79" t="s">
        <v>1214</v>
      </c>
      <c r="E1053" s="42"/>
      <c r="F1053" s="42"/>
      <c r="G1053" s="42"/>
      <c r="H1053" s="42"/>
      <c r="I1053" s="42"/>
      <c r="J1053" s="89"/>
      <c r="K1053" s="42"/>
    </row>
    <row r="1054" spans="1:14" x14ac:dyDescent="0.25">
      <c r="A1054" s="79" t="s">
        <v>1124</v>
      </c>
      <c r="E1054" s="42"/>
      <c r="F1054" s="42"/>
      <c r="G1054" s="42"/>
      <c r="H1054" s="42"/>
      <c r="I1054" s="42"/>
      <c r="J1054" s="89"/>
      <c r="K1054" s="42"/>
    </row>
    <row r="1055" spans="1:14" x14ac:dyDescent="0.25">
      <c r="A1055" s="86" t="s">
        <v>1133</v>
      </c>
    </row>
    <row r="1056" spans="1:14" x14ac:dyDescent="0.25">
      <c r="A1056" s="79" t="s">
        <v>43</v>
      </c>
    </row>
    <row r="1057" spans="1:1" x14ac:dyDescent="0.25">
      <c r="A1057" s="79" t="s">
        <v>1193</v>
      </c>
    </row>
    <row r="1058" spans="1:1" x14ac:dyDescent="0.25">
      <c r="A1058" s="79" t="s">
        <v>115</v>
      </c>
    </row>
    <row r="1059" spans="1:1" x14ac:dyDescent="0.25">
      <c r="A1059" s="79" t="s">
        <v>176</v>
      </c>
    </row>
    <row r="1060" spans="1:1" x14ac:dyDescent="0.25">
      <c r="A1060" s="79" t="s">
        <v>1342</v>
      </c>
    </row>
    <row r="1061" spans="1:1" x14ac:dyDescent="0.25">
      <c r="A1061" s="79" t="s">
        <v>39</v>
      </c>
    </row>
    <row r="1062" spans="1:1" x14ac:dyDescent="0.25">
      <c r="A1062" s="79" t="s">
        <v>811</v>
      </c>
    </row>
    <row r="1063" spans="1:1" x14ac:dyDescent="0.25">
      <c r="A1063" s="79" t="s">
        <v>1245</v>
      </c>
    </row>
    <row r="1064" spans="1:1" x14ac:dyDescent="0.25">
      <c r="A1064" s="79" t="s">
        <v>428</v>
      </c>
    </row>
    <row r="1065" spans="1:1" x14ac:dyDescent="0.25">
      <c r="A1065" s="79" t="s">
        <v>1334</v>
      </c>
    </row>
    <row r="1066" spans="1:1" x14ac:dyDescent="0.25">
      <c r="A1066" s="79" t="s">
        <v>915</v>
      </c>
    </row>
    <row r="1067" spans="1:1" x14ac:dyDescent="0.25">
      <c r="A1067" s="79" t="s">
        <v>80</v>
      </c>
    </row>
    <row r="1068" spans="1:1" x14ac:dyDescent="0.25">
      <c r="A1068" s="79" t="s">
        <v>1055</v>
      </c>
    </row>
    <row r="1069" spans="1:1" x14ac:dyDescent="0.25">
      <c r="A1069" s="79" t="s">
        <v>484</v>
      </c>
    </row>
    <row r="1070" spans="1:1" x14ac:dyDescent="0.25">
      <c r="A1070" s="79" t="s">
        <v>664</v>
      </c>
    </row>
    <row r="1071" spans="1:1" x14ac:dyDescent="0.25">
      <c r="A1071" s="79" t="s">
        <v>663</v>
      </c>
    </row>
    <row r="1072" spans="1:1" x14ac:dyDescent="0.25">
      <c r="A1072" s="79" t="s">
        <v>665</v>
      </c>
    </row>
    <row r="1073" spans="1:1" x14ac:dyDescent="0.25">
      <c r="A1073" s="79" t="s">
        <v>666</v>
      </c>
    </row>
    <row r="1074" spans="1:1" x14ac:dyDescent="0.25">
      <c r="A1074" s="79" t="s">
        <v>667</v>
      </c>
    </row>
    <row r="1075" spans="1:1" x14ac:dyDescent="0.25">
      <c r="A1075" s="79" t="s">
        <v>1311</v>
      </c>
    </row>
    <row r="1076" spans="1:1" x14ac:dyDescent="0.25">
      <c r="A1076" s="79" t="s">
        <v>1310</v>
      </c>
    </row>
    <row r="1077" spans="1:1" x14ac:dyDescent="0.25">
      <c r="A1077" s="79" t="s">
        <v>695</v>
      </c>
    </row>
    <row r="1078" spans="1:1" x14ac:dyDescent="0.25">
      <c r="A1078" s="79" t="s">
        <v>1444</v>
      </c>
    </row>
    <row r="1079" spans="1:1" x14ac:dyDescent="0.25">
      <c r="A1079" s="79" t="s">
        <v>543</v>
      </c>
    </row>
    <row r="1080" spans="1:1" x14ac:dyDescent="0.25">
      <c r="A1080" s="79" t="s">
        <v>796</v>
      </c>
    </row>
    <row r="1081" spans="1:1" x14ac:dyDescent="0.25">
      <c r="A1081" s="79" t="s">
        <v>1016</v>
      </c>
    </row>
    <row r="1082" spans="1:1" x14ac:dyDescent="0.25">
      <c r="A1082" s="79" t="s">
        <v>780</v>
      </c>
    </row>
    <row r="1083" spans="1:1" x14ac:dyDescent="0.25">
      <c r="A1083" s="79" t="s">
        <v>92</v>
      </c>
    </row>
    <row r="1084" spans="1:1" x14ac:dyDescent="0.25">
      <c r="A1084" s="79" t="s">
        <v>1015</v>
      </c>
    </row>
    <row r="1085" spans="1:1" x14ac:dyDescent="0.25">
      <c r="A1085" s="79" t="s">
        <v>93</v>
      </c>
    </row>
    <row r="1086" spans="1:1" x14ac:dyDescent="0.25">
      <c r="A1086" s="79" t="s">
        <v>797</v>
      </c>
    </row>
    <row r="1087" spans="1:1" x14ac:dyDescent="0.25">
      <c r="A1087" s="79" t="s">
        <v>781</v>
      </c>
    </row>
    <row r="1088" spans="1:1" x14ac:dyDescent="0.25">
      <c r="A1088" s="79" t="s">
        <v>872</v>
      </c>
    </row>
    <row r="1089" spans="1:14" x14ac:dyDescent="0.25">
      <c r="A1089" s="79" t="s">
        <v>541</v>
      </c>
    </row>
    <row r="1090" spans="1:14" x14ac:dyDescent="0.25">
      <c r="A1090" s="79" t="s">
        <v>1180</v>
      </c>
    </row>
    <row r="1091" spans="1:14" x14ac:dyDescent="0.25">
      <c r="A1091" s="79" t="s">
        <v>1179</v>
      </c>
    </row>
    <row r="1092" spans="1:14" x14ac:dyDescent="0.25">
      <c r="A1092" s="79" t="s">
        <v>177</v>
      </c>
    </row>
    <row r="1093" spans="1:14" x14ac:dyDescent="0.25">
      <c r="A1093" s="79" t="s">
        <v>395</v>
      </c>
    </row>
    <row r="1094" spans="1:14" x14ac:dyDescent="0.25">
      <c r="A1094" s="79" t="s">
        <v>645</v>
      </c>
    </row>
    <row r="1095" spans="1:14" s="42" customFormat="1" x14ac:dyDescent="0.25">
      <c r="A1095" s="79" t="s">
        <v>184</v>
      </c>
      <c r="E1095"/>
      <c r="F1095"/>
      <c r="G1095"/>
      <c r="H1095"/>
      <c r="I1095"/>
      <c r="J1095" s="51"/>
      <c r="K1095"/>
      <c r="M1095" s="15"/>
      <c r="N1095" s="15"/>
    </row>
    <row r="1096" spans="1:14" s="42" customFormat="1" x14ac:dyDescent="0.25">
      <c r="A1096" s="79" t="s">
        <v>1222</v>
      </c>
      <c r="E1096"/>
      <c r="F1096"/>
      <c r="G1096"/>
      <c r="H1096"/>
      <c r="I1096"/>
      <c r="J1096" s="51"/>
      <c r="K1096"/>
      <c r="M1096" s="15"/>
      <c r="N1096" s="15"/>
    </row>
    <row r="1097" spans="1:14" s="42" customFormat="1" x14ac:dyDescent="0.25">
      <c r="A1097" s="79" t="s">
        <v>1094</v>
      </c>
      <c r="E1097"/>
      <c r="F1097"/>
      <c r="G1097"/>
      <c r="H1097"/>
      <c r="I1097"/>
      <c r="J1097" s="51"/>
      <c r="K1097"/>
      <c r="M1097" s="15"/>
      <c r="N1097" s="15"/>
    </row>
    <row r="1098" spans="1:14" s="42" customFormat="1" x14ac:dyDescent="0.25">
      <c r="A1098" s="79" t="s">
        <v>1473</v>
      </c>
      <c r="J1098" s="94"/>
      <c r="M1098" s="15"/>
      <c r="N1098" s="15"/>
    </row>
    <row r="1099" spans="1:14" s="42" customFormat="1" x14ac:dyDescent="0.25">
      <c r="A1099" s="79" t="s">
        <v>1472</v>
      </c>
      <c r="J1099" s="94"/>
      <c r="M1099" s="15"/>
      <c r="N1099" s="15"/>
    </row>
    <row r="1100" spans="1:14" s="42" customFormat="1" x14ac:dyDescent="0.25">
      <c r="A1100" s="79" t="s">
        <v>1255</v>
      </c>
      <c r="J1100" s="94"/>
      <c r="M1100" s="15"/>
      <c r="N1100" s="15"/>
    </row>
    <row r="1101" spans="1:14" s="42" customFormat="1" x14ac:dyDescent="0.25">
      <c r="A1101" s="79" t="s">
        <v>734</v>
      </c>
      <c r="J1101" s="94"/>
      <c r="M1101" s="15"/>
      <c r="N1101" s="15"/>
    </row>
    <row r="1102" spans="1:14" s="42" customFormat="1" x14ac:dyDescent="0.25">
      <c r="A1102" s="76" t="s">
        <v>178</v>
      </c>
      <c r="J1102" s="94"/>
      <c r="M1102" s="15"/>
      <c r="N1102" s="15"/>
    </row>
    <row r="1103" spans="1:14" s="42" customFormat="1" x14ac:dyDescent="0.25">
      <c r="A1103" s="79" t="s">
        <v>836</v>
      </c>
      <c r="J1103" s="94"/>
      <c r="M1103" s="15"/>
      <c r="N1103" s="15"/>
    </row>
    <row r="1104" spans="1:14" s="42" customFormat="1" x14ac:dyDescent="0.25">
      <c r="A1104" s="79" t="s">
        <v>918</v>
      </c>
      <c r="J1104" s="94"/>
      <c r="M1104" s="15"/>
      <c r="N1104" s="15"/>
    </row>
    <row r="1105" spans="1:14" s="42" customFormat="1" x14ac:dyDescent="0.25">
      <c r="A1105" s="79" t="s">
        <v>186</v>
      </c>
      <c r="J1105" s="94"/>
      <c r="M1105" s="15"/>
      <c r="N1105" s="15"/>
    </row>
    <row r="1106" spans="1:14" s="42" customFormat="1" x14ac:dyDescent="0.25">
      <c r="A1106" s="79" t="s">
        <v>1290</v>
      </c>
      <c r="J1106" s="94"/>
      <c r="M1106" s="15"/>
      <c r="N1106" s="15"/>
    </row>
    <row r="1107" spans="1:14" s="42" customFormat="1" x14ac:dyDescent="0.25">
      <c r="A1107" s="79" t="s">
        <v>913</v>
      </c>
      <c r="J1107" s="94"/>
      <c r="M1107" s="15"/>
      <c r="N1107" s="15"/>
    </row>
    <row r="1108" spans="1:14" s="42" customFormat="1" x14ac:dyDescent="0.25">
      <c r="A1108" s="79" t="s">
        <v>1346</v>
      </c>
      <c r="J1108" s="94"/>
      <c r="M1108" s="15"/>
      <c r="N1108" s="15"/>
    </row>
    <row r="1109" spans="1:14" s="42" customFormat="1" x14ac:dyDescent="0.25">
      <c r="A1109" s="79" t="s">
        <v>302</v>
      </c>
      <c r="J1109" s="94"/>
      <c r="M1109" s="15"/>
      <c r="N1109" s="15"/>
    </row>
    <row r="1110" spans="1:14" s="42" customFormat="1" x14ac:dyDescent="0.25">
      <c r="A1110" s="79" t="s">
        <v>965</v>
      </c>
      <c r="J1110" s="94"/>
      <c r="M1110" s="15"/>
      <c r="N1110" s="15"/>
    </row>
    <row r="1111" spans="1:14" s="42" customFormat="1" x14ac:dyDescent="0.25">
      <c r="A1111" s="79" t="s">
        <v>1372</v>
      </c>
      <c r="J1111" s="94"/>
      <c r="M1111" s="15"/>
      <c r="N1111" s="15"/>
    </row>
    <row r="1112" spans="1:14" s="42" customFormat="1" x14ac:dyDescent="0.25">
      <c r="A1112" s="79" t="s">
        <v>1347</v>
      </c>
      <c r="J1112" s="94"/>
      <c r="M1112" s="15"/>
      <c r="N1112" s="15"/>
    </row>
    <row r="1113" spans="1:14" s="42" customFormat="1" x14ac:dyDescent="0.25">
      <c r="A1113" s="79" t="s">
        <v>199</v>
      </c>
      <c r="J1113" s="94"/>
      <c r="M1113" s="15"/>
      <c r="N1113" s="15"/>
    </row>
    <row r="1114" spans="1:14" s="42" customFormat="1" x14ac:dyDescent="0.25">
      <c r="A1114" s="79" t="s">
        <v>198</v>
      </c>
      <c r="J1114" s="94"/>
      <c r="M1114" s="15"/>
      <c r="N1114" s="15"/>
    </row>
    <row r="1115" spans="1:14" s="42" customFormat="1" x14ac:dyDescent="0.25">
      <c r="A1115" s="79" t="s">
        <v>1217</v>
      </c>
      <c r="J1115" s="97"/>
      <c r="M1115" s="15"/>
      <c r="N1115" s="15"/>
    </row>
    <row r="1116" spans="1:14" s="42" customFormat="1" x14ac:dyDescent="0.25">
      <c r="A1116" s="79" t="s">
        <v>1187</v>
      </c>
      <c r="J1116" s="97"/>
      <c r="M1116" s="15"/>
      <c r="N1116" s="15"/>
    </row>
    <row r="1117" spans="1:14" s="42" customFormat="1" x14ac:dyDescent="0.25">
      <c r="A1117" s="79" t="s">
        <v>1186</v>
      </c>
      <c r="J1117" s="97"/>
      <c r="M1117" s="15"/>
      <c r="N1117" s="15"/>
    </row>
    <row r="1118" spans="1:14" s="42" customFormat="1" x14ac:dyDescent="0.25">
      <c r="A1118" s="86" t="s">
        <v>187</v>
      </c>
      <c r="J1118" s="97"/>
      <c r="M1118" s="15"/>
      <c r="N1118" s="15"/>
    </row>
    <row r="1119" spans="1:14" s="42" customFormat="1" x14ac:dyDescent="0.25">
      <c r="A1119" s="79" t="s">
        <v>1219</v>
      </c>
      <c r="J1119" s="97"/>
      <c r="M1119" s="15"/>
      <c r="N1119" s="15"/>
    </row>
    <row r="1120" spans="1:14" s="42" customFormat="1" x14ac:dyDescent="0.25">
      <c r="A1120" s="79" t="s">
        <v>421</v>
      </c>
      <c r="J1120" s="97"/>
      <c r="M1120" s="15"/>
      <c r="N1120" s="15"/>
    </row>
    <row r="1121" spans="1:14" s="42" customFormat="1" x14ac:dyDescent="0.25">
      <c r="A1121" s="79" t="s">
        <v>424</v>
      </c>
      <c r="J1121" s="97"/>
      <c r="M1121" s="15"/>
      <c r="N1121" s="15"/>
    </row>
    <row r="1122" spans="1:14" s="42" customFormat="1" x14ac:dyDescent="0.25">
      <c r="A1122" s="79" t="s">
        <v>983</v>
      </c>
      <c r="J1122" s="94"/>
      <c r="M1122" s="15"/>
      <c r="N1122" s="15"/>
    </row>
    <row r="1123" spans="1:14" s="42" customFormat="1" x14ac:dyDescent="0.25">
      <c r="A1123" s="79" t="s">
        <v>985</v>
      </c>
      <c r="J1123" s="94"/>
      <c r="M1123" s="15"/>
      <c r="N1123" s="15"/>
    </row>
    <row r="1124" spans="1:14" s="42" customFormat="1" x14ac:dyDescent="0.25">
      <c r="A1124" s="79" t="s">
        <v>77</v>
      </c>
      <c r="J1124" s="94"/>
      <c r="M1124" s="15"/>
      <c r="N1124" s="15"/>
    </row>
    <row r="1125" spans="1:14" x14ac:dyDescent="0.25">
      <c r="A1125" s="79" t="s">
        <v>78</v>
      </c>
      <c r="E1125" s="42"/>
      <c r="F1125" s="42"/>
      <c r="G1125" s="42"/>
      <c r="H1125" s="42"/>
      <c r="I1125" s="42"/>
      <c r="J1125" s="94"/>
      <c r="K1125" s="42"/>
    </row>
    <row r="1126" spans="1:14" x14ac:dyDescent="0.25">
      <c r="A1126" s="79" t="s">
        <v>481</v>
      </c>
      <c r="E1126" s="42"/>
      <c r="F1126" s="42"/>
      <c r="G1126" s="42"/>
      <c r="H1126" s="42"/>
      <c r="I1126" s="42"/>
      <c r="J1126" s="94"/>
      <c r="K1126" s="42"/>
    </row>
    <row r="1127" spans="1:14" x14ac:dyDescent="0.25">
      <c r="A1127" s="79" t="s">
        <v>1256</v>
      </c>
      <c r="E1127" s="42"/>
      <c r="F1127" s="42"/>
      <c r="G1127" s="42"/>
      <c r="H1127" s="42"/>
      <c r="I1127" s="42"/>
      <c r="J1127" s="94"/>
      <c r="K1127" s="42"/>
    </row>
    <row r="1128" spans="1:14" x14ac:dyDescent="0.25">
      <c r="A1128" s="79" t="s">
        <v>624</v>
      </c>
    </row>
    <row r="1129" spans="1:14" x14ac:dyDescent="0.25">
      <c r="A1129" s="79" t="s">
        <v>625</v>
      </c>
    </row>
    <row r="1130" spans="1:14" x14ac:dyDescent="0.25">
      <c r="A1130" s="79" t="s">
        <v>673</v>
      </c>
    </row>
    <row r="1131" spans="1:14" x14ac:dyDescent="0.25">
      <c r="A1131" s="79" t="s">
        <v>845</v>
      </c>
    </row>
    <row r="1132" spans="1:14" x14ac:dyDescent="0.25">
      <c r="A1132" s="79" t="s">
        <v>116</v>
      </c>
    </row>
    <row r="1133" spans="1:14" x14ac:dyDescent="0.25">
      <c r="A1133" s="79" t="s">
        <v>623</v>
      </c>
    </row>
    <row r="1134" spans="1:14" x14ac:dyDescent="0.25">
      <c r="A1134" s="79" t="s">
        <v>1098</v>
      </c>
    </row>
    <row r="1135" spans="1:14" x14ac:dyDescent="0.25">
      <c r="A1135" s="79" t="s">
        <v>35</v>
      </c>
    </row>
    <row r="1136" spans="1:14" x14ac:dyDescent="0.25">
      <c r="A1136" s="79" t="s">
        <v>26</v>
      </c>
    </row>
    <row r="1137" spans="1:1" x14ac:dyDescent="0.25">
      <c r="A1137" s="79" t="s">
        <v>890</v>
      </c>
    </row>
    <row r="1138" spans="1:1" x14ac:dyDescent="0.25">
      <c r="A1138" s="79" t="s">
        <v>79</v>
      </c>
    </row>
    <row r="1139" spans="1:1" x14ac:dyDescent="0.25">
      <c r="A1139" s="79" t="s">
        <v>844</v>
      </c>
    </row>
    <row r="1140" spans="1:1" x14ac:dyDescent="0.25">
      <c r="A1140" s="79" t="s">
        <v>1089</v>
      </c>
    </row>
    <row r="1141" spans="1:1" x14ac:dyDescent="0.25">
      <c r="A1141" s="79" t="s">
        <v>1090</v>
      </c>
    </row>
    <row r="1142" spans="1:1" x14ac:dyDescent="0.25">
      <c r="A1142" s="79" t="s">
        <v>936</v>
      </c>
    </row>
    <row r="1143" spans="1:1" x14ac:dyDescent="0.25">
      <c r="A1143" s="79" t="s">
        <v>188</v>
      </c>
    </row>
    <row r="1144" spans="1:1" x14ac:dyDescent="0.25">
      <c r="A1144" s="79" t="s">
        <v>835</v>
      </c>
    </row>
    <row r="1145" spans="1:1" x14ac:dyDescent="0.25">
      <c r="A1145" s="79" t="s">
        <v>620</v>
      </c>
    </row>
    <row r="1146" spans="1:1" x14ac:dyDescent="0.25">
      <c r="A1146" s="79" t="s">
        <v>1259</v>
      </c>
    </row>
    <row r="1147" spans="1:1" x14ac:dyDescent="0.25">
      <c r="A1147" s="79" t="s">
        <v>84</v>
      </c>
    </row>
    <row r="1148" spans="1:1" x14ac:dyDescent="0.25">
      <c r="A1148" s="86" t="s">
        <v>1162</v>
      </c>
    </row>
    <row r="1149" spans="1:1" x14ac:dyDescent="0.25">
      <c r="A1149" s="79" t="s">
        <v>1053</v>
      </c>
    </row>
    <row r="1150" spans="1:1" x14ac:dyDescent="0.25">
      <c r="A1150" s="79" t="s">
        <v>17</v>
      </c>
    </row>
    <row r="1151" spans="1:1" x14ac:dyDescent="0.25">
      <c r="A1151" s="79" t="s">
        <v>183</v>
      </c>
    </row>
    <row r="1152" spans="1:1" x14ac:dyDescent="0.25">
      <c r="A1152" s="79" t="s">
        <v>1137</v>
      </c>
    </row>
    <row r="1153" spans="1:14" x14ac:dyDescent="0.25">
      <c r="A1153" s="79" t="s">
        <v>656</v>
      </c>
    </row>
    <row r="1154" spans="1:14" x14ac:dyDescent="0.25">
      <c r="A1154" s="79" t="s">
        <v>655</v>
      </c>
    </row>
    <row r="1155" spans="1:14" x14ac:dyDescent="0.25">
      <c r="A1155" s="79" t="s">
        <v>653</v>
      </c>
    </row>
    <row r="1156" spans="1:14" x14ac:dyDescent="0.25">
      <c r="A1156" s="79" t="s">
        <v>1188</v>
      </c>
    </row>
    <row r="1157" spans="1:14" x14ac:dyDescent="0.25">
      <c r="A1157" s="79" t="s">
        <v>893</v>
      </c>
    </row>
    <row r="1158" spans="1:14" s="42" customFormat="1" x14ac:dyDescent="0.25">
      <c r="A1158" s="79" t="s">
        <v>586</v>
      </c>
      <c r="E1158"/>
      <c r="F1158"/>
      <c r="G1158"/>
      <c r="H1158"/>
      <c r="I1158"/>
      <c r="J1158" s="51"/>
      <c r="K1158"/>
      <c r="M1158" s="15"/>
      <c r="N1158" s="15"/>
    </row>
    <row r="1159" spans="1:14" s="42" customFormat="1" x14ac:dyDescent="0.25">
      <c r="A1159" s="79" t="s">
        <v>875</v>
      </c>
      <c r="E1159"/>
      <c r="F1159"/>
      <c r="G1159"/>
      <c r="H1159"/>
      <c r="I1159"/>
      <c r="J1159" s="51"/>
      <c r="K1159"/>
      <c r="M1159" s="15"/>
      <c r="N1159" s="15"/>
    </row>
    <row r="1160" spans="1:14" s="42" customFormat="1" x14ac:dyDescent="0.25">
      <c r="A1160" s="79" t="s">
        <v>206</v>
      </c>
      <c r="J1160" s="108"/>
      <c r="M1160" s="15"/>
      <c r="N1160" s="15"/>
    </row>
    <row r="1161" spans="1:14" s="42" customFormat="1" x14ac:dyDescent="0.25">
      <c r="A1161" s="79" t="s">
        <v>1336</v>
      </c>
      <c r="J1161" s="108"/>
      <c r="M1161" s="15"/>
      <c r="N1161" s="15"/>
    </row>
    <row r="1162" spans="1:14" s="42" customFormat="1" x14ac:dyDescent="0.25">
      <c r="A1162" s="79" t="s">
        <v>830</v>
      </c>
      <c r="J1162" s="108"/>
      <c r="M1162" s="15"/>
      <c r="N1162" s="15"/>
    </row>
    <row r="1163" spans="1:14" s="42" customFormat="1" x14ac:dyDescent="0.25">
      <c r="A1163" s="79" t="s">
        <v>565</v>
      </c>
      <c r="J1163" s="108"/>
      <c r="M1163" s="15"/>
      <c r="N1163" s="15"/>
    </row>
    <row r="1164" spans="1:14" s="42" customFormat="1" x14ac:dyDescent="0.25">
      <c r="A1164" s="79" t="s">
        <v>220</v>
      </c>
      <c r="J1164" s="108"/>
      <c r="M1164" s="15"/>
      <c r="N1164" s="15"/>
    </row>
    <row r="1165" spans="1:14" s="42" customFormat="1" x14ac:dyDescent="0.25">
      <c r="A1165" s="82" t="s">
        <v>687</v>
      </c>
      <c r="J1165" s="108"/>
      <c r="M1165" s="15"/>
      <c r="N1165" s="15"/>
    </row>
    <row r="1166" spans="1:14" s="42" customFormat="1" x14ac:dyDescent="0.25">
      <c r="A1166" s="79" t="s">
        <v>83</v>
      </c>
      <c r="J1166" s="108"/>
      <c r="M1166" s="15"/>
      <c r="N1166" s="15"/>
    </row>
    <row r="1167" spans="1:14" s="42" customFormat="1" x14ac:dyDescent="0.25">
      <c r="A1167" s="79" t="s">
        <v>82</v>
      </c>
      <c r="J1167" s="108"/>
      <c r="M1167" s="15"/>
      <c r="N1167" s="15"/>
    </row>
    <row r="1168" spans="1:14" s="42" customFormat="1" x14ac:dyDescent="0.25">
      <c r="A1168" s="79" t="s">
        <v>548</v>
      </c>
      <c r="J1168" s="108"/>
      <c r="M1168" s="15"/>
      <c r="N1168" s="15"/>
    </row>
    <row r="1169" spans="1:14" s="42" customFormat="1" x14ac:dyDescent="0.25">
      <c r="A1169" s="79" t="s">
        <v>200</v>
      </c>
      <c r="J1169" s="108"/>
      <c r="M1169" s="15"/>
      <c r="N1169" s="15"/>
    </row>
    <row r="1170" spans="1:14" s="42" customFormat="1" x14ac:dyDescent="0.25">
      <c r="A1170" s="79" t="s">
        <v>221</v>
      </c>
      <c r="J1170" s="110"/>
      <c r="M1170" s="15"/>
      <c r="N1170" s="15"/>
    </row>
    <row r="1171" spans="1:14" s="42" customFormat="1" x14ac:dyDescent="0.25">
      <c r="A1171" s="79" t="s">
        <v>1362</v>
      </c>
      <c r="J1171" s="110"/>
      <c r="M1171" s="15"/>
      <c r="N1171" s="15"/>
    </row>
    <row r="1172" spans="1:14" s="42" customFormat="1" x14ac:dyDescent="0.25">
      <c r="A1172" s="79" t="s">
        <v>545</v>
      </c>
      <c r="J1172" s="110"/>
      <c r="M1172" s="15"/>
      <c r="N1172" s="15"/>
    </row>
    <row r="1173" spans="1:14" s="42" customFormat="1" x14ac:dyDescent="0.25">
      <c r="A1173" s="79" t="s">
        <v>94</v>
      </c>
      <c r="J1173" s="110"/>
      <c r="M1173" s="15"/>
      <c r="N1173" s="15"/>
    </row>
    <row r="1174" spans="1:14" s="42" customFormat="1" x14ac:dyDescent="0.25">
      <c r="A1174" s="79" t="s">
        <v>1361</v>
      </c>
      <c r="J1174" s="110"/>
      <c r="M1174" s="15"/>
      <c r="N1174" s="15"/>
    </row>
    <row r="1175" spans="1:14" s="42" customFormat="1" x14ac:dyDescent="0.25">
      <c r="A1175" s="79" t="s">
        <v>995</v>
      </c>
      <c r="J1175" s="110"/>
      <c r="M1175" s="15"/>
      <c r="N1175" s="15"/>
    </row>
    <row r="1176" spans="1:14" s="42" customFormat="1" x14ac:dyDescent="0.25">
      <c r="A1176" s="79" t="s">
        <v>746</v>
      </c>
      <c r="J1176" s="110"/>
      <c r="M1176" s="15"/>
      <c r="N1176" s="15"/>
    </row>
    <row r="1177" spans="1:14" s="42" customFormat="1" x14ac:dyDescent="0.25">
      <c r="A1177" s="79" t="s">
        <v>745</v>
      </c>
      <c r="J1177" s="110"/>
      <c r="M1177" s="15"/>
      <c r="N1177" s="15"/>
    </row>
    <row r="1178" spans="1:14" s="42" customFormat="1" x14ac:dyDescent="0.25">
      <c r="A1178" s="79" t="s">
        <v>849</v>
      </c>
      <c r="J1178" s="110"/>
      <c r="M1178" s="15"/>
      <c r="N1178" s="15"/>
    </row>
    <row r="1179" spans="1:14" s="42" customFormat="1" x14ac:dyDescent="0.25">
      <c r="A1179" s="79" t="s">
        <v>114</v>
      </c>
      <c r="J1179" s="110"/>
      <c r="M1179" s="15"/>
      <c r="N1179" s="15"/>
    </row>
    <row r="1180" spans="1:14" s="42" customFormat="1" x14ac:dyDescent="0.25">
      <c r="A1180" s="79" t="s">
        <v>498</v>
      </c>
      <c r="J1180" s="110"/>
      <c r="M1180" s="15"/>
      <c r="N1180" s="15"/>
    </row>
    <row r="1181" spans="1:14" s="42" customFormat="1" x14ac:dyDescent="0.25">
      <c r="A1181" s="82" t="s">
        <v>730</v>
      </c>
      <c r="J1181" s="110"/>
      <c r="M1181" s="15"/>
      <c r="N1181" s="15"/>
    </row>
    <row r="1182" spans="1:14" s="42" customFormat="1" x14ac:dyDescent="0.25">
      <c r="A1182" s="79" t="s">
        <v>994</v>
      </c>
      <c r="J1182" s="110"/>
      <c r="M1182" s="15"/>
      <c r="N1182" s="15"/>
    </row>
    <row r="1183" spans="1:14" s="42" customFormat="1" x14ac:dyDescent="0.25">
      <c r="A1183" s="79" t="s">
        <v>1390</v>
      </c>
      <c r="J1183" s="110"/>
      <c r="M1183" s="15"/>
      <c r="N1183" s="15"/>
    </row>
    <row r="1184" spans="1:14" s="42" customFormat="1" x14ac:dyDescent="0.25">
      <c r="A1184" s="79" t="s">
        <v>577</v>
      </c>
      <c r="J1184" s="110"/>
      <c r="M1184" s="15"/>
      <c r="N1184" s="15"/>
    </row>
    <row r="1185" spans="1:14" s="42" customFormat="1" x14ac:dyDescent="0.25">
      <c r="A1185" s="79" t="s">
        <v>554</v>
      </c>
      <c r="J1185" s="110"/>
      <c r="M1185" s="15"/>
      <c r="N1185" s="15"/>
    </row>
    <row r="1186" spans="1:14" s="42" customFormat="1" x14ac:dyDescent="0.25">
      <c r="A1186" s="79" t="s">
        <v>553</v>
      </c>
      <c r="J1186" s="110"/>
      <c r="M1186" s="15"/>
      <c r="N1186" s="15"/>
    </row>
    <row r="1187" spans="1:14" s="42" customFormat="1" x14ac:dyDescent="0.25">
      <c r="A1187" s="79" t="s">
        <v>1017</v>
      </c>
      <c r="J1187" s="115"/>
      <c r="M1187" s="15"/>
      <c r="N1187" s="15"/>
    </row>
    <row r="1188" spans="1:14" s="42" customFormat="1" x14ac:dyDescent="0.25">
      <c r="A1188" s="79" t="s">
        <v>733</v>
      </c>
      <c r="J1188" s="115"/>
      <c r="M1188" s="15"/>
      <c r="N1188" s="15"/>
    </row>
    <row r="1189" spans="1:14" s="42" customFormat="1" x14ac:dyDescent="0.25">
      <c r="A1189" s="79" t="s">
        <v>1076</v>
      </c>
      <c r="J1189" s="115"/>
      <c r="M1189" s="15"/>
      <c r="N1189" s="15"/>
    </row>
    <row r="1190" spans="1:14" s="42" customFormat="1" x14ac:dyDescent="0.25">
      <c r="A1190" s="79" t="s">
        <v>976</v>
      </c>
      <c r="J1190" s="115"/>
      <c r="M1190" s="15"/>
      <c r="N1190" s="15"/>
    </row>
    <row r="1191" spans="1:14" s="42" customFormat="1" x14ac:dyDescent="0.25">
      <c r="A1191" s="79" t="s">
        <v>561</v>
      </c>
      <c r="J1191" s="115"/>
      <c r="M1191" s="15"/>
      <c r="N1191" s="15"/>
    </row>
    <row r="1192" spans="1:14" s="42" customFormat="1" x14ac:dyDescent="0.25">
      <c r="A1192" s="79" t="s">
        <v>562</v>
      </c>
      <c r="J1192" s="115"/>
      <c r="M1192" s="15"/>
      <c r="N1192" s="15"/>
    </row>
    <row r="1193" spans="1:14" s="42" customFormat="1" x14ac:dyDescent="0.25">
      <c r="A1193" s="79" t="s">
        <v>222</v>
      </c>
      <c r="J1193" s="115"/>
      <c r="M1193" s="15"/>
      <c r="N1193" s="15"/>
    </row>
    <row r="1194" spans="1:14" s="42" customFormat="1" x14ac:dyDescent="0.25">
      <c r="A1194" s="79" t="s">
        <v>444</v>
      </c>
      <c r="J1194" s="115"/>
      <c r="M1194" s="15"/>
      <c r="N1194" s="15"/>
    </row>
    <row r="1195" spans="1:14" s="42" customFormat="1" x14ac:dyDescent="0.25">
      <c r="A1195" s="80" t="s">
        <v>992</v>
      </c>
      <c r="J1195" s="115"/>
      <c r="M1195" s="15"/>
      <c r="N1195" s="15"/>
    </row>
    <row r="1196" spans="1:14" s="42" customFormat="1" x14ac:dyDescent="0.25">
      <c r="A1196" s="79" t="s">
        <v>18</v>
      </c>
      <c r="J1196" s="115"/>
      <c r="M1196" s="15"/>
      <c r="N1196" s="15"/>
    </row>
    <row r="1197" spans="1:14" s="42" customFormat="1" x14ac:dyDescent="0.25">
      <c r="A1197" s="79" t="s">
        <v>19</v>
      </c>
      <c r="J1197" s="115"/>
      <c r="M1197" s="15"/>
      <c r="N1197" s="15"/>
    </row>
    <row r="1198" spans="1:14" s="42" customFormat="1" x14ac:dyDescent="0.25">
      <c r="A1198" s="79" t="s">
        <v>308</v>
      </c>
      <c r="J1198" s="115"/>
      <c r="M1198" s="15"/>
      <c r="N1198" s="15"/>
    </row>
    <row r="1199" spans="1:14" s="42" customFormat="1" x14ac:dyDescent="0.25">
      <c r="A1199" s="79" t="s">
        <v>1251</v>
      </c>
      <c r="J1199" s="115"/>
      <c r="M1199" s="15"/>
      <c r="N1199" s="15"/>
    </row>
    <row r="1200" spans="1:14" s="42" customFormat="1" x14ac:dyDescent="0.25">
      <c r="A1200" s="79" t="s">
        <v>1191</v>
      </c>
      <c r="J1200" s="115"/>
      <c r="M1200" s="15"/>
      <c r="N1200" s="15"/>
    </row>
    <row r="1201" spans="1:14" s="42" customFormat="1" x14ac:dyDescent="0.25">
      <c r="A1201" s="79" t="s">
        <v>1254</v>
      </c>
      <c r="J1201" s="115"/>
      <c r="M1201" s="15"/>
      <c r="N1201" s="15"/>
    </row>
    <row r="1202" spans="1:14" s="42" customFormat="1" x14ac:dyDescent="0.25">
      <c r="A1202" s="79" t="s">
        <v>1349</v>
      </c>
      <c r="J1202" s="115"/>
      <c r="M1202" s="15"/>
      <c r="N1202" s="15"/>
    </row>
    <row r="1203" spans="1:14" s="42" customFormat="1" x14ac:dyDescent="0.25">
      <c r="A1203" s="79" t="s">
        <v>224</v>
      </c>
      <c r="J1203" s="115"/>
      <c r="M1203" s="15"/>
      <c r="N1203" s="15"/>
    </row>
    <row r="1204" spans="1:14" s="42" customFormat="1" x14ac:dyDescent="0.25">
      <c r="A1204" s="79" t="s">
        <v>1166</v>
      </c>
      <c r="J1204" s="115"/>
      <c r="M1204" s="15"/>
      <c r="N1204" s="15"/>
    </row>
    <row r="1205" spans="1:14" s="42" customFormat="1" x14ac:dyDescent="0.25">
      <c r="A1205" s="79" t="s">
        <v>862</v>
      </c>
      <c r="J1205" s="147"/>
      <c r="M1205" s="15"/>
      <c r="N1205" s="15"/>
    </row>
    <row r="1206" spans="1:14" s="42" customFormat="1" x14ac:dyDescent="0.25">
      <c r="A1206" s="79" t="s">
        <v>1250</v>
      </c>
      <c r="J1206" s="147"/>
      <c r="M1206" s="15"/>
      <c r="N1206" s="15"/>
    </row>
    <row r="1207" spans="1:14" s="42" customFormat="1" x14ac:dyDescent="0.25">
      <c r="A1207" s="79" t="s">
        <v>15</v>
      </c>
      <c r="J1207" s="147"/>
      <c r="M1207" s="15"/>
      <c r="N1207" s="15"/>
    </row>
    <row r="1208" spans="1:14" s="42" customFormat="1" x14ac:dyDescent="0.25">
      <c r="A1208" s="82" t="s">
        <v>443</v>
      </c>
      <c r="J1208" s="147"/>
      <c r="M1208" s="15"/>
      <c r="N1208" s="15"/>
    </row>
    <row r="1209" spans="1:14" s="42" customFormat="1" x14ac:dyDescent="0.25">
      <c r="A1209" s="79" t="s">
        <v>102</v>
      </c>
      <c r="J1209" s="147"/>
      <c r="M1209" s="15"/>
      <c r="N1209" s="15"/>
    </row>
    <row r="1210" spans="1:14" s="42" customFormat="1" x14ac:dyDescent="0.25">
      <c r="A1210" s="79" t="s">
        <v>423</v>
      </c>
      <c r="J1210" s="147"/>
      <c r="M1210" s="15"/>
      <c r="N1210" s="15"/>
    </row>
    <row r="1211" spans="1:14" s="42" customFormat="1" x14ac:dyDescent="0.25">
      <c r="A1211" s="79"/>
      <c r="J1211" s="153"/>
      <c r="M1211" s="15"/>
      <c r="N1211" s="15"/>
    </row>
    <row r="1212" spans="1:14" s="42" customFormat="1" x14ac:dyDescent="0.25">
      <c r="A1212" s="79"/>
      <c r="J1212" s="153"/>
      <c r="M1212" s="15"/>
      <c r="N1212" s="15"/>
    </row>
    <row r="1213" spans="1:14" s="42" customFormat="1" x14ac:dyDescent="0.25">
      <c r="A1213" s="79"/>
      <c r="J1213" s="153"/>
      <c r="M1213" s="15"/>
      <c r="N1213" s="15"/>
    </row>
    <row r="1214" spans="1:14" s="42" customFormat="1" x14ac:dyDescent="0.25">
      <c r="A1214" s="79"/>
      <c r="J1214" s="153"/>
      <c r="M1214" s="15"/>
      <c r="N1214" s="15"/>
    </row>
    <row r="1215" spans="1:14" s="42" customFormat="1" x14ac:dyDescent="0.25">
      <c r="A1215" s="79"/>
      <c r="J1215" s="153"/>
      <c r="M1215" s="15"/>
      <c r="N1215" s="15"/>
    </row>
    <row r="1216" spans="1:14" s="42" customFormat="1" x14ac:dyDescent="0.25">
      <c r="A1216" s="79"/>
      <c r="J1216" s="153"/>
      <c r="M1216" s="15"/>
      <c r="N1216" s="15"/>
    </row>
    <row r="1217" spans="1:14" s="42" customFormat="1" x14ac:dyDescent="0.25">
      <c r="A1217" s="79"/>
      <c r="J1217" s="153"/>
      <c r="M1217" s="15"/>
      <c r="N1217" s="15"/>
    </row>
    <row r="1218" spans="1:14" s="42" customFormat="1" x14ac:dyDescent="0.25">
      <c r="A1218" s="79"/>
      <c r="J1218" s="153"/>
      <c r="M1218" s="15"/>
      <c r="N1218" s="15"/>
    </row>
    <row r="1219" spans="1:14" s="42" customFormat="1" x14ac:dyDescent="0.25">
      <c r="A1219" s="79"/>
      <c r="J1219" s="153"/>
      <c r="M1219" s="15"/>
      <c r="N1219" s="15"/>
    </row>
    <row r="1220" spans="1:14" s="42" customFormat="1" x14ac:dyDescent="0.25">
      <c r="A1220" s="79"/>
      <c r="J1220" s="153"/>
      <c r="M1220" s="15"/>
      <c r="N1220" s="15"/>
    </row>
    <row r="1221" spans="1:14" s="42" customFormat="1" x14ac:dyDescent="0.25">
      <c r="A1221" s="79"/>
      <c r="J1221" s="153"/>
      <c r="M1221" s="15"/>
      <c r="N1221" s="15"/>
    </row>
    <row r="1222" spans="1:14" s="42" customFormat="1" x14ac:dyDescent="0.25">
      <c r="A1222" s="79"/>
      <c r="J1222" s="147"/>
      <c r="M1222" s="15"/>
      <c r="N1222" s="15"/>
    </row>
    <row r="1223" spans="1:14" s="42" customFormat="1" x14ac:dyDescent="0.25">
      <c r="A1223" s="79"/>
      <c r="J1223" s="147"/>
      <c r="M1223" s="15"/>
      <c r="N1223" s="15"/>
    </row>
    <row r="1224" spans="1:14" s="42" customFormat="1" x14ac:dyDescent="0.25">
      <c r="A1224" s="79"/>
      <c r="J1224" s="147"/>
      <c r="M1224" s="15"/>
      <c r="N1224" s="15"/>
    </row>
    <row r="1225" spans="1:14" s="42" customFormat="1" x14ac:dyDescent="0.25">
      <c r="A1225" s="79"/>
      <c r="J1225" s="147"/>
      <c r="M1225" s="15"/>
      <c r="N1225" s="15"/>
    </row>
    <row r="1226" spans="1:14" s="42" customFormat="1" x14ac:dyDescent="0.25">
      <c r="A1226" s="79"/>
      <c r="J1226" s="147"/>
      <c r="M1226" s="15"/>
      <c r="N1226" s="15"/>
    </row>
    <row r="1227" spans="1:14" s="42" customFormat="1" x14ac:dyDescent="0.25">
      <c r="A1227" s="79"/>
      <c r="J1227" s="115"/>
      <c r="M1227" s="15"/>
      <c r="N1227" s="15"/>
    </row>
    <row r="1228" spans="1:14" s="42" customFormat="1" x14ac:dyDescent="0.25">
      <c r="A1228" s="79"/>
      <c r="J1228" s="115"/>
      <c r="M1228" s="15"/>
      <c r="N1228" s="15"/>
    </row>
    <row r="1229" spans="1:14" s="42" customFormat="1" x14ac:dyDescent="0.25">
      <c r="A1229" s="79"/>
      <c r="J1229" s="115"/>
      <c r="M1229" s="15"/>
      <c r="N1229" s="15"/>
    </row>
    <row r="1230" spans="1:14" s="42" customFormat="1" x14ac:dyDescent="0.25">
      <c r="A1230" s="86"/>
      <c r="J1230" s="115"/>
      <c r="M1230" s="15"/>
      <c r="N1230" s="15"/>
    </row>
    <row r="1231" spans="1:14" s="42" customFormat="1" x14ac:dyDescent="0.25">
      <c r="A1231" s="77"/>
      <c r="J1231" s="110"/>
      <c r="M1231" s="15"/>
      <c r="N1231" s="15"/>
    </row>
    <row r="1232" spans="1:14" s="42" customFormat="1" x14ac:dyDescent="0.25">
      <c r="A1232" s="77"/>
      <c r="J1232" s="110"/>
      <c r="M1232" s="15"/>
      <c r="N1232" s="15"/>
    </row>
    <row r="1233" spans="1:14" s="42" customFormat="1" x14ac:dyDescent="0.25">
      <c r="A1233" s="77"/>
      <c r="J1233" s="110"/>
      <c r="M1233" s="15"/>
      <c r="N1233" s="15"/>
    </row>
    <row r="1234" spans="1:14" x14ac:dyDescent="0.25">
      <c r="E1234" s="42"/>
      <c r="F1234" s="42"/>
      <c r="G1234" s="42"/>
      <c r="H1234" s="42"/>
      <c r="I1234" s="42"/>
      <c r="J1234" s="110"/>
      <c r="K1234" s="42"/>
    </row>
    <row r="1235" spans="1:14" x14ac:dyDescent="0.25">
      <c r="E1235" s="42"/>
      <c r="F1235" s="42"/>
      <c r="G1235" s="42"/>
      <c r="H1235" s="42"/>
      <c r="I1235" s="42"/>
      <c r="J1235" s="110"/>
      <c r="K1235" s="42"/>
    </row>
    <row r="1236" spans="1:14" x14ac:dyDescent="0.25">
      <c r="E1236" s="42"/>
      <c r="F1236" s="42"/>
      <c r="G1236" s="42"/>
      <c r="H1236" s="42"/>
      <c r="I1236" s="42"/>
      <c r="J1236" s="110"/>
      <c r="K1236" s="42"/>
    </row>
  </sheetData>
  <sortState xmlns:xlrd2="http://schemas.microsoft.com/office/spreadsheetml/2017/richdata2" ref="N1:N1157">
    <sortCondition ref="N16:N1157"/>
  </sortState>
  <phoneticPr fontId="11" type="noConversion"/>
  <pageMargins left="0.7" right="0.7" top="0.75" bottom="0.75" header="0.3" footer="0.3"/>
  <pageSetup paperSize="9" orientation="portrait" horizontalDpi="0" verticalDpi="0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Bon</vt:lpstr>
      <vt:lpstr>ArchivCdes</vt:lpstr>
      <vt:lpstr>Source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2022-05-15T08:22:24Z</cp:lastPrinted>
  <dcterms:created xsi:type="dcterms:W3CDTF">2020-04-13T11:07:07Z</dcterms:created>
  <dcterms:modified xsi:type="dcterms:W3CDTF">2022-05-15T08:33:01Z</dcterms:modified>
</cp:coreProperties>
</file>