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EBC80A92-5D5F-4F9B-AAF5-F65456710A22}" xr6:coauthVersionLast="46" xr6:coauthVersionMax="46" xr10:uidLastSave="{00000000-0000-0000-0000-000000000000}"/>
  <bookViews>
    <workbookView xWindow="-120" yWindow="-120" windowWidth="25440" windowHeight="15390" activeTab="1" xr2:uid="{00000000-000D-0000-FFFF-FFFF00000000}"/>
  </bookViews>
  <sheets>
    <sheet name="notes" sheetId="1" r:id="rId1"/>
    <sheet name="Feuil3" sheetId="12" r:id="rId2"/>
  </sheets>
  <definedNames>
    <definedName name="Items">#REF!</definedName>
    <definedName name="nOTES">notes!$A$1:$A$14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72" i="12" l="1"/>
  <c r="AB172" i="12"/>
  <c r="AC172" i="12"/>
  <c r="AD172" i="12"/>
  <c r="AE172" i="12"/>
  <c r="AF172" i="12"/>
  <c r="AG172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38" i="12"/>
  <c r="BA37" i="1"/>
  <c r="K199" i="12" l="1"/>
  <c r="AE199" i="12"/>
  <c r="BC199" i="12"/>
  <c r="AB201" i="12"/>
  <c r="BJ202" i="12"/>
  <c r="BB203" i="12"/>
  <c r="AA167" i="12"/>
  <c r="BB37" i="1"/>
  <c r="BC37" i="1"/>
  <c r="BD37" i="1"/>
  <c r="BE37" i="1"/>
  <c r="BF37" i="1"/>
  <c r="BG37" i="1"/>
  <c r="BH37" i="1"/>
  <c r="BI37" i="1"/>
  <c r="BJ37" i="1"/>
  <c r="BK37" i="1"/>
  <c r="BL37" i="1"/>
  <c r="BA83" i="1"/>
  <c r="BA84" i="1"/>
  <c r="BA85" i="1"/>
  <c r="BA86" i="1"/>
  <c r="BA87" i="1"/>
  <c r="BB83" i="1"/>
  <c r="BC83" i="1"/>
  <c r="BD83" i="1"/>
  <c r="BE83" i="1"/>
  <c r="BF83" i="1"/>
  <c r="BG83" i="1"/>
  <c r="BH83" i="1"/>
  <c r="BI83" i="1"/>
  <c r="BJ83" i="1"/>
  <c r="BK83" i="1"/>
  <c r="BL83" i="1"/>
  <c r="BB84" i="1"/>
  <c r="BC84" i="1"/>
  <c r="BD84" i="1"/>
  <c r="BE84" i="1"/>
  <c r="BF84" i="1"/>
  <c r="BG84" i="1"/>
  <c r="BH84" i="1"/>
  <c r="BI84" i="1"/>
  <c r="BJ84" i="1"/>
  <c r="BK84" i="1"/>
  <c r="BL84" i="1"/>
  <c r="BB85" i="1"/>
  <c r="BC85" i="1"/>
  <c r="BD85" i="1"/>
  <c r="BE85" i="1"/>
  <c r="BF85" i="1"/>
  <c r="BG85" i="1"/>
  <c r="BH85" i="1"/>
  <c r="BI85" i="1"/>
  <c r="BJ85" i="1"/>
  <c r="BK85" i="1"/>
  <c r="BL85" i="1"/>
  <c r="BB86" i="1"/>
  <c r="BC86" i="1"/>
  <c r="BD86" i="1"/>
  <c r="BE86" i="1"/>
  <c r="BF86" i="1"/>
  <c r="BG86" i="1"/>
  <c r="BH86" i="1"/>
  <c r="BI86" i="1"/>
  <c r="BJ86" i="1"/>
  <c r="BK86" i="1"/>
  <c r="BL86" i="1"/>
  <c r="BB87" i="1"/>
  <c r="BC87" i="1"/>
  <c r="BD87" i="1"/>
  <c r="BE87" i="1"/>
  <c r="BF87" i="1"/>
  <c r="BG87" i="1"/>
  <c r="BH87" i="1"/>
  <c r="BI87" i="1"/>
  <c r="BJ87" i="1"/>
  <c r="BK87" i="1"/>
  <c r="BL87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37" i="1" l="1"/>
  <c r="AC165" i="12"/>
  <c r="BM85" i="1"/>
  <c r="BM84" i="1"/>
  <c r="BM87" i="1"/>
  <c r="BM83" i="1"/>
  <c r="BM86" i="1"/>
  <c r="AA169" i="12"/>
  <c r="AC167" i="12"/>
  <c r="BM42" i="1"/>
  <c r="BM41" i="1"/>
  <c r="BM40" i="1"/>
  <c r="BM39" i="1"/>
  <c r="T168" i="12"/>
  <c r="AY167" i="12"/>
  <c r="AA165" i="12"/>
  <c r="J165" i="12"/>
  <c r="BF165" i="12"/>
  <c r="AC169" i="12"/>
  <c r="T166" i="12"/>
  <c r="AY165" i="12"/>
  <c r="BG169" i="12"/>
  <c r="BF168" i="12"/>
  <c r="AI168" i="12"/>
  <c r="BF166" i="12"/>
  <c r="AI166" i="12"/>
  <c r="T165" i="12"/>
  <c r="AY169" i="12"/>
  <c r="AL169" i="12"/>
  <c r="AY168" i="12"/>
  <c r="AL167" i="12"/>
  <c r="AY166" i="12"/>
  <c r="AL165" i="12"/>
  <c r="BA169" i="12"/>
  <c r="AI169" i="12"/>
  <c r="BG168" i="12"/>
  <c r="AH168" i="12"/>
  <c r="BA167" i="12"/>
  <c r="AI167" i="12"/>
  <c r="BG166" i="12"/>
  <c r="AH166" i="12"/>
  <c r="BA165" i="12"/>
  <c r="AI165" i="12"/>
  <c r="N169" i="12"/>
  <c r="AD168" i="12"/>
  <c r="J167" i="12"/>
  <c r="AD166" i="12"/>
  <c r="AH169" i="12"/>
  <c r="AL168" i="12"/>
  <c r="AA168" i="12"/>
  <c r="BG167" i="12"/>
  <c r="AH167" i="12"/>
  <c r="AL166" i="12"/>
  <c r="AA166" i="12"/>
  <c r="BG165" i="12"/>
  <c r="AH165" i="12"/>
  <c r="BF169" i="12"/>
  <c r="AD169" i="12"/>
  <c r="T169" i="12"/>
  <c r="BA168" i="12"/>
  <c r="AG168" i="12"/>
  <c r="J168" i="12"/>
  <c r="BF167" i="12"/>
  <c r="AD167" i="12"/>
  <c r="T167" i="12"/>
  <c r="BA166" i="12"/>
  <c r="AC166" i="12"/>
  <c r="J166" i="12"/>
  <c r="AD165" i="12"/>
  <c r="BI97" i="12"/>
  <c r="BI101" i="12"/>
  <c r="P169" i="12"/>
  <c r="P168" i="12"/>
  <c r="P167" i="12"/>
  <c r="P166" i="12"/>
  <c r="P165" i="12"/>
  <c r="BI99" i="12"/>
  <c r="BC169" i="12"/>
  <c r="AZ169" i="12"/>
  <c r="L169" i="12"/>
  <c r="BC168" i="12"/>
  <c r="AZ168" i="12"/>
  <c r="L168" i="12"/>
  <c r="BC167" i="12"/>
  <c r="AZ167" i="12"/>
  <c r="L167" i="12"/>
  <c r="BC166" i="12"/>
  <c r="AZ166" i="12"/>
  <c r="L166" i="12"/>
  <c r="BC165" i="12"/>
  <c r="AZ165" i="12"/>
  <c r="L165" i="12"/>
  <c r="BG98" i="12"/>
  <c r="BJ169" i="12"/>
  <c r="BB169" i="12"/>
  <c r="AE169" i="12"/>
  <c r="AB169" i="12"/>
  <c r="K169" i="12"/>
  <c r="BJ168" i="12"/>
  <c r="BB168" i="12"/>
  <c r="AE168" i="12"/>
  <c r="AB168" i="12"/>
  <c r="K168" i="12"/>
  <c r="BJ167" i="12"/>
  <c r="BB167" i="12"/>
  <c r="AE167" i="12"/>
  <c r="AB167" i="12"/>
  <c r="K167" i="12"/>
  <c r="BJ166" i="12"/>
  <c r="BB166" i="12"/>
  <c r="AE166" i="12"/>
  <c r="AB166" i="12"/>
  <c r="K166" i="12"/>
  <c r="BJ165" i="12"/>
  <c r="BB165" i="12"/>
  <c r="AE165" i="12"/>
  <c r="AB165" i="12"/>
  <c r="O165" i="12"/>
  <c r="AB202" i="12"/>
  <c r="AH199" i="12"/>
  <c r="BJ201" i="12"/>
  <c r="AH200" i="12"/>
  <c r="BG134" i="12"/>
  <c r="BG132" i="12"/>
  <c r="AB203" i="12"/>
  <c r="BJ200" i="12"/>
  <c r="BJ203" i="12"/>
  <c r="BB200" i="12"/>
  <c r="O203" i="12"/>
  <c r="BC202" i="12"/>
  <c r="BC201" i="12"/>
  <c r="K200" i="12"/>
  <c r="BB199" i="12"/>
  <c r="BC66" i="12"/>
  <c r="BI133" i="12"/>
  <c r="BC132" i="12"/>
  <c r="BI131" i="12"/>
  <c r="AE203" i="12"/>
  <c r="BB202" i="12"/>
  <c r="AE202" i="12"/>
  <c r="BB201" i="12"/>
  <c r="AE201" i="12"/>
  <c r="AE200" i="12"/>
  <c r="BC203" i="12"/>
  <c r="K202" i="12"/>
  <c r="O201" i="12"/>
  <c r="BC200" i="12"/>
  <c r="BE135" i="12"/>
  <c r="BJ134" i="12"/>
  <c r="BJ199" i="12"/>
  <c r="BG203" i="12"/>
  <c r="AY203" i="12"/>
  <c r="AL203" i="12"/>
  <c r="AD203" i="12"/>
  <c r="T203" i="12"/>
  <c r="J203" i="12"/>
  <c r="BG202" i="12"/>
  <c r="AY202" i="12"/>
  <c r="AL202" i="12"/>
  <c r="AD202" i="12"/>
  <c r="T202" i="12"/>
  <c r="J202" i="12"/>
  <c r="BG201" i="12"/>
  <c r="AY201" i="12"/>
  <c r="AL201" i="12"/>
  <c r="AD201" i="12"/>
  <c r="T201" i="12"/>
  <c r="J201" i="12"/>
  <c r="BG200" i="12"/>
  <c r="AY200" i="12"/>
  <c r="AL200" i="12"/>
  <c r="AD200" i="12"/>
  <c r="T200" i="12"/>
  <c r="I200" i="12"/>
  <c r="BG199" i="12"/>
  <c r="AY199" i="12"/>
  <c r="AL199" i="12"/>
  <c r="AD199" i="12"/>
  <c r="T199" i="12"/>
  <c r="I199" i="12"/>
  <c r="BD135" i="12"/>
  <c r="AY134" i="12"/>
  <c r="BE133" i="12"/>
  <c r="AY132" i="12"/>
  <c r="BE131" i="12"/>
  <c r="BF203" i="12"/>
  <c r="BE203" i="12"/>
  <c r="AI203" i="12"/>
  <c r="AA203" i="12"/>
  <c r="P203" i="12"/>
  <c r="I203" i="12"/>
  <c r="BF202" i="12"/>
  <c r="BA202" i="12"/>
  <c r="AI202" i="12"/>
  <c r="AA202" i="12"/>
  <c r="P202" i="12"/>
  <c r="I202" i="12"/>
  <c r="BF201" i="12"/>
  <c r="BE201" i="12"/>
  <c r="AI201" i="12"/>
  <c r="AA201" i="12"/>
  <c r="P201" i="12"/>
  <c r="I201" i="12"/>
  <c r="BF200" i="12"/>
  <c r="BA200" i="12"/>
  <c r="AI200" i="12"/>
  <c r="AA200" i="12"/>
  <c r="P200" i="12"/>
  <c r="BF199" i="12"/>
  <c r="AZ199" i="12"/>
  <c r="AI199" i="12"/>
  <c r="AA199" i="12"/>
  <c r="P199" i="12"/>
  <c r="AZ203" i="12"/>
  <c r="AH203" i="12"/>
  <c r="AG203" i="12"/>
  <c r="L203" i="12"/>
  <c r="AZ202" i="12"/>
  <c r="AH202" i="12"/>
  <c r="AC202" i="12"/>
  <c r="L202" i="12"/>
  <c r="AZ201" i="12"/>
  <c r="AH201" i="12"/>
  <c r="AC201" i="12"/>
  <c r="L201" i="12"/>
  <c r="AZ200" i="12"/>
  <c r="AB200" i="12"/>
  <c r="L200" i="12"/>
  <c r="AB199" i="12"/>
  <c r="L199" i="12"/>
  <c r="S203" i="12"/>
  <c r="K203" i="12"/>
  <c r="S201" i="12"/>
  <c r="K201" i="12"/>
  <c r="S199" i="12"/>
  <c r="BI203" i="12"/>
  <c r="BA203" i="12"/>
  <c r="AC203" i="12"/>
  <c r="N203" i="12"/>
  <c r="BE202" i="12"/>
  <c r="AK202" i="12"/>
  <c r="R202" i="12"/>
  <c r="BA201" i="12"/>
  <c r="AK201" i="12"/>
  <c r="AG201" i="12"/>
  <c r="R201" i="12"/>
  <c r="N201" i="12"/>
  <c r="BI200" i="12"/>
  <c r="BE200" i="12"/>
  <c r="AK200" i="12"/>
  <c r="AG200" i="12"/>
  <c r="AC200" i="12"/>
  <c r="R200" i="12"/>
  <c r="N200" i="12"/>
  <c r="J200" i="12"/>
  <c r="BI199" i="12"/>
  <c r="BE199" i="12"/>
  <c r="BA199" i="12"/>
  <c r="AK199" i="12"/>
  <c r="AG199" i="12"/>
  <c r="AC199" i="12"/>
  <c r="R199" i="12"/>
  <c r="N199" i="12"/>
  <c r="J199" i="12"/>
  <c r="S202" i="12"/>
  <c r="O202" i="12"/>
  <c r="S200" i="12"/>
  <c r="O200" i="12"/>
  <c r="O199" i="12"/>
  <c r="AK203" i="12"/>
  <c r="R203" i="12"/>
  <c r="BI202" i="12"/>
  <c r="AG202" i="12"/>
  <c r="N202" i="12"/>
  <c r="BI201" i="12"/>
  <c r="BH203" i="12"/>
  <c r="BD203" i="12"/>
  <c r="AJ203" i="12"/>
  <c r="AF203" i="12"/>
  <c r="Q203" i="12"/>
  <c r="M203" i="12"/>
  <c r="BH202" i="12"/>
  <c r="BD202" i="12"/>
  <c r="AJ202" i="12"/>
  <c r="AF202" i="12"/>
  <c r="Q202" i="12"/>
  <c r="M202" i="12"/>
  <c r="BH201" i="12"/>
  <c r="BD201" i="12"/>
  <c r="AJ201" i="12"/>
  <c r="AF201" i="12"/>
  <c r="Q201" i="12"/>
  <c r="M201" i="12"/>
  <c r="BH200" i="12"/>
  <c r="BD200" i="12"/>
  <c r="AJ200" i="12"/>
  <c r="AF200" i="12"/>
  <c r="Q200" i="12"/>
  <c r="M200" i="12"/>
  <c r="BH199" i="12"/>
  <c r="BD199" i="12"/>
  <c r="AJ199" i="12"/>
  <c r="AF199" i="12"/>
  <c r="Q199" i="12"/>
  <c r="M199" i="12"/>
  <c r="O166" i="12"/>
  <c r="K165" i="12"/>
  <c r="BE169" i="12"/>
  <c r="AK169" i="12"/>
  <c r="AG169" i="12"/>
  <c r="R169" i="12"/>
  <c r="J169" i="12"/>
  <c r="BE168" i="12"/>
  <c r="AK168" i="12"/>
  <c r="AC168" i="12"/>
  <c r="R168" i="12"/>
  <c r="N168" i="12"/>
  <c r="BI167" i="12"/>
  <c r="BE167" i="12"/>
  <c r="AK167" i="12"/>
  <c r="AG167" i="12"/>
  <c r="R167" i="12"/>
  <c r="N167" i="12"/>
  <c r="BI166" i="12"/>
  <c r="BE166" i="12"/>
  <c r="AK166" i="12"/>
  <c r="AG166" i="12"/>
  <c r="R166" i="12"/>
  <c r="N166" i="12"/>
  <c r="BI165" i="12"/>
  <c r="BE165" i="12"/>
  <c r="AK165" i="12"/>
  <c r="AG165" i="12"/>
  <c r="R165" i="12"/>
  <c r="N165" i="12"/>
  <c r="S169" i="12"/>
  <c r="O169" i="12"/>
  <c r="S168" i="12"/>
  <c r="O168" i="12"/>
  <c r="S167" i="12"/>
  <c r="O167" i="12"/>
  <c r="S166" i="12"/>
  <c r="S165" i="12"/>
  <c r="BI169" i="12"/>
  <c r="BI168" i="12"/>
  <c r="BH169" i="12"/>
  <c r="BD169" i="12"/>
  <c r="AJ169" i="12"/>
  <c r="AF169" i="12"/>
  <c r="Q169" i="12"/>
  <c r="M169" i="12"/>
  <c r="BH168" i="12"/>
  <c r="BD168" i="12"/>
  <c r="AJ168" i="12"/>
  <c r="AF168" i="12"/>
  <c r="Q168" i="12"/>
  <c r="M168" i="12"/>
  <c r="BH167" i="12"/>
  <c r="BD167" i="12"/>
  <c r="AJ167" i="12"/>
  <c r="AF167" i="12"/>
  <c r="Q167" i="12"/>
  <c r="M167" i="12"/>
  <c r="BH166" i="12"/>
  <c r="BD166" i="12"/>
  <c r="AJ166" i="12"/>
  <c r="AF166" i="12"/>
  <c r="Q166" i="12"/>
  <c r="M166" i="12"/>
  <c r="BH165" i="12"/>
  <c r="BD165" i="12"/>
  <c r="AJ165" i="12"/>
  <c r="AF165" i="12"/>
  <c r="Q165" i="12"/>
  <c r="M165" i="12"/>
  <c r="BA99" i="12"/>
  <c r="BA97" i="12"/>
  <c r="AZ135" i="12"/>
  <c r="AZ133" i="12"/>
  <c r="AZ131" i="12"/>
  <c r="BA101" i="12"/>
  <c r="BC100" i="12"/>
  <c r="BC98" i="12"/>
  <c r="AY135" i="12"/>
  <c r="BC134" i="12"/>
  <c r="BC133" i="12"/>
  <c r="AY131" i="12"/>
  <c r="AY100" i="12"/>
  <c r="AY98" i="12"/>
  <c r="BA135" i="12"/>
  <c r="BB135" i="12"/>
  <c r="BA133" i="12"/>
  <c r="BB133" i="12"/>
  <c r="BB132" i="12"/>
  <c r="BA131" i="12"/>
  <c r="BB131" i="12"/>
  <c r="AZ65" i="12"/>
  <c r="BJ63" i="12"/>
  <c r="AZ97" i="12"/>
  <c r="BI135" i="12"/>
  <c r="AZ134" i="12"/>
  <c r="AZ132" i="12"/>
  <c r="BH135" i="12"/>
  <c r="BF134" i="12"/>
  <c r="BB134" i="12"/>
  <c r="BH133" i="12"/>
  <c r="BD133" i="12"/>
  <c r="BJ132" i="12"/>
  <c r="BF132" i="12"/>
  <c r="BH131" i="12"/>
  <c r="BD131" i="12"/>
  <c r="BG135" i="12"/>
  <c r="BC135" i="12"/>
  <c r="BI134" i="12"/>
  <c r="BE134" i="12"/>
  <c r="BG133" i="12"/>
  <c r="AY133" i="12"/>
  <c r="BE132" i="12"/>
  <c r="BG131" i="12"/>
  <c r="BC131" i="12"/>
  <c r="BA134" i="12"/>
  <c r="BI132" i="12"/>
  <c r="BA132" i="12"/>
  <c r="BJ135" i="12"/>
  <c r="BF135" i="12"/>
  <c r="BH134" i="12"/>
  <c r="BD134" i="12"/>
  <c r="BJ133" i="12"/>
  <c r="BF133" i="12"/>
  <c r="BH132" i="12"/>
  <c r="BD132" i="12"/>
  <c r="BJ131" i="12"/>
  <c r="BF131" i="12"/>
  <c r="BD31" i="12"/>
  <c r="AY63" i="12"/>
  <c r="AZ101" i="12"/>
  <c r="BG100" i="12"/>
  <c r="AZ99" i="12"/>
  <c r="AY32" i="12"/>
  <c r="BA65" i="12"/>
  <c r="BE101" i="12"/>
  <c r="BE97" i="12"/>
  <c r="BB67" i="12"/>
  <c r="BA64" i="12"/>
  <c r="BF100" i="12"/>
  <c r="BF98" i="12"/>
  <c r="BB33" i="12"/>
  <c r="BE64" i="12"/>
  <c r="BB101" i="12"/>
  <c r="BE99" i="12"/>
  <c r="BB99" i="12"/>
  <c r="BB97" i="12"/>
  <c r="BJ29" i="12"/>
  <c r="BJ67" i="12"/>
  <c r="BG66" i="12"/>
  <c r="AZ100" i="12"/>
  <c r="AZ98" i="12"/>
  <c r="BD101" i="12"/>
  <c r="BJ100" i="12"/>
  <c r="BB100" i="12"/>
  <c r="BD99" i="12"/>
  <c r="BJ98" i="12"/>
  <c r="BB98" i="12"/>
  <c r="BD97" i="12"/>
  <c r="BG101" i="12"/>
  <c r="BC101" i="12"/>
  <c r="AY101" i="12"/>
  <c r="BI100" i="12"/>
  <c r="BE100" i="12"/>
  <c r="BA100" i="12"/>
  <c r="BG99" i="12"/>
  <c r="BC99" i="12"/>
  <c r="AY99" i="12"/>
  <c r="BI98" i="12"/>
  <c r="BE98" i="12"/>
  <c r="BA98" i="12"/>
  <c r="BG97" i="12"/>
  <c r="BC97" i="12"/>
  <c r="AY97" i="12"/>
  <c r="BH101" i="12"/>
  <c r="BH99" i="12"/>
  <c r="BH97" i="12"/>
  <c r="BJ101" i="12"/>
  <c r="BF101" i="12"/>
  <c r="BH100" i="12"/>
  <c r="BD100" i="12"/>
  <c r="BJ99" i="12"/>
  <c r="BF99" i="12"/>
  <c r="BH98" i="12"/>
  <c r="BD98" i="12"/>
  <c r="BJ97" i="12"/>
  <c r="BF97" i="12"/>
  <c r="AY67" i="12"/>
  <c r="BF33" i="12"/>
  <c r="BB29" i="12"/>
  <c r="BF67" i="12"/>
  <c r="AY66" i="12"/>
  <c r="AZ66" i="12"/>
  <c r="BI64" i="12"/>
  <c r="BD64" i="12"/>
  <c r="BF63" i="12"/>
  <c r="BC32" i="12"/>
  <c r="BH65" i="12"/>
  <c r="BB64" i="12"/>
  <c r="BB63" i="12"/>
  <c r="BH31" i="12"/>
  <c r="BE67" i="12"/>
  <c r="BD65" i="12"/>
  <c r="BC65" i="12"/>
  <c r="BA63" i="12"/>
  <c r="BA67" i="12"/>
  <c r="BJ66" i="12"/>
  <c r="BB66" i="12"/>
  <c r="AY65" i="12"/>
  <c r="BH64" i="12"/>
  <c r="AZ64" i="12"/>
  <c r="BE63" i="12"/>
  <c r="BH67" i="12"/>
  <c r="BD67" i="12"/>
  <c r="AZ67" i="12"/>
  <c r="BI66" i="12"/>
  <c r="BE66" i="12"/>
  <c r="BA66" i="12"/>
  <c r="BJ65" i="12"/>
  <c r="BF65" i="12"/>
  <c r="BB65" i="12"/>
  <c r="BG64" i="12"/>
  <c r="BC64" i="12"/>
  <c r="AY64" i="12"/>
  <c r="BH63" i="12"/>
  <c r="BD63" i="12"/>
  <c r="AZ63" i="12"/>
  <c r="BI67" i="12"/>
  <c r="BF66" i="12"/>
  <c r="BG65" i="12"/>
  <c r="BI63" i="12"/>
  <c r="BG67" i="12"/>
  <c r="BC67" i="12"/>
  <c r="BH66" i="12"/>
  <c r="BD66" i="12"/>
  <c r="BI65" i="12"/>
  <c r="BE65" i="12"/>
  <c r="BJ64" i="12"/>
  <c r="BF64" i="12"/>
  <c r="BG63" i="12"/>
  <c r="BC63" i="12"/>
  <c r="BJ33" i="12"/>
  <c r="AY33" i="12"/>
  <c r="AZ31" i="12"/>
  <c r="BA31" i="12"/>
  <c r="BE29" i="12"/>
  <c r="AZ32" i="12"/>
  <c r="BE30" i="12"/>
  <c r="AY29" i="12"/>
  <c r="AZ30" i="12"/>
  <c r="BF29" i="12"/>
  <c r="BE33" i="12"/>
  <c r="BG32" i="12"/>
  <c r="BC31" i="12"/>
  <c r="BA30" i="12"/>
  <c r="BI30" i="12"/>
  <c r="BB30" i="12"/>
  <c r="BI33" i="12"/>
  <c r="BA33" i="12"/>
  <c r="BF32" i="12"/>
  <c r="BG31" i="12"/>
  <c r="AY31" i="12"/>
  <c r="BD30" i="12"/>
  <c r="BI29" i="12"/>
  <c r="BA29" i="12"/>
  <c r="BH33" i="12"/>
  <c r="BD33" i="12"/>
  <c r="AZ33" i="12"/>
  <c r="BI32" i="12"/>
  <c r="BE32" i="12"/>
  <c r="BA32" i="12"/>
  <c r="BJ31" i="12"/>
  <c r="BF31" i="12"/>
  <c r="BB31" i="12"/>
  <c r="BG30" i="12"/>
  <c r="BC30" i="12"/>
  <c r="AY30" i="12"/>
  <c r="BH29" i="12"/>
  <c r="BD29" i="12"/>
  <c r="AZ29" i="12"/>
  <c r="BJ32" i="12"/>
  <c r="BB32" i="12"/>
  <c r="BH30" i="12"/>
  <c r="BG33" i="12"/>
  <c r="BC33" i="12"/>
  <c r="BH32" i="12"/>
  <c r="BD32" i="12"/>
  <c r="BI31" i="12"/>
  <c r="BE31" i="12"/>
  <c r="BJ30" i="12"/>
  <c r="BF30" i="12"/>
  <c r="BG29" i="12"/>
  <c r="BC29" i="12"/>
  <c r="BK165" i="12" l="1"/>
  <c r="BS161" i="12" s="1"/>
  <c r="U169" i="12"/>
  <c r="CA165" i="12" s="1"/>
  <c r="AM166" i="12"/>
  <c r="BW162" i="12" s="1"/>
  <c r="BK167" i="12"/>
  <c r="BS163" i="12" s="1"/>
  <c r="BK169" i="12"/>
  <c r="BS165" i="12" s="1"/>
  <c r="U168" i="12"/>
  <c r="CA164" i="12" s="1"/>
  <c r="AM169" i="12"/>
  <c r="BW165" i="12" s="1"/>
  <c r="U167" i="12"/>
  <c r="CA163" i="12" s="1"/>
  <c r="AM168" i="12"/>
  <c r="BW164" i="12" s="1"/>
  <c r="U165" i="12"/>
  <c r="CA161" i="12" s="1"/>
  <c r="AM165" i="12"/>
  <c r="BW161" i="12" s="1"/>
  <c r="U166" i="12"/>
  <c r="CA162" i="12" s="1"/>
  <c r="BK166" i="12"/>
  <c r="BS162" i="12" s="1"/>
  <c r="AM167" i="12"/>
  <c r="BW163" i="12" s="1"/>
  <c r="BK168" i="12"/>
  <c r="BS164" i="12" s="1"/>
  <c r="BK199" i="12"/>
  <c r="BU161" i="12" s="1"/>
  <c r="AM202" i="12"/>
  <c r="BY164" i="12" s="1"/>
  <c r="AM199" i="12"/>
  <c r="BY161" i="12" s="1"/>
  <c r="BK203" i="12"/>
  <c r="BU165" i="12" s="1"/>
  <c r="U199" i="12"/>
  <c r="CC161" i="12" s="1"/>
  <c r="AM200" i="12"/>
  <c r="BY162" i="12" s="1"/>
  <c r="U203" i="12"/>
  <c r="CC165" i="12" s="1"/>
  <c r="AM203" i="12"/>
  <c r="BY165" i="12" s="1"/>
  <c r="BK200" i="12"/>
  <c r="BU162" i="12" s="1"/>
  <c r="AM201" i="12"/>
  <c r="BY163" i="12" s="1"/>
  <c r="U202" i="12"/>
  <c r="CC164" i="12" s="1"/>
  <c r="BK202" i="12"/>
  <c r="BU164" i="12" s="1"/>
  <c r="U200" i="12"/>
  <c r="CC162" i="12" s="1"/>
  <c r="U201" i="12"/>
  <c r="CC163" i="12" s="1"/>
  <c r="BK201" i="12"/>
  <c r="BU163" i="12" s="1"/>
  <c r="BK132" i="12"/>
  <c r="BY75" i="12" s="1"/>
  <c r="BK134" i="12"/>
  <c r="BY77" i="12" s="1"/>
  <c r="BK135" i="12"/>
  <c r="BY78" i="12" s="1"/>
  <c r="BK131" i="12"/>
  <c r="BY74" i="12" s="1"/>
  <c r="BK133" i="12"/>
  <c r="BY76" i="12" s="1"/>
  <c r="BK98" i="12"/>
  <c r="BW75" i="12" s="1"/>
  <c r="BK100" i="12"/>
  <c r="BW77" i="12" s="1"/>
  <c r="BK97" i="12"/>
  <c r="BW74" i="12" s="1"/>
  <c r="BK101" i="12"/>
  <c r="BW78" i="12" s="1"/>
  <c r="BK99" i="12"/>
  <c r="BW76" i="12" s="1"/>
  <c r="BK63" i="12"/>
  <c r="BU74" i="12" s="1"/>
  <c r="BK67" i="12"/>
  <c r="BU78" i="12" s="1"/>
  <c r="BK66" i="12"/>
  <c r="BU77" i="12" s="1"/>
  <c r="BK65" i="12"/>
  <c r="BU76" i="12" s="1"/>
  <c r="BK64" i="12"/>
  <c r="BU75" i="12" s="1"/>
  <c r="BK33" i="12"/>
  <c r="BS78" i="12" s="1"/>
  <c r="BK29" i="12"/>
  <c r="BS74" i="12" s="1"/>
  <c r="BK32" i="12"/>
  <c r="BS77" i="12" s="1"/>
  <c r="BK31" i="12"/>
  <c r="BS76" i="12" s="1"/>
  <c r="BK30" i="12"/>
  <c r="BS75" i="12" s="1"/>
  <c r="BX172" i="12" l="1"/>
  <c r="BR86" i="12"/>
  <c r="BR170" i="12"/>
  <c r="AY2" i="12" l="1"/>
  <c r="AZ2" i="12"/>
  <c r="BA2" i="12"/>
  <c r="BB2" i="12"/>
  <c r="BC2" i="12"/>
  <c r="BD2" i="12"/>
  <c r="BE2" i="12"/>
  <c r="BF2" i="12"/>
  <c r="BG2" i="12"/>
  <c r="BH2" i="12"/>
  <c r="BI2" i="12"/>
  <c r="BJ2" i="12"/>
  <c r="AY3" i="12"/>
  <c r="AZ3" i="12"/>
  <c r="BA3" i="12"/>
  <c r="BB3" i="12"/>
  <c r="BC3" i="12"/>
  <c r="BD3" i="12"/>
  <c r="BE3" i="12"/>
  <c r="BF3" i="12"/>
  <c r="BG3" i="12"/>
  <c r="BH3" i="12"/>
  <c r="BI3" i="12"/>
  <c r="BJ3" i="12"/>
  <c r="AY4" i="12"/>
  <c r="AZ4" i="12"/>
  <c r="BA4" i="12"/>
  <c r="BB4" i="12"/>
  <c r="BC4" i="12"/>
  <c r="BD4" i="12"/>
  <c r="BE4" i="12"/>
  <c r="BF4" i="12"/>
  <c r="BG4" i="12"/>
  <c r="BH4" i="12"/>
  <c r="BI4" i="12"/>
  <c r="BJ4" i="12"/>
  <c r="AY5" i="12"/>
  <c r="AZ5" i="12"/>
  <c r="BA5" i="12"/>
  <c r="BB5" i="12"/>
  <c r="BC5" i="12"/>
  <c r="BD5" i="12"/>
  <c r="BE5" i="12"/>
  <c r="BF5" i="12"/>
  <c r="BG5" i="12"/>
  <c r="BH5" i="12"/>
  <c r="BI5" i="12"/>
  <c r="BJ5" i="12"/>
  <c r="AY6" i="12"/>
  <c r="AZ6" i="12"/>
  <c r="BA6" i="12"/>
  <c r="BB6" i="12"/>
  <c r="BC6" i="12"/>
  <c r="BD6" i="12"/>
  <c r="BE6" i="12"/>
  <c r="BF6" i="12"/>
  <c r="BG6" i="12"/>
  <c r="BH6" i="12"/>
  <c r="BI6" i="12"/>
  <c r="BJ6" i="12"/>
  <c r="AY7" i="12"/>
  <c r="AZ7" i="12"/>
  <c r="BA7" i="12"/>
  <c r="BB7" i="12"/>
  <c r="BC7" i="12"/>
  <c r="BD7" i="12"/>
  <c r="BE7" i="12"/>
  <c r="BF7" i="12"/>
  <c r="BG7" i="12"/>
  <c r="BH7" i="12"/>
  <c r="BI7" i="12"/>
  <c r="BJ7" i="12"/>
  <c r="AY8" i="12"/>
  <c r="AZ8" i="12"/>
  <c r="BA8" i="12"/>
  <c r="BB8" i="12"/>
  <c r="BC8" i="12"/>
  <c r="BD8" i="12"/>
  <c r="BE8" i="12"/>
  <c r="BF8" i="12"/>
  <c r="BG8" i="12"/>
  <c r="BH8" i="12"/>
  <c r="BI8" i="12"/>
  <c r="BJ8" i="12"/>
  <c r="AY9" i="12"/>
  <c r="AZ9" i="12"/>
  <c r="BA9" i="12"/>
  <c r="BB9" i="12"/>
  <c r="BC9" i="12"/>
  <c r="BD9" i="12"/>
  <c r="BE9" i="12"/>
  <c r="BF9" i="12"/>
  <c r="BG9" i="12"/>
  <c r="BH9" i="12"/>
  <c r="BI9" i="12"/>
  <c r="BJ9" i="12"/>
  <c r="AY10" i="12"/>
  <c r="AZ10" i="12"/>
  <c r="BA10" i="12"/>
  <c r="BB10" i="12"/>
  <c r="BC10" i="12"/>
  <c r="BD10" i="12"/>
  <c r="BE10" i="12"/>
  <c r="BF10" i="12"/>
  <c r="BG10" i="12"/>
  <c r="BH10" i="12"/>
  <c r="BI10" i="12"/>
  <c r="BJ10" i="12"/>
  <c r="AY11" i="12"/>
  <c r="AZ11" i="12"/>
  <c r="BA11" i="12"/>
  <c r="BB11" i="12"/>
  <c r="BC11" i="12"/>
  <c r="BD11" i="12"/>
  <c r="BE11" i="12"/>
  <c r="BF11" i="12"/>
  <c r="BG11" i="12"/>
  <c r="BH11" i="12"/>
  <c r="BI11" i="12"/>
  <c r="BJ11" i="12"/>
  <c r="AY12" i="12"/>
  <c r="AZ12" i="12"/>
  <c r="BA12" i="12"/>
  <c r="BB12" i="12"/>
  <c r="BC12" i="12"/>
  <c r="BD12" i="12"/>
  <c r="BE12" i="12"/>
  <c r="BF12" i="12"/>
  <c r="BG12" i="12"/>
  <c r="BH12" i="12"/>
  <c r="BI12" i="12"/>
  <c r="BJ12" i="12"/>
  <c r="AY13" i="12"/>
  <c r="AZ13" i="12"/>
  <c r="BA13" i="12"/>
  <c r="BB13" i="12"/>
  <c r="BC13" i="12"/>
  <c r="BD13" i="12"/>
  <c r="BE13" i="12"/>
  <c r="BF13" i="12"/>
  <c r="BG13" i="12"/>
  <c r="BH13" i="12"/>
  <c r="BI13" i="12"/>
  <c r="BJ13" i="12"/>
  <c r="AY14" i="12"/>
  <c r="AZ14" i="12"/>
  <c r="BA14" i="12"/>
  <c r="BB14" i="12"/>
  <c r="BC14" i="12"/>
  <c r="BD14" i="12"/>
  <c r="BE14" i="12"/>
  <c r="BF14" i="12"/>
  <c r="BG14" i="12"/>
  <c r="BH14" i="12"/>
  <c r="BI14" i="12"/>
  <c r="BJ14" i="12"/>
  <c r="AY15" i="12"/>
  <c r="AZ15" i="12"/>
  <c r="BA15" i="12"/>
  <c r="BB15" i="12"/>
  <c r="BC15" i="12"/>
  <c r="BD15" i="12"/>
  <c r="BE15" i="12"/>
  <c r="BF15" i="12"/>
  <c r="BG15" i="12"/>
  <c r="BH15" i="12"/>
  <c r="BI15" i="12"/>
  <c r="BJ15" i="12"/>
  <c r="AY16" i="12"/>
  <c r="AZ16" i="12"/>
  <c r="BA16" i="12"/>
  <c r="BB16" i="12"/>
  <c r="BC16" i="12"/>
  <c r="BD16" i="12"/>
  <c r="BE16" i="12"/>
  <c r="BF16" i="12"/>
  <c r="BG16" i="12"/>
  <c r="BH16" i="12"/>
  <c r="BI16" i="12"/>
  <c r="BJ16" i="12"/>
  <c r="AY17" i="12"/>
  <c r="AZ17" i="12"/>
  <c r="BA17" i="12"/>
  <c r="BB17" i="12"/>
  <c r="BC17" i="12"/>
  <c r="BD17" i="12"/>
  <c r="BE17" i="12"/>
  <c r="BF17" i="12"/>
  <c r="BG17" i="12"/>
  <c r="BH17" i="12"/>
  <c r="BI17" i="12"/>
  <c r="BJ17" i="12"/>
  <c r="AY18" i="12"/>
  <c r="AZ18" i="12"/>
  <c r="BA18" i="12"/>
  <c r="BB18" i="12"/>
  <c r="BC18" i="12"/>
  <c r="BD18" i="12"/>
  <c r="BE18" i="12"/>
  <c r="BF18" i="12"/>
  <c r="BG18" i="12"/>
  <c r="BH18" i="12"/>
  <c r="BI18" i="12"/>
  <c r="BJ18" i="12"/>
  <c r="AY19" i="12"/>
  <c r="AZ19" i="12"/>
  <c r="BA19" i="12"/>
  <c r="BB19" i="12"/>
  <c r="BC19" i="12"/>
  <c r="BD19" i="12"/>
  <c r="BE19" i="12"/>
  <c r="BF19" i="12"/>
  <c r="BG19" i="12"/>
  <c r="BH19" i="12"/>
  <c r="BI19" i="12"/>
  <c r="BJ19" i="12"/>
  <c r="AY20" i="12"/>
  <c r="AZ20" i="12"/>
  <c r="BA20" i="12"/>
  <c r="BB20" i="12"/>
  <c r="BC20" i="12"/>
  <c r="BD20" i="12"/>
  <c r="BE20" i="12"/>
  <c r="BF20" i="12"/>
  <c r="BG20" i="12"/>
  <c r="BH20" i="12"/>
  <c r="BI20" i="12"/>
  <c r="BJ20" i="12"/>
  <c r="AY21" i="12"/>
  <c r="AZ21" i="12"/>
  <c r="BA21" i="12"/>
  <c r="BB21" i="12"/>
  <c r="BC21" i="12"/>
  <c r="BD21" i="12"/>
  <c r="BE21" i="12"/>
  <c r="BF21" i="12"/>
  <c r="BG21" i="12"/>
  <c r="BH21" i="12"/>
  <c r="BI21" i="12"/>
  <c r="BJ21" i="12"/>
  <c r="AY22" i="12"/>
  <c r="AZ22" i="12"/>
  <c r="BA22" i="12"/>
  <c r="BB22" i="12"/>
  <c r="BC22" i="12"/>
  <c r="BD22" i="12"/>
  <c r="BE22" i="12"/>
  <c r="BF22" i="12"/>
  <c r="BG22" i="12"/>
  <c r="BH22" i="12"/>
  <c r="BI22" i="12"/>
  <c r="BJ22" i="12"/>
  <c r="AY23" i="12"/>
  <c r="AZ23" i="12"/>
  <c r="BA23" i="12"/>
  <c r="BB23" i="12"/>
  <c r="BC23" i="12"/>
  <c r="BD23" i="12"/>
  <c r="BE23" i="12"/>
  <c r="BF23" i="12"/>
  <c r="BG23" i="12"/>
  <c r="BH23" i="12"/>
  <c r="BI23" i="12"/>
  <c r="BJ23" i="12"/>
  <c r="AY24" i="12"/>
  <c r="AZ24" i="12"/>
  <c r="BA24" i="12"/>
  <c r="BB24" i="12"/>
  <c r="BC24" i="12"/>
  <c r="BD24" i="12"/>
  <c r="BE24" i="12"/>
  <c r="BF24" i="12"/>
  <c r="BG24" i="12"/>
  <c r="BH24" i="12"/>
  <c r="BI24" i="12"/>
  <c r="BJ24" i="12"/>
  <c r="AY25" i="12"/>
  <c r="AZ25" i="12"/>
  <c r="BA25" i="12"/>
  <c r="BB25" i="12"/>
  <c r="BC25" i="12"/>
  <c r="BD25" i="12"/>
  <c r="BE25" i="12"/>
  <c r="BF25" i="12"/>
  <c r="BG25" i="12"/>
  <c r="BH25" i="12"/>
  <c r="BI25" i="12"/>
  <c r="BJ25" i="12"/>
  <c r="AY26" i="12"/>
  <c r="AZ26" i="12"/>
  <c r="BA26" i="12"/>
  <c r="BB26" i="12"/>
  <c r="BC26" i="12"/>
  <c r="BD26" i="12"/>
  <c r="BE26" i="12"/>
  <c r="BF26" i="12"/>
  <c r="BG26" i="12"/>
  <c r="BH26" i="12"/>
  <c r="BI26" i="12"/>
  <c r="BJ26" i="12"/>
  <c r="AY27" i="12"/>
  <c r="AZ27" i="12"/>
  <c r="BA27" i="12"/>
  <c r="BB27" i="12"/>
  <c r="BC27" i="12"/>
  <c r="BD27" i="12"/>
  <c r="BE27" i="12"/>
  <c r="BF27" i="12"/>
  <c r="BG27" i="12"/>
  <c r="BH27" i="12"/>
  <c r="BI27" i="12"/>
  <c r="BJ27" i="12"/>
  <c r="AY28" i="12"/>
  <c r="AZ28" i="12"/>
  <c r="BA28" i="12"/>
  <c r="BB28" i="12"/>
  <c r="BC28" i="12"/>
  <c r="BD28" i="12"/>
  <c r="BE28" i="12"/>
  <c r="BF28" i="12"/>
  <c r="BG28" i="12"/>
  <c r="BH28" i="12"/>
  <c r="BI28" i="12"/>
  <c r="BJ28" i="12"/>
  <c r="BJ173" i="12"/>
  <c r="BJ174" i="12"/>
  <c r="BJ175" i="12"/>
  <c r="BJ176" i="12"/>
  <c r="BJ177" i="12"/>
  <c r="BJ178" i="12"/>
  <c r="BJ179" i="12"/>
  <c r="BJ180" i="12"/>
  <c r="BJ181" i="12"/>
  <c r="BJ182" i="12"/>
  <c r="BJ183" i="12"/>
  <c r="BJ184" i="12"/>
  <c r="BJ185" i="12"/>
  <c r="BJ186" i="12"/>
  <c r="BJ187" i="12"/>
  <c r="BJ188" i="12"/>
  <c r="BJ189" i="12"/>
  <c r="BJ190" i="12"/>
  <c r="BJ191" i="12"/>
  <c r="BJ192" i="12"/>
  <c r="BJ193" i="12"/>
  <c r="BJ194" i="12"/>
  <c r="BJ195" i="12"/>
  <c r="BJ196" i="12"/>
  <c r="BJ197" i="12"/>
  <c r="BJ198" i="12"/>
  <c r="BJ172" i="12"/>
  <c r="BI173" i="12"/>
  <c r="BI174" i="12"/>
  <c r="BI175" i="12"/>
  <c r="BI176" i="12"/>
  <c r="BI177" i="12"/>
  <c r="BI178" i="12"/>
  <c r="BI179" i="12"/>
  <c r="BI180" i="12"/>
  <c r="BI181" i="12"/>
  <c r="BI182" i="12"/>
  <c r="BI183" i="12"/>
  <c r="BI184" i="12"/>
  <c r="BI185" i="12"/>
  <c r="BI186" i="12"/>
  <c r="BI187" i="12"/>
  <c r="BI188" i="12"/>
  <c r="BI189" i="12"/>
  <c r="BI190" i="12"/>
  <c r="BI191" i="12"/>
  <c r="BI192" i="12"/>
  <c r="BI193" i="12"/>
  <c r="BI194" i="12"/>
  <c r="BI195" i="12"/>
  <c r="BI196" i="12"/>
  <c r="BI197" i="12"/>
  <c r="BI198" i="12"/>
  <c r="BI172" i="12"/>
  <c r="BH173" i="12"/>
  <c r="BH174" i="12"/>
  <c r="BH175" i="12"/>
  <c r="BH176" i="12"/>
  <c r="BH177" i="12"/>
  <c r="BH178" i="12"/>
  <c r="BH179" i="12"/>
  <c r="BH180" i="12"/>
  <c r="BH181" i="12"/>
  <c r="BH182" i="12"/>
  <c r="BH183" i="12"/>
  <c r="BH184" i="12"/>
  <c r="BH185" i="12"/>
  <c r="BH186" i="12"/>
  <c r="BH187" i="12"/>
  <c r="BH188" i="12"/>
  <c r="BH189" i="12"/>
  <c r="BH190" i="12"/>
  <c r="BH191" i="12"/>
  <c r="BH192" i="12"/>
  <c r="BH193" i="12"/>
  <c r="BH194" i="12"/>
  <c r="BH195" i="12"/>
  <c r="BH196" i="12"/>
  <c r="BH197" i="12"/>
  <c r="BH198" i="12"/>
  <c r="BH172" i="12"/>
  <c r="BG173" i="12"/>
  <c r="BG174" i="12"/>
  <c r="BG175" i="12"/>
  <c r="BG176" i="12"/>
  <c r="BG177" i="12"/>
  <c r="BG178" i="12"/>
  <c r="BG179" i="12"/>
  <c r="BG180" i="12"/>
  <c r="BG181" i="12"/>
  <c r="BG182" i="12"/>
  <c r="BG183" i="12"/>
  <c r="BG184" i="12"/>
  <c r="BG185" i="12"/>
  <c r="BG186" i="12"/>
  <c r="BG187" i="12"/>
  <c r="BG188" i="12"/>
  <c r="BG189" i="12"/>
  <c r="BG190" i="12"/>
  <c r="BG191" i="12"/>
  <c r="BG192" i="12"/>
  <c r="BG193" i="12"/>
  <c r="BG194" i="12"/>
  <c r="BG195" i="12"/>
  <c r="BG196" i="12"/>
  <c r="BG197" i="12"/>
  <c r="BG198" i="12"/>
  <c r="BG172" i="12"/>
  <c r="BF173" i="12"/>
  <c r="BF174" i="12"/>
  <c r="BF175" i="12"/>
  <c r="BF176" i="12"/>
  <c r="BF177" i="12"/>
  <c r="BF178" i="12"/>
  <c r="BF179" i="12"/>
  <c r="BF180" i="12"/>
  <c r="BF181" i="12"/>
  <c r="BF182" i="12"/>
  <c r="BF183" i="12"/>
  <c r="BF184" i="12"/>
  <c r="BF185" i="12"/>
  <c r="BF186" i="12"/>
  <c r="BF187" i="12"/>
  <c r="BF188" i="12"/>
  <c r="BF189" i="12"/>
  <c r="BF190" i="12"/>
  <c r="BF191" i="12"/>
  <c r="BF192" i="12"/>
  <c r="BF193" i="12"/>
  <c r="BF194" i="12"/>
  <c r="BF195" i="12"/>
  <c r="BF196" i="12"/>
  <c r="BF197" i="12"/>
  <c r="BF198" i="12"/>
  <c r="BF172" i="12"/>
  <c r="BE173" i="12"/>
  <c r="BE174" i="12"/>
  <c r="BE175" i="12"/>
  <c r="BE176" i="12"/>
  <c r="BE177" i="12"/>
  <c r="BE178" i="12"/>
  <c r="BE179" i="12"/>
  <c r="BE180" i="12"/>
  <c r="BE181" i="12"/>
  <c r="BE182" i="12"/>
  <c r="BE183" i="12"/>
  <c r="BE184" i="12"/>
  <c r="BE185" i="12"/>
  <c r="BE186" i="12"/>
  <c r="BE187" i="12"/>
  <c r="BE188" i="12"/>
  <c r="BE189" i="12"/>
  <c r="BE190" i="12"/>
  <c r="BE191" i="12"/>
  <c r="BE192" i="12"/>
  <c r="BE193" i="12"/>
  <c r="BE194" i="12"/>
  <c r="BE195" i="12"/>
  <c r="BE196" i="12"/>
  <c r="BE197" i="12"/>
  <c r="BE198" i="12"/>
  <c r="BE172" i="12"/>
  <c r="BD173" i="12"/>
  <c r="BD174" i="12"/>
  <c r="BD175" i="12"/>
  <c r="BD176" i="12"/>
  <c r="BD177" i="12"/>
  <c r="BD178" i="12"/>
  <c r="BD179" i="12"/>
  <c r="BD180" i="12"/>
  <c r="BD181" i="12"/>
  <c r="BD182" i="12"/>
  <c r="BD183" i="12"/>
  <c r="BD184" i="12"/>
  <c r="BD185" i="12"/>
  <c r="BD186" i="12"/>
  <c r="BD187" i="12"/>
  <c r="BD188" i="12"/>
  <c r="BD189" i="12"/>
  <c r="BD190" i="12"/>
  <c r="BD191" i="12"/>
  <c r="BD192" i="12"/>
  <c r="BD193" i="12"/>
  <c r="BD194" i="12"/>
  <c r="BD195" i="12"/>
  <c r="BD196" i="12"/>
  <c r="BD197" i="12"/>
  <c r="BD198" i="12"/>
  <c r="BD172" i="12"/>
  <c r="BC173" i="12"/>
  <c r="BC174" i="12"/>
  <c r="BC175" i="12"/>
  <c r="BC176" i="12"/>
  <c r="BC177" i="12"/>
  <c r="BC178" i="12"/>
  <c r="BC179" i="12"/>
  <c r="BC180" i="12"/>
  <c r="BC181" i="12"/>
  <c r="BC182" i="12"/>
  <c r="BC183" i="12"/>
  <c r="BC184" i="12"/>
  <c r="BC185" i="12"/>
  <c r="BC186" i="12"/>
  <c r="BC187" i="12"/>
  <c r="BC188" i="12"/>
  <c r="BC189" i="12"/>
  <c r="BC190" i="12"/>
  <c r="BC191" i="12"/>
  <c r="BC192" i="12"/>
  <c r="BC193" i="12"/>
  <c r="BC194" i="12"/>
  <c r="BC195" i="12"/>
  <c r="BC196" i="12"/>
  <c r="BC197" i="12"/>
  <c r="BC198" i="12"/>
  <c r="BC172" i="12"/>
  <c r="BB173" i="12"/>
  <c r="BB174" i="12"/>
  <c r="BB175" i="12"/>
  <c r="BB176" i="12"/>
  <c r="BB177" i="12"/>
  <c r="BB178" i="12"/>
  <c r="BB179" i="12"/>
  <c r="BB180" i="12"/>
  <c r="BB181" i="12"/>
  <c r="BB182" i="12"/>
  <c r="BB183" i="12"/>
  <c r="BB184" i="12"/>
  <c r="BB185" i="12"/>
  <c r="BB186" i="12"/>
  <c r="BB187" i="12"/>
  <c r="BB188" i="12"/>
  <c r="BB189" i="12"/>
  <c r="BB190" i="12"/>
  <c r="BB191" i="12"/>
  <c r="BB192" i="12"/>
  <c r="BB193" i="12"/>
  <c r="BB194" i="12"/>
  <c r="BB195" i="12"/>
  <c r="BB196" i="12"/>
  <c r="BB197" i="12"/>
  <c r="BB198" i="12"/>
  <c r="BB172" i="12"/>
  <c r="BA173" i="12"/>
  <c r="BA174" i="12"/>
  <c r="BA175" i="12"/>
  <c r="BA176" i="12"/>
  <c r="BA177" i="12"/>
  <c r="BA178" i="12"/>
  <c r="BA179" i="12"/>
  <c r="BA180" i="12"/>
  <c r="BA181" i="12"/>
  <c r="BA182" i="12"/>
  <c r="BA183" i="12"/>
  <c r="BA184" i="12"/>
  <c r="BA185" i="12"/>
  <c r="BA186" i="12"/>
  <c r="BA187" i="12"/>
  <c r="BA188" i="12"/>
  <c r="BA189" i="12"/>
  <c r="BA190" i="12"/>
  <c r="BA191" i="12"/>
  <c r="BA192" i="12"/>
  <c r="BA193" i="12"/>
  <c r="BA194" i="12"/>
  <c r="BA195" i="12"/>
  <c r="BA196" i="12"/>
  <c r="BA197" i="12"/>
  <c r="BA198" i="12"/>
  <c r="BA172" i="12"/>
  <c r="AZ173" i="12"/>
  <c r="AZ174" i="12"/>
  <c r="AZ175" i="12"/>
  <c r="AZ176" i="12"/>
  <c r="AZ177" i="12"/>
  <c r="AZ178" i="12"/>
  <c r="AZ179" i="12"/>
  <c r="AZ180" i="12"/>
  <c r="AZ181" i="12"/>
  <c r="AZ182" i="12"/>
  <c r="AZ183" i="12"/>
  <c r="AZ184" i="12"/>
  <c r="AZ185" i="12"/>
  <c r="AZ186" i="12"/>
  <c r="AZ187" i="12"/>
  <c r="AZ188" i="12"/>
  <c r="AZ189" i="12"/>
  <c r="AZ190" i="12"/>
  <c r="AZ191" i="12"/>
  <c r="AZ192" i="12"/>
  <c r="AZ193" i="12"/>
  <c r="AZ194" i="12"/>
  <c r="AZ195" i="12"/>
  <c r="AZ196" i="12"/>
  <c r="AZ197" i="12"/>
  <c r="AZ198" i="12"/>
  <c r="AZ172" i="12"/>
  <c r="AY173" i="12"/>
  <c r="AY174" i="12"/>
  <c r="AY175" i="12"/>
  <c r="AY176" i="12"/>
  <c r="AY177" i="12"/>
  <c r="AY178" i="12"/>
  <c r="AY179" i="12"/>
  <c r="AY180" i="12"/>
  <c r="AY181" i="12"/>
  <c r="AY182" i="12"/>
  <c r="AY183" i="12"/>
  <c r="AY184" i="12"/>
  <c r="AY185" i="12"/>
  <c r="AY186" i="12"/>
  <c r="AY187" i="12"/>
  <c r="AY188" i="12"/>
  <c r="AY189" i="12"/>
  <c r="AY190" i="12"/>
  <c r="AY191" i="12"/>
  <c r="AY192" i="12"/>
  <c r="AY193" i="12"/>
  <c r="AY194" i="12"/>
  <c r="AY195" i="12"/>
  <c r="AY196" i="12"/>
  <c r="AY197" i="12"/>
  <c r="AY198" i="12"/>
  <c r="AY172" i="12"/>
  <c r="AL173" i="12"/>
  <c r="AL174" i="12"/>
  <c r="AL175" i="12"/>
  <c r="AL176" i="12"/>
  <c r="AL177" i="12"/>
  <c r="AL178" i="12"/>
  <c r="AL179" i="12"/>
  <c r="AL180" i="12"/>
  <c r="AL181" i="12"/>
  <c r="AL182" i="12"/>
  <c r="AL183" i="12"/>
  <c r="AL184" i="12"/>
  <c r="AL185" i="12"/>
  <c r="AL186" i="12"/>
  <c r="AL187" i="12"/>
  <c r="AL188" i="12"/>
  <c r="AL189" i="12"/>
  <c r="AL190" i="12"/>
  <c r="AL191" i="12"/>
  <c r="AL192" i="12"/>
  <c r="AL193" i="12"/>
  <c r="AL194" i="12"/>
  <c r="AL195" i="12"/>
  <c r="AL196" i="12"/>
  <c r="AL197" i="12"/>
  <c r="AL198" i="12"/>
  <c r="AL172" i="12"/>
  <c r="AK173" i="12"/>
  <c r="AK174" i="12"/>
  <c r="AK175" i="12"/>
  <c r="AK176" i="12"/>
  <c r="AK177" i="12"/>
  <c r="AK178" i="12"/>
  <c r="AK179" i="12"/>
  <c r="AK180" i="12"/>
  <c r="AK181" i="12"/>
  <c r="AK182" i="12"/>
  <c r="AK183" i="12"/>
  <c r="AK184" i="12"/>
  <c r="AK185" i="12"/>
  <c r="AK186" i="12"/>
  <c r="AK187" i="12"/>
  <c r="AK188" i="12"/>
  <c r="AK189" i="12"/>
  <c r="AK190" i="12"/>
  <c r="AK191" i="12"/>
  <c r="AK192" i="12"/>
  <c r="AK193" i="12"/>
  <c r="AK194" i="12"/>
  <c r="AK195" i="12"/>
  <c r="AK196" i="12"/>
  <c r="AK197" i="12"/>
  <c r="AK198" i="12"/>
  <c r="AK172" i="12"/>
  <c r="AJ173" i="12"/>
  <c r="AJ174" i="12"/>
  <c r="AJ175" i="12"/>
  <c r="AJ176" i="12"/>
  <c r="AJ177" i="12"/>
  <c r="AJ178" i="12"/>
  <c r="AJ179" i="12"/>
  <c r="AJ180" i="12"/>
  <c r="AJ181" i="12"/>
  <c r="AJ182" i="12"/>
  <c r="AJ183" i="12"/>
  <c r="AJ184" i="12"/>
  <c r="AJ185" i="12"/>
  <c r="AJ186" i="12"/>
  <c r="AJ187" i="12"/>
  <c r="AJ188" i="12"/>
  <c r="AJ189" i="12"/>
  <c r="AJ190" i="12"/>
  <c r="AJ191" i="12"/>
  <c r="AJ192" i="12"/>
  <c r="AJ193" i="12"/>
  <c r="AJ194" i="12"/>
  <c r="AJ195" i="12"/>
  <c r="AJ196" i="12"/>
  <c r="AJ197" i="12"/>
  <c r="AJ198" i="12"/>
  <c r="AJ172" i="12"/>
  <c r="AC173" i="12"/>
  <c r="AC174" i="12"/>
  <c r="AC175" i="12"/>
  <c r="AC176" i="12"/>
  <c r="AC177" i="12"/>
  <c r="AC178" i="12"/>
  <c r="AC179" i="12"/>
  <c r="AC180" i="12"/>
  <c r="AC181" i="12"/>
  <c r="AC182" i="12"/>
  <c r="AC183" i="12"/>
  <c r="AC184" i="12"/>
  <c r="AC185" i="12"/>
  <c r="AC186" i="12"/>
  <c r="AC187" i="12"/>
  <c r="AC188" i="12"/>
  <c r="AC189" i="12"/>
  <c r="AC190" i="12"/>
  <c r="AC191" i="12"/>
  <c r="AC192" i="12"/>
  <c r="AC193" i="12"/>
  <c r="AC194" i="12"/>
  <c r="AC195" i="12"/>
  <c r="AC196" i="12"/>
  <c r="AC197" i="12"/>
  <c r="AC198" i="12"/>
  <c r="AB173" i="12"/>
  <c r="AB174" i="12"/>
  <c r="AB175" i="12"/>
  <c r="AB176" i="12"/>
  <c r="AB177" i="12"/>
  <c r="AB178" i="12"/>
  <c r="AB179" i="12"/>
  <c r="AB180" i="12"/>
  <c r="AB181" i="12"/>
  <c r="AB182" i="12"/>
  <c r="AB183" i="12"/>
  <c r="AB184" i="12"/>
  <c r="AB185" i="12"/>
  <c r="AB186" i="12"/>
  <c r="AB187" i="12"/>
  <c r="AB188" i="12"/>
  <c r="AB189" i="12"/>
  <c r="AB190" i="12"/>
  <c r="AB191" i="12"/>
  <c r="AB192" i="12"/>
  <c r="AB193" i="12"/>
  <c r="AB194" i="12"/>
  <c r="AB195" i="12"/>
  <c r="AB196" i="12"/>
  <c r="AB197" i="12"/>
  <c r="AB198" i="12"/>
  <c r="AF173" i="12"/>
  <c r="AF174" i="12"/>
  <c r="AF175" i="12"/>
  <c r="AF176" i="12"/>
  <c r="AF177" i="12"/>
  <c r="AF178" i="12"/>
  <c r="AF179" i="12"/>
  <c r="AF180" i="12"/>
  <c r="AF181" i="12"/>
  <c r="AF182" i="12"/>
  <c r="AF183" i="12"/>
  <c r="AF184" i="12"/>
  <c r="AF185" i="12"/>
  <c r="AF186" i="12"/>
  <c r="AF187" i="12"/>
  <c r="AF188" i="12"/>
  <c r="AF189" i="12"/>
  <c r="AF190" i="12"/>
  <c r="AF191" i="12"/>
  <c r="AF192" i="12"/>
  <c r="AF193" i="12"/>
  <c r="AF194" i="12"/>
  <c r="AF195" i="12"/>
  <c r="AF196" i="12"/>
  <c r="AF197" i="12"/>
  <c r="AF198" i="12"/>
  <c r="AE173" i="12"/>
  <c r="AE174" i="12"/>
  <c r="AE175" i="12"/>
  <c r="AE176" i="12"/>
  <c r="AE177" i="12"/>
  <c r="AE178" i="12"/>
  <c r="AE179" i="12"/>
  <c r="AE180" i="12"/>
  <c r="AE181" i="12"/>
  <c r="AE182" i="12"/>
  <c r="AE183" i="12"/>
  <c r="AE184" i="12"/>
  <c r="AE185" i="12"/>
  <c r="AE186" i="12"/>
  <c r="AE187" i="12"/>
  <c r="AE188" i="12"/>
  <c r="AE189" i="12"/>
  <c r="AE190" i="12"/>
  <c r="AE191" i="12"/>
  <c r="AE192" i="12"/>
  <c r="AE193" i="12"/>
  <c r="AE194" i="12"/>
  <c r="AE195" i="12"/>
  <c r="AE196" i="12"/>
  <c r="AE197" i="12"/>
  <c r="AE198" i="12"/>
  <c r="AI173" i="12"/>
  <c r="AI174" i="12"/>
  <c r="AI175" i="12"/>
  <c r="AI176" i="12"/>
  <c r="AI177" i="12"/>
  <c r="AI178" i="12"/>
  <c r="AI179" i="12"/>
  <c r="AI180" i="12"/>
  <c r="AI181" i="12"/>
  <c r="AI182" i="12"/>
  <c r="AI183" i="12"/>
  <c r="AI184" i="12"/>
  <c r="AI185" i="12"/>
  <c r="AI186" i="12"/>
  <c r="AI187" i="12"/>
  <c r="AI188" i="12"/>
  <c r="AI189" i="12"/>
  <c r="AI190" i="12"/>
  <c r="AI191" i="12"/>
  <c r="AI192" i="12"/>
  <c r="AI193" i="12"/>
  <c r="AI194" i="12"/>
  <c r="AI195" i="12"/>
  <c r="AI196" i="12"/>
  <c r="AI197" i="12"/>
  <c r="AI198" i="12"/>
  <c r="AI172" i="12"/>
  <c r="AH173" i="12"/>
  <c r="AH174" i="12"/>
  <c r="AH175" i="12"/>
  <c r="AH176" i="12"/>
  <c r="AH177" i="12"/>
  <c r="AH178" i="12"/>
  <c r="AH179" i="12"/>
  <c r="AH180" i="12"/>
  <c r="AH181" i="12"/>
  <c r="AH182" i="12"/>
  <c r="AH183" i="12"/>
  <c r="AH184" i="12"/>
  <c r="AH185" i="12"/>
  <c r="AH186" i="12"/>
  <c r="AH187" i="12"/>
  <c r="AH188" i="12"/>
  <c r="AH189" i="12"/>
  <c r="AH190" i="12"/>
  <c r="AH191" i="12"/>
  <c r="AH192" i="12"/>
  <c r="AH193" i="12"/>
  <c r="AH194" i="12"/>
  <c r="AH195" i="12"/>
  <c r="AH196" i="12"/>
  <c r="AH197" i="12"/>
  <c r="AH198" i="12"/>
  <c r="AH172" i="12"/>
  <c r="AG173" i="12"/>
  <c r="AG174" i="12"/>
  <c r="AG175" i="12"/>
  <c r="AG176" i="12"/>
  <c r="AG177" i="12"/>
  <c r="AG178" i="12"/>
  <c r="AG179" i="12"/>
  <c r="AG180" i="12"/>
  <c r="AG181" i="12"/>
  <c r="AG182" i="12"/>
  <c r="AG183" i="12"/>
  <c r="AG184" i="12"/>
  <c r="AG185" i="12"/>
  <c r="AG186" i="12"/>
  <c r="AG187" i="12"/>
  <c r="AG188" i="12"/>
  <c r="AG189" i="12"/>
  <c r="AG190" i="12"/>
  <c r="AG191" i="12"/>
  <c r="AG192" i="12"/>
  <c r="AG193" i="12"/>
  <c r="AG194" i="12"/>
  <c r="AG195" i="12"/>
  <c r="AG196" i="12"/>
  <c r="AG197" i="12"/>
  <c r="AG198" i="12"/>
  <c r="AD173" i="12"/>
  <c r="AD174" i="12"/>
  <c r="AD175" i="12"/>
  <c r="AD176" i="12"/>
  <c r="AD177" i="12"/>
  <c r="AD178" i="12"/>
  <c r="AD179" i="12"/>
  <c r="AD180" i="12"/>
  <c r="AD181" i="12"/>
  <c r="AD182" i="12"/>
  <c r="AD183" i="12"/>
  <c r="AD184" i="12"/>
  <c r="AD185" i="12"/>
  <c r="AD186" i="12"/>
  <c r="AD187" i="12"/>
  <c r="AD188" i="12"/>
  <c r="AD189" i="12"/>
  <c r="AD190" i="12"/>
  <c r="AD191" i="12"/>
  <c r="AD192" i="12"/>
  <c r="AD193" i="12"/>
  <c r="AD194" i="12"/>
  <c r="AD195" i="12"/>
  <c r="AD196" i="12"/>
  <c r="AD197" i="12"/>
  <c r="AD198" i="12"/>
  <c r="AA173" i="12"/>
  <c r="AA174" i="12"/>
  <c r="AA175" i="12"/>
  <c r="AA176" i="12"/>
  <c r="AA177" i="12"/>
  <c r="AA178" i="12"/>
  <c r="AA179" i="12"/>
  <c r="AA180" i="12"/>
  <c r="AA181" i="12"/>
  <c r="AA182" i="12"/>
  <c r="AA183" i="12"/>
  <c r="AA184" i="12"/>
  <c r="AA185" i="12"/>
  <c r="AA186" i="12"/>
  <c r="AA187" i="12"/>
  <c r="AA188" i="12"/>
  <c r="AA189" i="12"/>
  <c r="AA190" i="12"/>
  <c r="AA191" i="12"/>
  <c r="AA192" i="12"/>
  <c r="AA193" i="12"/>
  <c r="AA194" i="12"/>
  <c r="AA195" i="12"/>
  <c r="AA196" i="12"/>
  <c r="AA197" i="12"/>
  <c r="AA198" i="12"/>
  <c r="R173" i="12"/>
  <c r="S173" i="12"/>
  <c r="T173" i="12"/>
  <c r="R174" i="12"/>
  <c r="S174" i="12"/>
  <c r="T174" i="12"/>
  <c r="R175" i="12"/>
  <c r="S175" i="12"/>
  <c r="T175" i="12"/>
  <c r="R176" i="12"/>
  <c r="S176" i="12"/>
  <c r="T176" i="12"/>
  <c r="R177" i="12"/>
  <c r="S177" i="12"/>
  <c r="T177" i="12"/>
  <c r="R178" i="12"/>
  <c r="S178" i="12"/>
  <c r="T178" i="12"/>
  <c r="R179" i="12"/>
  <c r="S179" i="12"/>
  <c r="T179" i="12"/>
  <c r="R180" i="12"/>
  <c r="S180" i="12"/>
  <c r="T180" i="12"/>
  <c r="R181" i="12"/>
  <c r="S181" i="12"/>
  <c r="T181" i="12"/>
  <c r="R182" i="12"/>
  <c r="S182" i="12"/>
  <c r="T182" i="12"/>
  <c r="R183" i="12"/>
  <c r="S183" i="12"/>
  <c r="T183" i="12"/>
  <c r="R184" i="12"/>
  <c r="S184" i="12"/>
  <c r="T184" i="12"/>
  <c r="R185" i="12"/>
  <c r="S185" i="12"/>
  <c r="T185" i="12"/>
  <c r="R186" i="12"/>
  <c r="S186" i="12"/>
  <c r="T186" i="12"/>
  <c r="R187" i="12"/>
  <c r="S187" i="12"/>
  <c r="T187" i="12"/>
  <c r="R188" i="12"/>
  <c r="S188" i="12"/>
  <c r="T188" i="12"/>
  <c r="R189" i="12"/>
  <c r="S189" i="12"/>
  <c r="T189" i="12"/>
  <c r="R190" i="12"/>
  <c r="S190" i="12"/>
  <c r="T190" i="12"/>
  <c r="R191" i="12"/>
  <c r="S191" i="12"/>
  <c r="T191" i="12"/>
  <c r="R192" i="12"/>
  <c r="S192" i="12"/>
  <c r="T192" i="12"/>
  <c r="R193" i="12"/>
  <c r="S193" i="12"/>
  <c r="T193" i="12"/>
  <c r="R194" i="12"/>
  <c r="S194" i="12"/>
  <c r="T194" i="12"/>
  <c r="R195" i="12"/>
  <c r="S195" i="12"/>
  <c r="T195" i="12"/>
  <c r="R196" i="12"/>
  <c r="S196" i="12"/>
  <c r="T196" i="12"/>
  <c r="R197" i="12"/>
  <c r="S197" i="12"/>
  <c r="T197" i="12"/>
  <c r="R198" i="12"/>
  <c r="S198" i="12"/>
  <c r="T198" i="12"/>
  <c r="T172" i="12"/>
  <c r="S172" i="12"/>
  <c r="R172" i="12"/>
  <c r="P173" i="12"/>
  <c r="P174" i="12"/>
  <c r="P175" i="12"/>
  <c r="P176" i="12"/>
  <c r="P177" i="12"/>
  <c r="P178" i="12"/>
  <c r="P179" i="12"/>
  <c r="P180" i="12"/>
  <c r="P181" i="12"/>
  <c r="P182" i="12"/>
  <c r="P183" i="12"/>
  <c r="P184" i="12"/>
  <c r="P185" i="12"/>
  <c r="P186" i="12"/>
  <c r="P187" i="12"/>
  <c r="P188" i="12"/>
  <c r="P189" i="12"/>
  <c r="P190" i="12"/>
  <c r="P191" i="12"/>
  <c r="P192" i="12"/>
  <c r="P193" i="12"/>
  <c r="P194" i="12"/>
  <c r="P195" i="12"/>
  <c r="P196" i="12"/>
  <c r="P197" i="12"/>
  <c r="P198" i="12"/>
  <c r="Q173" i="12"/>
  <c r="Q174" i="12"/>
  <c r="Q175" i="12"/>
  <c r="Q176" i="12"/>
  <c r="Q177" i="12"/>
  <c r="Q178" i="12"/>
  <c r="Q179" i="12"/>
  <c r="Q180" i="12"/>
  <c r="Q181" i="12"/>
  <c r="Q182" i="12"/>
  <c r="Q183" i="12"/>
  <c r="Q184" i="12"/>
  <c r="Q185" i="12"/>
  <c r="Q186" i="12"/>
  <c r="Q187" i="12"/>
  <c r="Q188" i="12"/>
  <c r="Q189" i="12"/>
  <c r="Q190" i="12"/>
  <c r="Q191" i="12"/>
  <c r="Q192" i="12"/>
  <c r="Q193" i="12"/>
  <c r="Q194" i="12"/>
  <c r="Q195" i="12"/>
  <c r="Q196" i="12"/>
  <c r="Q197" i="12"/>
  <c r="Q198" i="12"/>
  <c r="Q172" i="12"/>
  <c r="O173" i="12"/>
  <c r="O174" i="12"/>
  <c r="O175" i="12"/>
  <c r="O176" i="12"/>
  <c r="O177" i="12"/>
  <c r="O178" i="12"/>
  <c r="O179" i="12"/>
  <c r="O180" i="12"/>
  <c r="O181" i="12"/>
  <c r="O182" i="12"/>
  <c r="O183" i="12"/>
  <c r="O184" i="12"/>
  <c r="O185" i="12"/>
  <c r="O186" i="12"/>
  <c r="O187" i="12"/>
  <c r="O188" i="12"/>
  <c r="O189" i="12"/>
  <c r="O190" i="12"/>
  <c r="O191" i="12"/>
  <c r="O192" i="12"/>
  <c r="O193" i="12"/>
  <c r="O194" i="12"/>
  <c r="O195" i="12"/>
  <c r="O196" i="12"/>
  <c r="O197" i="12"/>
  <c r="O198" i="12"/>
  <c r="N173" i="12"/>
  <c r="N174" i="12"/>
  <c r="N175" i="12"/>
  <c r="N176" i="12"/>
  <c r="N177" i="12"/>
  <c r="N178" i="12"/>
  <c r="N179" i="12"/>
  <c r="N180" i="12"/>
  <c r="N181" i="12"/>
  <c r="N182" i="12"/>
  <c r="N183" i="12"/>
  <c r="N184" i="12"/>
  <c r="N185" i="12"/>
  <c r="N186" i="12"/>
  <c r="N187" i="12"/>
  <c r="N188" i="12"/>
  <c r="N189" i="12"/>
  <c r="N190" i="12"/>
  <c r="N191" i="12"/>
  <c r="N192" i="12"/>
  <c r="N193" i="12"/>
  <c r="N194" i="12"/>
  <c r="N195" i="12"/>
  <c r="N196" i="12"/>
  <c r="N197" i="12"/>
  <c r="N198" i="12"/>
  <c r="L173" i="12"/>
  <c r="L174" i="12"/>
  <c r="L175" i="12"/>
  <c r="L176" i="12"/>
  <c r="L177" i="12"/>
  <c r="L178" i="12"/>
  <c r="L179" i="12"/>
  <c r="L180" i="12"/>
  <c r="L181" i="12"/>
  <c r="L182" i="12"/>
  <c r="L183" i="12"/>
  <c r="L184" i="12"/>
  <c r="L185" i="12"/>
  <c r="L186" i="12"/>
  <c r="L187" i="12"/>
  <c r="L188" i="12"/>
  <c r="L189" i="12"/>
  <c r="L190" i="12"/>
  <c r="L191" i="12"/>
  <c r="L192" i="12"/>
  <c r="L193" i="12"/>
  <c r="L194" i="12"/>
  <c r="L195" i="12"/>
  <c r="L196" i="12"/>
  <c r="L197" i="12"/>
  <c r="L198" i="12"/>
  <c r="M173" i="12"/>
  <c r="M174" i="12"/>
  <c r="M175" i="12"/>
  <c r="M176" i="12"/>
  <c r="M177" i="12"/>
  <c r="M178" i="12"/>
  <c r="M179" i="12"/>
  <c r="M180" i="12"/>
  <c r="M181" i="12"/>
  <c r="M182" i="12"/>
  <c r="M183" i="12"/>
  <c r="M184" i="12"/>
  <c r="M185" i="12"/>
  <c r="M186" i="12"/>
  <c r="M187" i="12"/>
  <c r="M188" i="12"/>
  <c r="M189" i="12"/>
  <c r="M190" i="12"/>
  <c r="M191" i="12"/>
  <c r="M192" i="12"/>
  <c r="M193" i="12"/>
  <c r="M194" i="12"/>
  <c r="M195" i="12"/>
  <c r="M196" i="12"/>
  <c r="M197" i="12"/>
  <c r="M198" i="12"/>
  <c r="P172" i="12"/>
  <c r="O172" i="12"/>
  <c r="N172" i="12"/>
  <c r="L172" i="12"/>
  <c r="M172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73" i="12"/>
  <c r="J173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40" i="12"/>
  <c r="K172" i="12"/>
  <c r="J172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172" i="12"/>
  <c r="BJ139" i="12"/>
  <c r="BJ140" i="12"/>
  <c r="BJ141" i="12"/>
  <c r="BJ142" i="12"/>
  <c r="BJ143" i="12"/>
  <c r="BJ144" i="12"/>
  <c r="BJ145" i="12"/>
  <c r="BJ146" i="12"/>
  <c r="BJ147" i="12"/>
  <c r="BJ148" i="12"/>
  <c r="BJ149" i="12"/>
  <c r="BJ150" i="12"/>
  <c r="BJ151" i="12"/>
  <c r="BJ152" i="12"/>
  <c r="BJ153" i="12"/>
  <c r="BJ154" i="12"/>
  <c r="BJ155" i="12"/>
  <c r="BJ156" i="12"/>
  <c r="BJ157" i="12"/>
  <c r="BJ158" i="12"/>
  <c r="BJ159" i="12"/>
  <c r="BJ160" i="12"/>
  <c r="BJ161" i="12"/>
  <c r="BJ162" i="12"/>
  <c r="BJ163" i="12"/>
  <c r="BJ164" i="12"/>
  <c r="BJ138" i="12"/>
  <c r="BI139" i="12"/>
  <c r="BI140" i="12"/>
  <c r="BI141" i="12"/>
  <c r="BI142" i="12"/>
  <c r="BI143" i="12"/>
  <c r="BI144" i="12"/>
  <c r="BI145" i="12"/>
  <c r="BI146" i="12"/>
  <c r="BI147" i="12"/>
  <c r="BI148" i="12"/>
  <c r="BI149" i="12"/>
  <c r="BI150" i="12"/>
  <c r="BI151" i="12"/>
  <c r="BI152" i="12"/>
  <c r="BI153" i="12"/>
  <c r="BI154" i="12"/>
  <c r="BI155" i="12"/>
  <c r="BI156" i="12"/>
  <c r="BI157" i="12"/>
  <c r="BI158" i="12"/>
  <c r="BI159" i="12"/>
  <c r="BI160" i="12"/>
  <c r="BI161" i="12"/>
  <c r="BI162" i="12"/>
  <c r="BI163" i="12"/>
  <c r="BI164" i="12"/>
  <c r="BI138" i="12"/>
  <c r="BH139" i="12"/>
  <c r="BH140" i="12"/>
  <c r="BH141" i="12"/>
  <c r="BH142" i="12"/>
  <c r="BH143" i="12"/>
  <c r="BH144" i="12"/>
  <c r="BH145" i="12"/>
  <c r="BH146" i="12"/>
  <c r="BH147" i="12"/>
  <c r="BH148" i="12"/>
  <c r="BH149" i="12"/>
  <c r="BH150" i="12"/>
  <c r="BH151" i="12"/>
  <c r="BH152" i="12"/>
  <c r="BH153" i="12"/>
  <c r="BH154" i="12"/>
  <c r="BH155" i="12"/>
  <c r="BH156" i="12"/>
  <c r="BH157" i="12"/>
  <c r="BH158" i="12"/>
  <c r="BH159" i="12"/>
  <c r="BH160" i="12"/>
  <c r="BH161" i="12"/>
  <c r="BH162" i="12"/>
  <c r="BH163" i="12"/>
  <c r="BH164" i="12"/>
  <c r="BH138" i="12"/>
  <c r="BG139" i="12"/>
  <c r="BG140" i="12"/>
  <c r="BG141" i="12"/>
  <c r="BG142" i="12"/>
  <c r="BG143" i="12"/>
  <c r="BG144" i="12"/>
  <c r="BG145" i="12"/>
  <c r="BG146" i="12"/>
  <c r="BG147" i="12"/>
  <c r="BG148" i="12"/>
  <c r="BG149" i="12"/>
  <c r="BG150" i="12"/>
  <c r="BG151" i="12"/>
  <c r="BG152" i="12"/>
  <c r="BG153" i="12"/>
  <c r="BG154" i="12"/>
  <c r="BG155" i="12"/>
  <c r="BG156" i="12"/>
  <c r="BG157" i="12"/>
  <c r="BG158" i="12"/>
  <c r="BG159" i="12"/>
  <c r="BG160" i="12"/>
  <c r="BG161" i="12"/>
  <c r="BG162" i="12"/>
  <c r="BG163" i="12"/>
  <c r="BG164" i="12"/>
  <c r="BG138" i="12"/>
  <c r="BF139" i="12"/>
  <c r="BF140" i="12"/>
  <c r="BF141" i="12"/>
  <c r="BF142" i="12"/>
  <c r="BF143" i="12"/>
  <c r="BF144" i="12"/>
  <c r="BF145" i="12"/>
  <c r="BF146" i="12"/>
  <c r="BF147" i="12"/>
  <c r="BF148" i="12"/>
  <c r="BF149" i="12"/>
  <c r="BF150" i="12"/>
  <c r="BF151" i="12"/>
  <c r="BF152" i="12"/>
  <c r="BF153" i="12"/>
  <c r="BF154" i="12"/>
  <c r="BF155" i="12"/>
  <c r="BF156" i="12"/>
  <c r="BF157" i="12"/>
  <c r="BF158" i="12"/>
  <c r="BF159" i="12"/>
  <c r="BF160" i="12"/>
  <c r="BF161" i="12"/>
  <c r="BF162" i="12"/>
  <c r="BF163" i="12"/>
  <c r="BF164" i="12"/>
  <c r="BF138" i="12"/>
  <c r="BE139" i="12"/>
  <c r="BE140" i="12"/>
  <c r="BE141" i="12"/>
  <c r="BE142" i="12"/>
  <c r="BE143" i="12"/>
  <c r="BE144" i="12"/>
  <c r="BE145" i="12"/>
  <c r="BE146" i="12"/>
  <c r="BE147" i="12"/>
  <c r="BE148" i="12"/>
  <c r="BE149" i="12"/>
  <c r="BE150" i="12"/>
  <c r="BE151" i="12"/>
  <c r="BE152" i="12"/>
  <c r="BE153" i="12"/>
  <c r="BE154" i="12"/>
  <c r="BE155" i="12"/>
  <c r="BE156" i="12"/>
  <c r="BE157" i="12"/>
  <c r="BE158" i="12"/>
  <c r="BE159" i="12"/>
  <c r="BE160" i="12"/>
  <c r="BE161" i="12"/>
  <c r="BE162" i="12"/>
  <c r="BE163" i="12"/>
  <c r="BE164" i="12"/>
  <c r="BE138" i="12"/>
  <c r="BD139" i="12"/>
  <c r="BD140" i="12"/>
  <c r="BD141" i="12"/>
  <c r="BD142" i="12"/>
  <c r="BD143" i="12"/>
  <c r="BD144" i="12"/>
  <c r="BD145" i="12"/>
  <c r="BD146" i="12"/>
  <c r="BD147" i="12"/>
  <c r="BD148" i="12"/>
  <c r="BD149" i="12"/>
  <c r="BD150" i="12"/>
  <c r="BD151" i="12"/>
  <c r="BD152" i="12"/>
  <c r="BD153" i="12"/>
  <c r="BD154" i="12"/>
  <c r="BD155" i="12"/>
  <c r="BD156" i="12"/>
  <c r="BD157" i="12"/>
  <c r="BD158" i="12"/>
  <c r="BD159" i="12"/>
  <c r="BD160" i="12"/>
  <c r="BD161" i="12"/>
  <c r="BD162" i="12"/>
  <c r="BD163" i="12"/>
  <c r="BD164" i="12"/>
  <c r="BD138" i="12"/>
  <c r="BC139" i="12"/>
  <c r="BC140" i="12"/>
  <c r="BC141" i="12"/>
  <c r="BC142" i="12"/>
  <c r="BC143" i="12"/>
  <c r="BC144" i="12"/>
  <c r="BC145" i="12"/>
  <c r="BC146" i="12"/>
  <c r="BC147" i="12"/>
  <c r="BC148" i="12"/>
  <c r="BC149" i="12"/>
  <c r="BC150" i="12"/>
  <c r="BC151" i="12"/>
  <c r="BC152" i="12"/>
  <c r="BC153" i="12"/>
  <c r="BC154" i="12"/>
  <c r="BC155" i="12"/>
  <c r="BC156" i="12"/>
  <c r="BC157" i="12"/>
  <c r="BC158" i="12"/>
  <c r="BC159" i="12"/>
  <c r="BC160" i="12"/>
  <c r="BC161" i="12"/>
  <c r="BC162" i="12"/>
  <c r="BC163" i="12"/>
  <c r="BC164" i="12"/>
  <c r="BC138" i="12"/>
  <c r="BB139" i="12"/>
  <c r="BB140" i="12"/>
  <c r="BB141" i="12"/>
  <c r="BB142" i="12"/>
  <c r="BB143" i="12"/>
  <c r="BB144" i="12"/>
  <c r="BB145" i="12"/>
  <c r="BB146" i="12"/>
  <c r="BB147" i="12"/>
  <c r="BB148" i="12"/>
  <c r="BB149" i="12"/>
  <c r="BB150" i="12"/>
  <c r="BB151" i="12"/>
  <c r="BB152" i="12"/>
  <c r="BB153" i="12"/>
  <c r="BB154" i="12"/>
  <c r="BB155" i="12"/>
  <c r="BB156" i="12"/>
  <c r="BB157" i="12"/>
  <c r="BB158" i="12"/>
  <c r="BB159" i="12"/>
  <c r="BB160" i="12"/>
  <c r="BB161" i="12"/>
  <c r="BB162" i="12"/>
  <c r="BB163" i="12"/>
  <c r="BB164" i="12"/>
  <c r="BB138" i="12"/>
  <c r="BA139" i="12"/>
  <c r="BA140" i="12"/>
  <c r="BA141" i="12"/>
  <c r="BA142" i="12"/>
  <c r="BA143" i="12"/>
  <c r="BA144" i="12"/>
  <c r="BA145" i="12"/>
  <c r="BA146" i="12"/>
  <c r="BA147" i="12"/>
  <c r="BA148" i="12"/>
  <c r="BA149" i="12"/>
  <c r="BA150" i="12"/>
  <c r="BA151" i="12"/>
  <c r="BA152" i="12"/>
  <c r="BA153" i="12"/>
  <c r="BA154" i="12"/>
  <c r="BA155" i="12"/>
  <c r="BA156" i="12"/>
  <c r="BA157" i="12"/>
  <c r="BA158" i="12"/>
  <c r="BA159" i="12"/>
  <c r="BA160" i="12"/>
  <c r="BA161" i="12"/>
  <c r="BA162" i="12"/>
  <c r="BA163" i="12"/>
  <c r="BA164" i="12"/>
  <c r="BA138" i="12"/>
  <c r="AZ139" i="12"/>
  <c r="AZ140" i="12"/>
  <c r="AZ141" i="12"/>
  <c r="AZ142" i="12"/>
  <c r="AZ143" i="12"/>
  <c r="AZ144" i="12"/>
  <c r="AZ145" i="12"/>
  <c r="AZ146" i="12"/>
  <c r="AZ147" i="12"/>
  <c r="AZ148" i="12"/>
  <c r="AZ149" i="12"/>
  <c r="AZ150" i="12"/>
  <c r="AZ151" i="12"/>
  <c r="AZ152" i="12"/>
  <c r="AZ153" i="12"/>
  <c r="AZ154" i="12"/>
  <c r="AZ155" i="12"/>
  <c r="AZ156" i="12"/>
  <c r="AZ157" i="12"/>
  <c r="AZ158" i="12"/>
  <c r="AZ159" i="12"/>
  <c r="AZ160" i="12"/>
  <c r="AZ161" i="12"/>
  <c r="AZ162" i="12"/>
  <c r="AZ163" i="12"/>
  <c r="AZ164" i="12"/>
  <c r="AZ138" i="12"/>
  <c r="AY139" i="12"/>
  <c r="AY140" i="12"/>
  <c r="AY141" i="12"/>
  <c r="AY142" i="12"/>
  <c r="AY143" i="12"/>
  <c r="AY144" i="12"/>
  <c r="AY145" i="12"/>
  <c r="AY146" i="12"/>
  <c r="AY147" i="12"/>
  <c r="AY148" i="12"/>
  <c r="AY149" i="12"/>
  <c r="AY150" i="12"/>
  <c r="AY151" i="12"/>
  <c r="AY152" i="12"/>
  <c r="AY153" i="12"/>
  <c r="AY154" i="12"/>
  <c r="AY155" i="12"/>
  <c r="AY156" i="12"/>
  <c r="AY157" i="12"/>
  <c r="AY158" i="12"/>
  <c r="AY159" i="12"/>
  <c r="AY160" i="12"/>
  <c r="AY161" i="12"/>
  <c r="AY162" i="12"/>
  <c r="AY163" i="12"/>
  <c r="AY164" i="12"/>
  <c r="AY138" i="12"/>
  <c r="AL139" i="12"/>
  <c r="AL140" i="12"/>
  <c r="AL141" i="12"/>
  <c r="AL142" i="12"/>
  <c r="AL143" i="12"/>
  <c r="AL144" i="12"/>
  <c r="AL145" i="12"/>
  <c r="AL146" i="12"/>
  <c r="AL147" i="12"/>
  <c r="AL148" i="12"/>
  <c r="AL149" i="12"/>
  <c r="AL150" i="12"/>
  <c r="AL151" i="12"/>
  <c r="AL152" i="12"/>
  <c r="AL153" i="12"/>
  <c r="AL154" i="12"/>
  <c r="AL155" i="12"/>
  <c r="AL156" i="12"/>
  <c r="AL157" i="12"/>
  <c r="AL158" i="12"/>
  <c r="AL159" i="12"/>
  <c r="AL160" i="12"/>
  <c r="AL161" i="12"/>
  <c r="AL162" i="12"/>
  <c r="AL163" i="12"/>
  <c r="AL164" i="12"/>
  <c r="AL138" i="12"/>
  <c r="AK139" i="12"/>
  <c r="AK140" i="12"/>
  <c r="AK141" i="12"/>
  <c r="AK142" i="12"/>
  <c r="AK143" i="12"/>
  <c r="AK144" i="12"/>
  <c r="AK145" i="12"/>
  <c r="AK146" i="12"/>
  <c r="AK147" i="12"/>
  <c r="AK148" i="12"/>
  <c r="AK149" i="12"/>
  <c r="AK150" i="12"/>
  <c r="AK151" i="12"/>
  <c r="AK152" i="12"/>
  <c r="AK153" i="12"/>
  <c r="AK154" i="12"/>
  <c r="AK155" i="12"/>
  <c r="AK156" i="12"/>
  <c r="AK157" i="12"/>
  <c r="AK158" i="12"/>
  <c r="AK159" i="12"/>
  <c r="AK160" i="12"/>
  <c r="AK161" i="12"/>
  <c r="AK162" i="12"/>
  <c r="AK163" i="12"/>
  <c r="AK164" i="12"/>
  <c r="AK138" i="12"/>
  <c r="AJ139" i="12"/>
  <c r="AJ140" i="12"/>
  <c r="AJ141" i="12"/>
  <c r="AJ142" i="12"/>
  <c r="AJ143" i="12"/>
  <c r="AJ144" i="12"/>
  <c r="AJ145" i="12"/>
  <c r="AJ146" i="12"/>
  <c r="AJ147" i="12"/>
  <c r="AJ148" i="12"/>
  <c r="AJ149" i="12"/>
  <c r="AJ150" i="12"/>
  <c r="AJ151" i="12"/>
  <c r="AJ152" i="12"/>
  <c r="AJ153" i="12"/>
  <c r="AJ154" i="12"/>
  <c r="AJ155" i="12"/>
  <c r="AJ156" i="12"/>
  <c r="AJ157" i="12"/>
  <c r="AJ158" i="12"/>
  <c r="AJ159" i="12"/>
  <c r="AJ160" i="12"/>
  <c r="AJ161" i="12"/>
  <c r="AJ162" i="12"/>
  <c r="AJ163" i="12"/>
  <c r="AJ164" i="12"/>
  <c r="AJ138" i="12"/>
  <c r="AI139" i="12"/>
  <c r="AI140" i="12"/>
  <c r="AI141" i="12"/>
  <c r="AI142" i="12"/>
  <c r="AI143" i="12"/>
  <c r="AI144" i="12"/>
  <c r="AI145" i="12"/>
  <c r="AI146" i="12"/>
  <c r="AI147" i="12"/>
  <c r="AI148" i="12"/>
  <c r="AI149" i="12"/>
  <c r="AI150" i="12"/>
  <c r="AI151" i="12"/>
  <c r="AI152" i="12"/>
  <c r="AI153" i="12"/>
  <c r="AI154" i="12"/>
  <c r="AI155" i="12"/>
  <c r="AI156" i="12"/>
  <c r="AI157" i="12"/>
  <c r="AI158" i="12"/>
  <c r="AI159" i="12"/>
  <c r="AI160" i="12"/>
  <c r="AI161" i="12"/>
  <c r="AI162" i="12"/>
  <c r="AI163" i="12"/>
  <c r="AI164" i="12"/>
  <c r="AI138" i="12"/>
  <c r="AH139" i="12"/>
  <c r="AH140" i="12"/>
  <c r="AH141" i="12"/>
  <c r="AH142" i="12"/>
  <c r="AH143" i="12"/>
  <c r="AH144" i="12"/>
  <c r="AH145" i="12"/>
  <c r="AH146" i="12"/>
  <c r="AH147" i="12"/>
  <c r="AH148" i="12"/>
  <c r="AH149" i="12"/>
  <c r="AH150" i="12"/>
  <c r="AH151" i="12"/>
  <c r="AH152" i="12"/>
  <c r="AH153" i="12"/>
  <c r="AH154" i="12"/>
  <c r="AH155" i="12"/>
  <c r="AH156" i="12"/>
  <c r="AH157" i="12"/>
  <c r="AH158" i="12"/>
  <c r="AH159" i="12"/>
  <c r="AH160" i="12"/>
  <c r="AH161" i="12"/>
  <c r="AH162" i="12"/>
  <c r="AH163" i="12"/>
  <c r="AH164" i="12"/>
  <c r="AH138" i="12"/>
  <c r="AG139" i="12"/>
  <c r="AG140" i="12"/>
  <c r="AG141" i="12"/>
  <c r="AG142" i="12"/>
  <c r="AG143" i="12"/>
  <c r="AG144" i="12"/>
  <c r="AG145" i="12"/>
  <c r="AG146" i="12"/>
  <c r="AG147" i="12"/>
  <c r="AG148" i="12"/>
  <c r="AG149" i="12"/>
  <c r="AG150" i="12"/>
  <c r="AG151" i="12"/>
  <c r="AG152" i="12"/>
  <c r="AG153" i="12"/>
  <c r="AG154" i="12"/>
  <c r="AG155" i="12"/>
  <c r="AG156" i="12"/>
  <c r="AG157" i="12"/>
  <c r="AG158" i="12"/>
  <c r="AG159" i="12"/>
  <c r="AG160" i="12"/>
  <c r="AG161" i="12"/>
  <c r="AG162" i="12"/>
  <c r="AG163" i="12"/>
  <c r="AG164" i="12"/>
  <c r="AG138" i="12"/>
  <c r="AF139" i="12"/>
  <c r="AF140" i="12"/>
  <c r="AF141" i="12"/>
  <c r="AF142" i="12"/>
  <c r="AF143" i="12"/>
  <c r="AF144" i="12"/>
  <c r="AF145" i="12"/>
  <c r="AF146" i="12"/>
  <c r="AF147" i="12"/>
  <c r="AF148" i="12"/>
  <c r="AF149" i="12"/>
  <c r="AF150" i="12"/>
  <c r="AF151" i="12"/>
  <c r="AF152" i="12"/>
  <c r="AF153" i="12"/>
  <c r="AF154" i="12"/>
  <c r="AF155" i="12"/>
  <c r="AF156" i="12"/>
  <c r="AF157" i="12"/>
  <c r="AF158" i="12"/>
  <c r="AF159" i="12"/>
  <c r="AF160" i="12"/>
  <c r="AF161" i="12"/>
  <c r="AF162" i="12"/>
  <c r="AF163" i="12"/>
  <c r="AF164" i="12"/>
  <c r="AE139" i="12"/>
  <c r="AE140" i="12"/>
  <c r="AE141" i="12"/>
  <c r="AE142" i="12"/>
  <c r="AE143" i="12"/>
  <c r="AE144" i="12"/>
  <c r="AE145" i="12"/>
  <c r="AE146" i="12"/>
  <c r="AE147" i="12"/>
  <c r="AE148" i="12"/>
  <c r="AE149" i="12"/>
  <c r="AE150" i="12"/>
  <c r="AE151" i="12"/>
  <c r="AE152" i="12"/>
  <c r="AE153" i="12"/>
  <c r="AE154" i="12"/>
  <c r="AE155" i="12"/>
  <c r="AE156" i="12"/>
  <c r="AE157" i="12"/>
  <c r="AE158" i="12"/>
  <c r="AE159" i="12"/>
  <c r="AE160" i="12"/>
  <c r="AE161" i="12"/>
  <c r="AE162" i="12"/>
  <c r="AE163" i="12"/>
  <c r="AE164" i="12"/>
  <c r="AE138" i="12"/>
  <c r="AC139" i="12"/>
  <c r="AC140" i="12"/>
  <c r="AC141" i="12"/>
  <c r="AC142" i="12"/>
  <c r="AC143" i="12"/>
  <c r="AC144" i="12"/>
  <c r="AC145" i="12"/>
  <c r="AC146" i="12"/>
  <c r="AC147" i="12"/>
  <c r="AC148" i="12"/>
  <c r="AC149" i="12"/>
  <c r="AC150" i="12"/>
  <c r="AC151" i="12"/>
  <c r="AC152" i="12"/>
  <c r="AC153" i="12"/>
  <c r="AC154" i="12"/>
  <c r="AC155" i="12"/>
  <c r="AC156" i="12"/>
  <c r="AC157" i="12"/>
  <c r="AC158" i="12"/>
  <c r="AC159" i="12"/>
  <c r="AC160" i="12"/>
  <c r="AC161" i="12"/>
  <c r="AC162" i="12"/>
  <c r="AC163" i="12"/>
  <c r="AC164" i="12"/>
  <c r="AF138" i="12"/>
  <c r="AD139" i="12"/>
  <c r="AD140" i="12"/>
  <c r="AD141" i="12"/>
  <c r="AD142" i="12"/>
  <c r="AD143" i="12"/>
  <c r="AD144" i="12"/>
  <c r="AD145" i="12"/>
  <c r="AD146" i="12"/>
  <c r="AD147" i="12"/>
  <c r="AD148" i="12"/>
  <c r="AD149" i="12"/>
  <c r="AD150" i="12"/>
  <c r="AD151" i="12"/>
  <c r="AD152" i="12"/>
  <c r="AD153" i="12"/>
  <c r="AD154" i="12"/>
  <c r="AD155" i="12"/>
  <c r="AD156" i="12"/>
  <c r="AD157" i="12"/>
  <c r="AD158" i="12"/>
  <c r="AD159" i="12"/>
  <c r="AD160" i="12"/>
  <c r="AD161" i="12"/>
  <c r="AD162" i="12"/>
  <c r="AD163" i="12"/>
  <c r="AD164" i="12"/>
  <c r="AD138" i="12"/>
  <c r="AB139" i="12"/>
  <c r="AB140" i="12"/>
  <c r="AB141" i="12"/>
  <c r="AB142" i="12"/>
  <c r="AB143" i="12"/>
  <c r="AB144" i="12"/>
  <c r="AB145" i="12"/>
  <c r="AB146" i="12"/>
  <c r="AB147" i="12"/>
  <c r="AB148" i="12"/>
  <c r="AB149" i="12"/>
  <c r="AB150" i="12"/>
  <c r="AB151" i="12"/>
  <c r="AB152" i="12"/>
  <c r="AB153" i="12"/>
  <c r="AB154" i="12"/>
  <c r="AB155" i="12"/>
  <c r="AB156" i="12"/>
  <c r="AB157" i="12"/>
  <c r="AB158" i="12"/>
  <c r="AB159" i="12"/>
  <c r="AB160" i="12"/>
  <c r="AB161" i="12"/>
  <c r="AB162" i="12"/>
  <c r="AB163" i="12"/>
  <c r="AB164" i="12"/>
  <c r="AB138" i="12"/>
  <c r="AA139" i="12"/>
  <c r="AA140" i="12"/>
  <c r="AA141" i="12"/>
  <c r="AA142" i="12"/>
  <c r="AA143" i="12"/>
  <c r="AA144" i="12"/>
  <c r="AA145" i="12"/>
  <c r="AA146" i="12"/>
  <c r="AA147" i="12"/>
  <c r="AA148" i="12"/>
  <c r="AA149" i="12"/>
  <c r="AA150" i="12"/>
  <c r="AA151" i="12"/>
  <c r="AA152" i="12"/>
  <c r="AA153" i="12"/>
  <c r="AA154" i="12"/>
  <c r="AA155" i="12"/>
  <c r="AA156" i="12"/>
  <c r="AA157" i="12"/>
  <c r="AA158" i="12"/>
  <c r="AA159" i="12"/>
  <c r="AA160" i="12"/>
  <c r="AA161" i="12"/>
  <c r="AA162" i="12"/>
  <c r="AA163" i="12"/>
  <c r="AA164" i="12"/>
  <c r="AC138" i="12"/>
  <c r="AA138" i="12"/>
  <c r="T139" i="12"/>
  <c r="T140" i="12"/>
  <c r="T141" i="12"/>
  <c r="T142" i="12"/>
  <c r="T143" i="12"/>
  <c r="T144" i="12"/>
  <c r="T145" i="12"/>
  <c r="T146" i="12"/>
  <c r="T147" i="12"/>
  <c r="T148" i="12"/>
  <c r="T149" i="12"/>
  <c r="T150" i="12"/>
  <c r="T151" i="12"/>
  <c r="T152" i="12"/>
  <c r="T153" i="12"/>
  <c r="T154" i="12"/>
  <c r="T155" i="12"/>
  <c r="T156" i="12"/>
  <c r="T157" i="12"/>
  <c r="T158" i="12"/>
  <c r="T159" i="12"/>
  <c r="T160" i="12"/>
  <c r="T161" i="12"/>
  <c r="T162" i="12"/>
  <c r="T163" i="12"/>
  <c r="T164" i="12"/>
  <c r="T138" i="12"/>
  <c r="S139" i="12"/>
  <c r="S140" i="12"/>
  <c r="S141" i="12"/>
  <c r="S142" i="12"/>
  <c r="S143" i="12"/>
  <c r="S144" i="12"/>
  <c r="S145" i="12"/>
  <c r="S146" i="12"/>
  <c r="S147" i="12"/>
  <c r="S148" i="12"/>
  <c r="S149" i="12"/>
  <c r="S150" i="12"/>
  <c r="S151" i="12"/>
  <c r="S152" i="12"/>
  <c r="S153" i="12"/>
  <c r="S154" i="12"/>
  <c r="S155" i="12"/>
  <c r="S156" i="12"/>
  <c r="S157" i="12"/>
  <c r="S158" i="12"/>
  <c r="S159" i="12"/>
  <c r="S160" i="12"/>
  <c r="S161" i="12"/>
  <c r="S162" i="12"/>
  <c r="S163" i="12"/>
  <c r="S164" i="12"/>
  <c r="S138" i="12"/>
  <c r="R139" i="12"/>
  <c r="R140" i="12"/>
  <c r="R141" i="12"/>
  <c r="R142" i="12"/>
  <c r="R143" i="12"/>
  <c r="R144" i="12"/>
  <c r="R145" i="12"/>
  <c r="R146" i="12"/>
  <c r="R147" i="12"/>
  <c r="R148" i="12"/>
  <c r="R149" i="12"/>
  <c r="R150" i="12"/>
  <c r="R151" i="12"/>
  <c r="R152" i="12"/>
  <c r="R153" i="12"/>
  <c r="R154" i="12"/>
  <c r="R155" i="12"/>
  <c r="R156" i="12"/>
  <c r="R157" i="12"/>
  <c r="R158" i="12"/>
  <c r="R159" i="12"/>
  <c r="R160" i="12"/>
  <c r="R161" i="12"/>
  <c r="R162" i="12"/>
  <c r="R163" i="12"/>
  <c r="R164" i="12"/>
  <c r="R138" i="12"/>
  <c r="U172" i="12" l="1"/>
  <c r="Q139" i="12"/>
  <c r="Q140" i="12"/>
  <c r="Q141" i="12"/>
  <c r="Q142" i="12"/>
  <c r="Q143" i="12"/>
  <c r="Q144" i="12"/>
  <c r="Q145" i="12"/>
  <c r="Q146" i="12"/>
  <c r="Q147" i="12"/>
  <c r="Q148" i="12"/>
  <c r="Q149" i="12"/>
  <c r="Q150" i="12"/>
  <c r="Q151" i="12"/>
  <c r="Q152" i="12"/>
  <c r="Q153" i="12"/>
  <c r="Q154" i="12"/>
  <c r="Q155" i="12"/>
  <c r="Q156" i="12"/>
  <c r="Q157" i="12"/>
  <c r="Q158" i="12"/>
  <c r="Q159" i="12"/>
  <c r="Q160" i="12"/>
  <c r="Q161" i="12"/>
  <c r="Q162" i="12"/>
  <c r="Q163" i="12"/>
  <c r="Q164" i="12"/>
  <c r="Q138" i="12"/>
  <c r="P139" i="12"/>
  <c r="P140" i="12"/>
  <c r="P141" i="12"/>
  <c r="P142" i="12"/>
  <c r="P143" i="12"/>
  <c r="P144" i="12"/>
  <c r="P145" i="12"/>
  <c r="P146" i="12"/>
  <c r="P147" i="12"/>
  <c r="P148" i="12"/>
  <c r="P149" i="12"/>
  <c r="P150" i="12"/>
  <c r="P151" i="12"/>
  <c r="P152" i="12"/>
  <c r="P153" i="12"/>
  <c r="P154" i="12"/>
  <c r="P155" i="12"/>
  <c r="P156" i="12"/>
  <c r="P157" i="12"/>
  <c r="P158" i="12"/>
  <c r="P159" i="12"/>
  <c r="P160" i="12"/>
  <c r="P161" i="12"/>
  <c r="P162" i="12"/>
  <c r="P163" i="12"/>
  <c r="P164" i="12"/>
  <c r="P138" i="12"/>
  <c r="O139" i="12"/>
  <c r="O140" i="12"/>
  <c r="O141" i="12"/>
  <c r="O142" i="12"/>
  <c r="O143" i="12"/>
  <c r="O144" i="12"/>
  <c r="O145" i="12"/>
  <c r="O146" i="12"/>
  <c r="O147" i="12"/>
  <c r="O148" i="12"/>
  <c r="O149" i="12"/>
  <c r="O150" i="12"/>
  <c r="O151" i="12"/>
  <c r="O152" i="12"/>
  <c r="O153" i="12"/>
  <c r="O154" i="12"/>
  <c r="O155" i="12"/>
  <c r="O156" i="12"/>
  <c r="O157" i="12"/>
  <c r="O158" i="12"/>
  <c r="O159" i="12"/>
  <c r="O160" i="12"/>
  <c r="O161" i="12"/>
  <c r="O162" i="12"/>
  <c r="O163" i="12"/>
  <c r="O164" i="12"/>
  <c r="O138" i="12"/>
  <c r="N139" i="12"/>
  <c r="N140" i="12"/>
  <c r="N141" i="12"/>
  <c r="N142" i="12"/>
  <c r="N143" i="12"/>
  <c r="N144" i="12"/>
  <c r="N145" i="12"/>
  <c r="N146" i="12"/>
  <c r="N147" i="12"/>
  <c r="N148" i="12"/>
  <c r="N149" i="12"/>
  <c r="N150" i="12"/>
  <c r="N151" i="12"/>
  <c r="N152" i="12"/>
  <c r="N153" i="12"/>
  <c r="N154" i="12"/>
  <c r="N155" i="12"/>
  <c r="N156" i="12"/>
  <c r="N157" i="12"/>
  <c r="N158" i="12"/>
  <c r="N159" i="12"/>
  <c r="N160" i="12"/>
  <c r="N161" i="12"/>
  <c r="N162" i="12"/>
  <c r="N163" i="12"/>
  <c r="N164" i="12"/>
  <c r="N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4" i="12"/>
  <c r="M155" i="12"/>
  <c r="M156" i="12"/>
  <c r="M157" i="12"/>
  <c r="M158" i="12"/>
  <c r="M159" i="12"/>
  <c r="M160" i="12"/>
  <c r="M161" i="12"/>
  <c r="M162" i="12"/>
  <c r="M163" i="12"/>
  <c r="M164" i="12"/>
  <c r="M138" i="12"/>
  <c r="L139" i="12"/>
  <c r="L140" i="12"/>
  <c r="L141" i="12"/>
  <c r="L142" i="12"/>
  <c r="L143" i="12"/>
  <c r="L144" i="12"/>
  <c r="L145" i="12"/>
  <c r="L146" i="12"/>
  <c r="L147" i="12"/>
  <c r="L148" i="12"/>
  <c r="L149" i="12"/>
  <c r="L150" i="12"/>
  <c r="L151" i="12"/>
  <c r="L152" i="12"/>
  <c r="L153" i="12"/>
  <c r="L154" i="12"/>
  <c r="L155" i="12"/>
  <c r="L156" i="12"/>
  <c r="L157" i="12"/>
  <c r="L158" i="12"/>
  <c r="L159" i="12"/>
  <c r="L160" i="12"/>
  <c r="L161" i="12"/>
  <c r="L162" i="12"/>
  <c r="L163" i="12"/>
  <c r="L164" i="12"/>
  <c r="L138" i="12"/>
  <c r="K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38" i="12"/>
  <c r="BK24" i="12"/>
  <c r="BS69" i="12" s="1"/>
  <c r="BK5" i="12"/>
  <c r="BS50" i="12" s="1"/>
  <c r="BK13" i="12"/>
  <c r="BS58" i="12" s="1"/>
  <c r="BJ130" i="12"/>
  <c r="BI130" i="12"/>
  <c r="BH130" i="12"/>
  <c r="BG130" i="12"/>
  <c r="BF130" i="12"/>
  <c r="BE130" i="12"/>
  <c r="BD130" i="12"/>
  <c r="BC130" i="12"/>
  <c r="BB130" i="12"/>
  <c r="BA130" i="12"/>
  <c r="AZ130" i="12"/>
  <c r="AY130" i="12"/>
  <c r="BJ129" i="12"/>
  <c r="BI129" i="12"/>
  <c r="BH129" i="12"/>
  <c r="BG129" i="12"/>
  <c r="BF129" i="12"/>
  <c r="BE129" i="12"/>
  <c r="BD129" i="12"/>
  <c r="BC129" i="12"/>
  <c r="BB129" i="12"/>
  <c r="BA129" i="12"/>
  <c r="AZ129" i="12"/>
  <c r="AY129" i="12"/>
  <c r="BJ128" i="12"/>
  <c r="BI128" i="12"/>
  <c r="BH128" i="12"/>
  <c r="BG128" i="12"/>
  <c r="BF128" i="12"/>
  <c r="BE128" i="12"/>
  <c r="BD128" i="12"/>
  <c r="BC128" i="12"/>
  <c r="BB128" i="12"/>
  <c r="BA128" i="12"/>
  <c r="AZ128" i="12"/>
  <c r="AY128" i="12"/>
  <c r="BJ127" i="12"/>
  <c r="BI127" i="12"/>
  <c r="BH127" i="12"/>
  <c r="BG127" i="12"/>
  <c r="BF127" i="12"/>
  <c r="BE127" i="12"/>
  <c r="BD127" i="12"/>
  <c r="BC127" i="12"/>
  <c r="BB127" i="12"/>
  <c r="BA127" i="12"/>
  <c r="AZ127" i="12"/>
  <c r="AY127" i="12"/>
  <c r="BJ126" i="12"/>
  <c r="BI126" i="12"/>
  <c r="BH126" i="12"/>
  <c r="BG126" i="12"/>
  <c r="BF126" i="12"/>
  <c r="BE126" i="12"/>
  <c r="BD126" i="12"/>
  <c r="BC126" i="12"/>
  <c r="BB126" i="12"/>
  <c r="BA126" i="12"/>
  <c r="AZ126" i="12"/>
  <c r="AY126" i="12"/>
  <c r="BJ125" i="12"/>
  <c r="BI125" i="12"/>
  <c r="BH125" i="12"/>
  <c r="BG125" i="12"/>
  <c r="BF125" i="12"/>
  <c r="BE125" i="12"/>
  <c r="BD125" i="12"/>
  <c r="BC125" i="12"/>
  <c r="BB125" i="12"/>
  <c r="BA125" i="12"/>
  <c r="AZ125" i="12"/>
  <c r="AY125" i="12"/>
  <c r="BJ124" i="12"/>
  <c r="BI124" i="12"/>
  <c r="BH124" i="12"/>
  <c r="BG124" i="12"/>
  <c r="BF124" i="12"/>
  <c r="BE124" i="12"/>
  <c r="BD124" i="12"/>
  <c r="BC124" i="12"/>
  <c r="BB124" i="12"/>
  <c r="BA124" i="12"/>
  <c r="AZ124" i="12"/>
  <c r="AY124" i="12"/>
  <c r="BJ123" i="12"/>
  <c r="BI123" i="12"/>
  <c r="BH123" i="12"/>
  <c r="BG123" i="12"/>
  <c r="BF123" i="12"/>
  <c r="BE123" i="12"/>
  <c r="BD123" i="12"/>
  <c r="BC123" i="12"/>
  <c r="BB123" i="12"/>
  <c r="BA123" i="12"/>
  <c r="AZ123" i="12"/>
  <c r="AY123" i="12"/>
  <c r="BJ122" i="12"/>
  <c r="BI122" i="12"/>
  <c r="BH122" i="12"/>
  <c r="BG122" i="12"/>
  <c r="BF122" i="12"/>
  <c r="BE122" i="12"/>
  <c r="BD122" i="12"/>
  <c r="BC122" i="12"/>
  <c r="BB122" i="12"/>
  <c r="BA122" i="12"/>
  <c r="AZ122" i="12"/>
  <c r="AY122" i="12"/>
  <c r="BJ121" i="12"/>
  <c r="BI121" i="12"/>
  <c r="BH121" i="12"/>
  <c r="BG121" i="12"/>
  <c r="BF121" i="12"/>
  <c r="BE121" i="12"/>
  <c r="BD121" i="12"/>
  <c r="BC121" i="12"/>
  <c r="BB121" i="12"/>
  <c r="BA121" i="12"/>
  <c r="AZ121" i="12"/>
  <c r="AY121" i="12"/>
  <c r="BJ120" i="12"/>
  <c r="BI120" i="12"/>
  <c r="BH120" i="12"/>
  <c r="BG120" i="12"/>
  <c r="BF120" i="12"/>
  <c r="BE120" i="12"/>
  <c r="BD120" i="12"/>
  <c r="BC120" i="12"/>
  <c r="BB120" i="12"/>
  <c r="BA120" i="12"/>
  <c r="AZ120" i="12"/>
  <c r="AY120" i="12"/>
  <c r="BJ119" i="12"/>
  <c r="BI119" i="12"/>
  <c r="BH119" i="12"/>
  <c r="BG119" i="12"/>
  <c r="BF119" i="12"/>
  <c r="BE119" i="12"/>
  <c r="BD119" i="12"/>
  <c r="BC119" i="12"/>
  <c r="BB119" i="12"/>
  <c r="BA119" i="12"/>
  <c r="AZ119" i="12"/>
  <c r="AY119" i="12"/>
  <c r="BJ118" i="12"/>
  <c r="BI118" i="12"/>
  <c r="BH118" i="12"/>
  <c r="BG118" i="12"/>
  <c r="BF118" i="12"/>
  <c r="BE118" i="12"/>
  <c r="BD118" i="12"/>
  <c r="BC118" i="12"/>
  <c r="BB118" i="12"/>
  <c r="BA118" i="12"/>
  <c r="AZ118" i="12"/>
  <c r="AY118" i="12"/>
  <c r="BJ117" i="12"/>
  <c r="BI117" i="12"/>
  <c r="BH117" i="12"/>
  <c r="BG117" i="12"/>
  <c r="BF117" i="12"/>
  <c r="BE117" i="12"/>
  <c r="BD117" i="12"/>
  <c r="BC117" i="12"/>
  <c r="BB117" i="12"/>
  <c r="BA117" i="12"/>
  <c r="AZ117" i="12"/>
  <c r="AY117" i="12"/>
  <c r="BJ116" i="12"/>
  <c r="BI116" i="12"/>
  <c r="BH116" i="12"/>
  <c r="BG116" i="12"/>
  <c r="BF116" i="12"/>
  <c r="BE116" i="12"/>
  <c r="BD116" i="12"/>
  <c r="BC116" i="12"/>
  <c r="BB116" i="12"/>
  <c r="BA116" i="12"/>
  <c r="AZ116" i="12"/>
  <c r="AY116" i="12"/>
  <c r="BJ115" i="12"/>
  <c r="BI115" i="12"/>
  <c r="BH115" i="12"/>
  <c r="BG115" i="12"/>
  <c r="BF115" i="12"/>
  <c r="BE115" i="12"/>
  <c r="BD115" i="12"/>
  <c r="BC115" i="12"/>
  <c r="BB115" i="12"/>
  <c r="BA115" i="12"/>
  <c r="AZ115" i="12"/>
  <c r="AY115" i="12"/>
  <c r="BJ114" i="12"/>
  <c r="BI114" i="12"/>
  <c r="BH114" i="12"/>
  <c r="BG114" i="12"/>
  <c r="BF114" i="12"/>
  <c r="BE114" i="12"/>
  <c r="BD114" i="12"/>
  <c r="BC114" i="12"/>
  <c r="BB114" i="12"/>
  <c r="BA114" i="12"/>
  <c r="AZ114" i="12"/>
  <c r="AY114" i="12"/>
  <c r="BJ113" i="12"/>
  <c r="BI113" i="12"/>
  <c r="BH113" i="12"/>
  <c r="BG113" i="12"/>
  <c r="BF113" i="12"/>
  <c r="BE113" i="12"/>
  <c r="BD113" i="12"/>
  <c r="BC113" i="12"/>
  <c r="BB113" i="12"/>
  <c r="BA113" i="12"/>
  <c r="AZ113" i="12"/>
  <c r="AY113" i="12"/>
  <c r="BJ112" i="12"/>
  <c r="BI112" i="12"/>
  <c r="BH112" i="12"/>
  <c r="BG112" i="12"/>
  <c r="BF112" i="12"/>
  <c r="BE112" i="12"/>
  <c r="BD112" i="12"/>
  <c r="BC112" i="12"/>
  <c r="BB112" i="12"/>
  <c r="BA112" i="12"/>
  <c r="AZ112" i="12"/>
  <c r="AY112" i="12"/>
  <c r="BJ111" i="12"/>
  <c r="BI111" i="12"/>
  <c r="BH111" i="12"/>
  <c r="BG111" i="12"/>
  <c r="BF111" i="12"/>
  <c r="BE111" i="12"/>
  <c r="BD111" i="12"/>
  <c r="BC111" i="12"/>
  <c r="BB111" i="12"/>
  <c r="BA111" i="12"/>
  <c r="AZ111" i="12"/>
  <c r="AY111" i="12"/>
  <c r="BJ110" i="12"/>
  <c r="BI110" i="12"/>
  <c r="BH110" i="12"/>
  <c r="BG110" i="12"/>
  <c r="BF110" i="12"/>
  <c r="BE110" i="12"/>
  <c r="BD110" i="12"/>
  <c r="BC110" i="12"/>
  <c r="BB110" i="12"/>
  <c r="BA110" i="12"/>
  <c r="AZ110" i="12"/>
  <c r="AY110" i="12"/>
  <c r="BJ109" i="12"/>
  <c r="BI109" i="12"/>
  <c r="BH109" i="12"/>
  <c r="BG109" i="12"/>
  <c r="BF109" i="12"/>
  <c r="BE109" i="12"/>
  <c r="BD109" i="12"/>
  <c r="BC109" i="12"/>
  <c r="BB109" i="12"/>
  <c r="BA109" i="12"/>
  <c r="AZ109" i="12"/>
  <c r="AY109" i="12"/>
  <c r="BJ108" i="12"/>
  <c r="BI108" i="12"/>
  <c r="BH108" i="12"/>
  <c r="BG108" i="12"/>
  <c r="BF108" i="12"/>
  <c r="BE108" i="12"/>
  <c r="BD108" i="12"/>
  <c r="BC108" i="12"/>
  <c r="BB108" i="12"/>
  <c r="BA108" i="12"/>
  <c r="AZ108" i="12"/>
  <c r="AY108" i="12"/>
  <c r="BJ107" i="12"/>
  <c r="BI107" i="12"/>
  <c r="BH107" i="12"/>
  <c r="BG107" i="12"/>
  <c r="BF107" i="12"/>
  <c r="BE107" i="12"/>
  <c r="BD107" i="12"/>
  <c r="BC107" i="12"/>
  <c r="BB107" i="12"/>
  <c r="BA107" i="12"/>
  <c r="AZ107" i="12"/>
  <c r="AY107" i="12"/>
  <c r="BJ106" i="12"/>
  <c r="BI106" i="12"/>
  <c r="BH106" i="12"/>
  <c r="BG106" i="12"/>
  <c r="BF106" i="12"/>
  <c r="BE106" i="12"/>
  <c r="BD106" i="12"/>
  <c r="BC106" i="12"/>
  <c r="BB106" i="12"/>
  <c r="BA106" i="12"/>
  <c r="AZ106" i="12"/>
  <c r="AY106" i="12"/>
  <c r="BJ105" i="12"/>
  <c r="BI105" i="12"/>
  <c r="BH105" i="12"/>
  <c r="BG105" i="12"/>
  <c r="BF105" i="12"/>
  <c r="BE105" i="12"/>
  <c r="BD105" i="12"/>
  <c r="BC105" i="12"/>
  <c r="BB105" i="12"/>
  <c r="BA105" i="12"/>
  <c r="AZ105" i="12"/>
  <c r="AY105" i="12"/>
  <c r="BJ104" i="12"/>
  <c r="BI104" i="12"/>
  <c r="BH104" i="12"/>
  <c r="BG104" i="12"/>
  <c r="BF104" i="12"/>
  <c r="BE104" i="12"/>
  <c r="BD104" i="12"/>
  <c r="BC104" i="12"/>
  <c r="BB104" i="12"/>
  <c r="BA104" i="12"/>
  <c r="AZ104" i="12"/>
  <c r="AY104" i="12"/>
  <c r="BJ96" i="12"/>
  <c r="BI96" i="12"/>
  <c r="BH96" i="12"/>
  <c r="BG96" i="12"/>
  <c r="BF96" i="12"/>
  <c r="BE96" i="12"/>
  <c r="BD96" i="12"/>
  <c r="BC96" i="12"/>
  <c r="BB96" i="12"/>
  <c r="BA96" i="12"/>
  <c r="AZ96" i="12"/>
  <c r="AY96" i="12"/>
  <c r="BJ95" i="12"/>
  <c r="BI95" i="12"/>
  <c r="BH95" i="12"/>
  <c r="BG95" i="12"/>
  <c r="BF95" i="12"/>
  <c r="BE95" i="12"/>
  <c r="BD95" i="12"/>
  <c r="BC95" i="12"/>
  <c r="BB95" i="12"/>
  <c r="BA95" i="12"/>
  <c r="AZ95" i="12"/>
  <c r="AY95" i="12"/>
  <c r="BJ94" i="12"/>
  <c r="BI94" i="12"/>
  <c r="BH94" i="12"/>
  <c r="BG94" i="12"/>
  <c r="BF94" i="12"/>
  <c r="BE94" i="12"/>
  <c r="BD94" i="12"/>
  <c r="BC94" i="12"/>
  <c r="BB94" i="12"/>
  <c r="BA94" i="12"/>
  <c r="AZ94" i="12"/>
  <c r="AY94" i="12"/>
  <c r="BJ93" i="12"/>
  <c r="BI93" i="12"/>
  <c r="BH93" i="12"/>
  <c r="BG93" i="12"/>
  <c r="BF93" i="12"/>
  <c r="BE93" i="12"/>
  <c r="BD93" i="12"/>
  <c r="BC93" i="12"/>
  <c r="BB93" i="12"/>
  <c r="BA93" i="12"/>
  <c r="AZ93" i="12"/>
  <c r="AY93" i="12"/>
  <c r="BJ92" i="12"/>
  <c r="BI92" i="12"/>
  <c r="BH92" i="12"/>
  <c r="BG92" i="12"/>
  <c r="BF92" i="12"/>
  <c r="BE92" i="12"/>
  <c r="BD92" i="12"/>
  <c r="BC92" i="12"/>
  <c r="BB92" i="12"/>
  <c r="BA92" i="12"/>
  <c r="AZ92" i="12"/>
  <c r="AY92" i="12"/>
  <c r="BJ91" i="12"/>
  <c r="BI91" i="12"/>
  <c r="BH91" i="12"/>
  <c r="BG91" i="12"/>
  <c r="BF91" i="12"/>
  <c r="BE91" i="12"/>
  <c r="BD91" i="12"/>
  <c r="BC91" i="12"/>
  <c r="BB91" i="12"/>
  <c r="BA91" i="12"/>
  <c r="AZ91" i="12"/>
  <c r="AY91" i="12"/>
  <c r="BJ90" i="12"/>
  <c r="BI90" i="12"/>
  <c r="BH90" i="12"/>
  <c r="BG90" i="12"/>
  <c r="BF90" i="12"/>
  <c r="BE90" i="12"/>
  <c r="BD90" i="12"/>
  <c r="BC90" i="12"/>
  <c r="BB90" i="12"/>
  <c r="BA90" i="12"/>
  <c r="AZ90" i="12"/>
  <c r="AY90" i="12"/>
  <c r="BJ89" i="12"/>
  <c r="BI89" i="12"/>
  <c r="BH89" i="12"/>
  <c r="BG89" i="12"/>
  <c r="BF89" i="12"/>
  <c r="BE89" i="12"/>
  <c r="BD89" i="12"/>
  <c r="BC89" i="12"/>
  <c r="BB89" i="12"/>
  <c r="BA89" i="12"/>
  <c r="AZ89" i="12"/>
  <c r="AY89" i="12"/>
  <c r="BJ88" i="12"/>
  <c r="BI88" i="12"/>
  <c r="BH88" i="12"/>
  <c r="BG88" i="12"/>
  <c r="BF88" i="12"/>
  <c r="BE88" i="12"/>
  <c r="BD88" i="12"/>
  <c r="BC88" i="12"/>
  <c r="BB88" i="12"/>
  <c r="BA88" i="12"/>
  <c r="AZ88" i="12"/>
  <c r="AY88" i="12"/>
  <c r="BJ87" i="12"/>
  <c r="BI87" i="12"/>
  <c r="BH87" i="12"/>
  <c r="BG87" i="12"/>
  <c r="BF87" i="12"/>
  <c r="BE87" i="12"/>
  <c r="BD87" i="12"/>
  <c r="BC87" i="12"/>
  <c r="BB87" i="12"/>
  <c r="BA87" i="12"/>
  <c r="AZ87" i="12"/>
  <c r="AY87" i="12"/>
  <c r="BJ86" i="12"/>
  <c r="BI86" i="12"/>
  <c r="BH86" i="12"/>
  <c r="BG86" i="12"/>
  <c r="BF86" i="12"/>
  <c r="BE86" i="12"/>
  <c r="BD86" i="12"/>
  <c r="BC86" i="12"/>
  <c r="BB86" i="12"/>
  <c r="BA86" i="12"/>
  <c r="AZ86" i="12"/>
  <c r="AY86" i="12"/>
  <c r="BJ85" i="12"/>
  <c r="BI85" i="12"/>
  <c r="BH85" i="12"/>
  <c r="BG85" i="12"/>
  <c r="BF85" i="12"/>
  <c r="BE85" i="12"/>
  <c r="BD85" i="12"/>
  <c r="BC85" i="12"/>
  <c r="BB85" i="12"/>
  <c r="BA85" i="12"/>
  <c r="AZ85" i="12"/>
  <c r="AY85" i="12"/>
  <c r="BJ84" i="12"/>
  <c r="BI84" i="12"/>
  <c r="BH84" i="12"/>
  <c r="BG84" i="12"/>
  <c r="BF84" i="12"/>
  <c r="BE84" i="12"/>
  <c r="BD84" i="12"/>
  <c r="BC84" i="12"/>
  <c r="BB84" i="12"/>
  <c r="BA84" i="12"/>
  <c r="AZ84" i="12"/>
  <c r="AY84" i="12"/>
  <c r="BJ83" i="12"/>
  <c r="BI83" i="12"/>
  <c r="BH83" i="12"/>
  <c r="BG83" i="12"/>
  <c r="BF83" i="12"/>
  <c r="BE83" i="12"/>
  <c r="BD83" i="12"/>
  <c r="BC83" i="12"/>
  <c r="BB83" i="12"/>
  <c r="BA83" i="12"/>
  <c r="AZ83" i="12"/>
  <c r="AY83" i="12"/>
  <c r="BJ82" i="12"/>
  <c r="BI82" i="12"/>
  <c r="BH82" i="12"/>
  <c r="BG82" i="12"/>
  <c r="BF82" i="12"/>
  <c r="BE82" i="12"/>
  <c r="BD82" i="12"/>
  <c r="BC82" i="12"/>
  <c r="BB82" i="12"/>
  <c r="BA82" i="12"/>
  <c r="AZ82" i="12"/>
  <c r="AY82" i="12"/>
  <c r="BJ81" i="12"/>
  <c r="BI81" i="12"/>
  <c r="BH81" i="12"/>
  <c r="BG81" i="12"/>
  <c r="BF81" i="12"/>
  <c r="BE81" i="12"/>
  <c r="BD81" i="12"/>
  <c r="BC81" i="12"/>
  <c r="BB81" i="12"/>
  <c r="BA81" i="12"/>
  <c r="AZ81" i="12"/>
  <c r="AY81" i="12"/>
  <c r="BJ80" i="12"/>
  <c r="BI80" i="12"/>
  <c r="BH80" i="12"/>
  <c r="BG80" i="12"/>
  <c r="BF80" i="12"/>
  <c r="BE80" i="12"/>
  <c r="BD80" i="12"/>
  <c r="BC80" i="12"/>
  <c r="BB80" i="12"/>
  <c r="BA80" i="12"/>
  <c r="AZ80" i="12"/>
  <c r="AY80" i="12"/>
  <c r="BJ79" i="12"/>
  <c r="BI79" i="12"/>
  <c r="BH79" i="12"/>
  <c r="BG79" i="12"/>
  <c r="BF79" i="12"/>
  <c r="BE79" i="12"/>
  <c r="BD79" i="12"/>
  <c r="BC79" i="12"/>
  <c r="BB79" i="12"/>
  <c r="BA79" i="12"/>
  <c r="AZ79" i="12"/>
  <c r="AY79" i="12"/>
  <c r="BJ78" i="12"/>
  <c r="BI78" i="12"/>
  <c r="BH78" i="12"/>
  <c r="BG78" i="12"/>
  <c r="BF78" i="12"/>
  <c r="BE78" i="12"/>
  <c r="BD78" i="12"/>
  <c r="BC78" i="12"/>
  <c r="BB78" i="12"/>
  <c r="BA78" i="12"/>
  <c r="AZ78" i="12"/>
  <c r="AY78" i="12"/>
  <c r="BJ77" i="12"/>
  <c r="BI77" i="12"/>
  <c r="BH77" i="12"/>
  <c r="BG77" i="12"/>
  <c r="BF77" i="12"/>
  <c r="BE77" i="12"/>
  <c r="BD77" i="12"/>
  <c r="BC77" i="12"/>
  <c r="BB77" i="12"/>
  <c r="BA77" i="12"/>
  <c r="AZ77" i="12"/>
  <c r="AY77" i="12"/>
  <c r="BJ76" i="12"/>
  <c r="BI76" i="12"/>
  <c r="BH76" i="12"/>
  <c r="BG76" i="12"/>
  <c r="BF76" i="12"/>
  <c r="BE76" i="12"/>
  <c r="BD76" i="12"/>
  <c r="BC76" i="12"/>
  <c r="BB76" i="12"/>
  <c r="BA76" i="12"/>
  <c r="AZ76" i="12"/>
  <c r="AY76" i="12"/>
  <c r="BJ75" i="12"/>
  <c r="BI75" i="12"/>
  <c r="BH75" i="12"/>
  <c r="BG75" i="12"/>
  <c r="BF75" i="12"/>
  <c r="BE75" i="12"/>
  <c r="BD75" i="12"/>
  <c r="BC75" i="12"/>
  <c r="BB75" i="12"/>
  <c r="BA75" i="12"/>
  <c r="AZ75" i="12"/>
  <c r="AY75" i="12"/>
  <c r="BJ74" i="12"/>
  <c r="BI74" i="12"/>
  <c r="BH74" i="12"/>
  <c r="BG74" i="12"/>
  <c r="BF74" i="12"/>
  <c r="BE74" i="12"/>
  <c r="BD74" i="12"/>
  <c r="BC74" i="12"/>
  <c r="BB74" i="12"/>
  <c r="BA74" i="12"/>
  <c r="AZ74" i="12"/>
  <c r="AY74" i="12"/>
  <c r="BJ73" i="12"/>
  <c r="BI73" i="12"/>
  <c r="BH73" i="12"/>
  <c r="BG73" i="12"/>
  <c r="BF73" i="12"/>
  <c r="BE73" i="12"/>
  <c r="BD73" i="12"/>
  <c r="BC73" i="12"/>
  <c r="BB73" i="12"/>
  <c r="BA73" i="12"/>
  <c r="AZ73" i="12"/>
  <c r="AY73" i="12"/>
  <c r="BJ72" i="12"/>
  <c r="BI72" i="12"/>
  <c r="BH72" i="12"/>
  <c r="BG72" i="12"/>
  <c r="BF72" i="12"/>
  <c r="BE72" i="12"/>
  <c r="BD72" i="12"/>
  <c r="BC72" i="12"/>
  <c r="BB72" i="12"/>
  <c r="BA72" i="12"/>
  <c r="AZ72" i="12"/>
  <c r="AY72" i="12"/>
  <c r="BJ71" i="12"/>
  <c r="BI71" i="12"/>
  <c r="BH71" i="12"/>
  <c r="BG71" i="12"/>
  <c r="BF71" i="12"/>
  <c r="BE71" i="12"/>
  <c r="BD71" i="12"/>
  <c r="BC71" i="12"/>
  <c r="BB71" i="12"/>
  <c r="BA71" i="12"/>
  <c r="AZ71" i="12"/>
  <c r="AY71" i="12"/>
  <c r="BJ70" i="12"/>
  <c r="BI70" i="12"/>
  <c r="BH70" i="12"/>
  <c r="BG70" i="12"/>
  <c r="BF70" i="12"/>
  <c r="BE70" i="12"/>
  <c r="BD70" i="12"/>
  <c r="BC70" i="12"/>
  <c r="BB70" i="12"/>
  <c r="BA70" i="12"/>
  <c r="AZ70" i="12"/>
  <c r="AY70" i="12"/>
  <c r="BJ62" i="12"/>
  <c r="BI62" i="12"/>
  <c r="BH62" i="12"/>
  <c r="BG62" i="12"/>
  <c r="BF62" i="12"/>
  <c r="BE62" i="12"/>
  <c r="BD62" i="12"/>
  <c r="BC62" i="12"/>
  <c r="BB62" i="12"/>
  <c r="BA62" i="12"/>
  <c r="AZ62" i="12"/>
  <c r="AY62" i="12"/>
  <c r="BJ61" i="12"/>
  <c r="BI61" i="12"/>
  <c r="BH61" i="12"/>
  <c r="BG61" i="12"/>
  <c r="BF61" i="12"/>
  <c r="BE61" i="12"/>
  <c r="BD61" i="12"/>
  <c r="BC61" i="12"/>
  <c r="BB61" i="12"/>
  <c r="BA61" i="12"/>
  <c r="AZ61" i="12"/>
  <c r="AY61" i="12"/>
  <c r="BJ60" i="12"/>
  <c r="BI60" i="12"/>
  <c r="BH60" i="12"/>
  <c r="BG60" i="12"/>
  <c r="BF60" i="12"/>
  <c r="BE60" i="12"/>
  <c r="BD60" i="12"/>
  <c r="BC60" i="12"/>
  <c r="BB60" i="12"/>
  <c r="BA60" i="12"/>
  <c r="AZ60" i="12"/>
  <c r="AY60" i="12"/>
  <c r="BJ59" i="12"/>
  <c r="BI59" i="12"/>
  <c r="BH59" i="12"/>
  <c r="BG59" i="12"/>
  <c r="BF59" i="12"/>
  <c r="BE59" i="12"/>
  <c r="BD59" i="12"/>
  <c r="BC59" i="12"/>
  <c r="BB59" i="12"/>
  <c r="BA59" i="12"/>
  <c r="AZ59" i="12"/>
  <c r="AY59" i="12"/>
  <c r="BJ58" i="12"/>
  <c r="BI58" i="12"/>
  <c r="BH58" i="12"/>
  <c r="BG58" i="12"/>
  <c r="BF58" i="12"/>
  <c r="BE58" i="12"/>
  <c r="BD58" i="12"/>
  <c r="BC58" i="12"/>
  <c r="BB58" i="12"/>
  <c r="BA58" i="12"/>
  <c r="AZ58" i="12"/>
  <c r="AY58" i="12"/>
  <c r="BJ57" i="12"/>
  <c r="BI57" i="12"/>
  <c r="BH57" i="12"/>
  <c r="BG57" i="12"/>
  <c r="BF57" i="12"/>
  <c r="BE57" i="12"/>
  <c r="BD57" i="12"/>
  <c r="BC57" i="12"/>
  <c r="BB57" i="12"/>
  <c r="BA57" i="12"/>
  <c r="AZ57" i="12"/>
  <c r="AY57" i="12"/>
  <c r="BJ56" i="12"/>
  <c r="BI56" i="12"/>
  <c r="BH56" i="12"/>
  <c r="BG56" i="12"/>
  <c r="BF56" i="12"/>
  <c r="BE56" i="12"/>
  <c r="BD56" i="12"/>
  <c r="BC56" i="12"/>
  <c r="BB56" i="12"/>
  <c r="BA56" i="12"/>
  <c r="AZ56" i="12"/>
  <c r="AY56" i="12"/>
  <c r="BJ55" i="12"/>
  <c r="BI55" i="12"/>
  <c r="BH55" i="12"/>
  <c r="BG55" i="12"/>
  <c r="BF55" i="12"/>
  <c r="BE55" i="12"/>
  <c r="BD55" i="12"/>
  <c r="BC55" i="12"/>
  <c r="BB55" i="12"/>
  <c r="BA55" i="12"/>
  <c r="AZ55" i="12"/>
  <c r="AY55" i="12"/>
  <c r="BJ54" i="12"/>
  <c r="BI54" i="12"/>
  <c r="BH54" i="12"/>
  <c r="BG54" i="12"/>
  <c r="BF54" i="12"/>
  <c r="BE54" i="12"/>
  <c r="BD54" i="12"/>
  <c r="BC54" i="12"/>
  <c r="BB54" i="12"/>
  <c r="BA54" i="12"/>
  <c r="AZ54" i="12"/>
  <c r="AY54" i="12"/>
  <c r="BJ53" i="12"/>
  <c r="BI53" i="12"/>
  <c r="BH53" i="12"/>
  <c r="BG53" i="12"/>
  <c r="BF53" i="12"/>
  <c r="BE53" i="12"/>
  <c r="BD53" i="12"/>
  <c r="BC53" i="12"/>
  <c r="BB53" i="12"/>
  <c r="BA53" i="12"/>
  <c r="AZ53" i="12"/>
  <c r="AY53" i="12"/>
  <c r="BJ52" i="12"/>
  <c r="BI52" i="12"/>
  <c r="BH52" i="12"/>
  <c r="BG52" i="12"/>
  <c r="BF52" i="12"/>
  <c r="BE52" i="12"/>
  <c r="BD52" i="12"/>
  <c r="BC52" i="12"/>
  <c r="BB52" i="12"/>
  <c r="BA52" i="12"/>
  <c r="AZ52" i="12"/>
  <c r="AY52" i="12"/>
  <c r="BJ51" i="12"/>
  <c r="BI51" i="12"/>
  <c r="BH51" i="12"/>
  <c r="BG51" i="12"/>
  <c r="BF51" i="12"/>
  <c r="BE51" i="12"/>
  <c r="BD51" i="12"/>
  <c r="BC51" i="12"/>
  <c r="BB51" i="12"/>
  <c r="BA51" i="12"/>
  <c r="AZ51" i="12"/>
  <c r="AY51" i="12"/>
  <c r="BJ50" i="12"/>
  <c r="BI50" i="12"/>
  <c r="BH50" i="12"/>
  <c r="BG50" i="12"/>
  <c r="BF50" i="12"/>
  <c r="BE50" i="12"/>
  <c r="BD50" i="12"/>
  <c r="BC50" i="12"/>
  <c r="BB50" i="12"/>
  <c r="BA50" i="12"/>
  <c r="AZ50" i="12"/>
  <c r="AY50" i="12"/>
  <c r="BJ49" i="12"/>
  <c r="BI49" i="12"/>
  <c r="BH49" i="12"/>
  <c r="BG49" i="12"/>
  <c r="BF49" i="12"/>
  <c r="BE49" i="12"/>
  <c r="BD49" i="12"/>
  <c r="BC49" i="12"/>
  <c r="BB49" i="12"/>
  <c r="BA49" i="12"/>
  <c r="AZ49" i="12"/>
  <c r="AY49" i="12"/>
  <c r="BJ48" i="12"/>
  <c r="BI48" i="12"/>
  <c r="BH48" i="12"/>
  <c r="BG48" i="12"/>
  <c r="BF48" i="12"/>
  <c r="BE48" i="12"/>
  <c r="BD48" i="12"/>
  <c r="BC48" i="12"/>
  <c r="BB48" i="12"/>
  <c r="BA48" i="12"/>
  <c r="AZ48" i="12"/>
  <c r="AY48" i="12"/>
  <c r="BJ47" i="12"/>
  <c r="BI47" i="12"/>
  <c r="BH47" i="12"/>
  <c r="BG47" i="12"/>
  <c r="BF47" i="12"/>
  <c r="BE47" i="12"/>
  <c r="BD47" i="12"/>
  <c r="BC47" i="12"/>
  <c r="BB47" i="12"/>
  <c r="BA47" i="12"/>
  <c r="AZ47" i="12"/>
  <c r="AY47" i="12"/>
  <c r="BJ46" i="12"/>
  <c r="BI46" i="12"/>
  <c r="BH46" i="12"/>
  <c r="BG46" i="12"/>
  <c r="BF46" i="12"/>
  <c r="BE46" i="12"/>
  <c r="BD46" i="12"/>
  <c r="BC46" i="12"/>
  <c r="BB46" i="12"/>
  <c r="BA46" i="12"/>
  <c r="AZ46" i="12"/>
  <c r="AY46" i="12"/>
  <c r="BJ45" i="12"/>
  <c r="BI45" i="12"/>
  <c r="BH45" i="12"/>
  <c r="BG45" i="12"/>
  <c r="BF45" i="12"/>
  <c r="BE45" i="12"/>
  <c r="BD45" i="12"/>
  <c r="BC45" i="12"/>
  <c r="BB45" i="12"/>
  <c r="BA45" i="12"/>
  <c r="AZ45" i="12"/>
  <c r="AY45" i="12"/>
  <c r="BJ44" i="12"/>
  <c r="BI44" i="12"/>
  <c r="BH44" i="12"/>
  <c r="BG44" i="12"/>
  <c r="BF44" i="12"/>
  <c r="BE44" i="12"/>
  <c r="BD44" i="12"/>
  <c r="BC44" i="12"/>
  <c r="BB44" i="12"/>
  <c r="BA44" i="12"/>
  <c r="AZ44" i="12"/>
  <c r="AY44" i="12"/>
  <c r="BJ43" i="12"/>
  <c r="BI43" i="12"/>
  <c r="BH43" i="12"/>
  <c r="BG43" i="12"/>
  <c r="BF43" i="12"/>
  <c r="BE43" i="12"/>
  <c r="BD43" i="12"/>
  <c r="BC43" i="12"/>
  <c r="BB43" i="12"/>
  <c r="BA43" i="12"/>
  <c r="AZ43" i="12"/>
  <c r="AY43" i="12"/>
  <c r="BJ42" i="12"/>
  <c r="BI42" i="12"/>
  <c r="BH42" i="12"/>
  <c r="BG42" i="12"/>
  <c r="BF42" i="12"/>
  <c r="BE42" i="12"/>
  <c r="BD42" i="12"/>
  <c r="BC42" i="12"/>
  <c r="BB42" i="12"/>
  <c r="BA42" i="12"/>
  <c r="AZ42" i="12"/>
  <c r="AY42" i="12"/>
  <c r="BJ41" i="12"/>
  <c r="BI41" i="12"/>
  <c r="BH41" i="12"/>
  <c r="BG41" i="12"/>
  <c r="BF41" i="12"/>
  <c r="BE41" i="12"/>
  <c r="BD41" i="12"/>
  <c r="BC41" i="12"/>
  <c r="BB41" i="12"/>
  <c r="BA41" i="12"/>
  <c r="AZ41" i="12"/>
  <c r="AY41" i="12"/>
  <c r="BJ40" i="12"/>
  <c r="BI40" i="12"/>
  <c r="BH40" i="12"/>
  <c r="BG40" i="12"/>
  <c r="BF40" i="12"/>
  <c r="BE40" i="12"/>
  <c r="BD40" i="12"/>
  <c r="BC40" i="12"/>
  <c r="BB40" i="12"/>
  <c r="BA40" i="12"/>
  <c r="AZ40" i="12"/>
  <c r="AY40" i="12"/>
  <c r="BJ39" i="12"/>
  <c r="BI39" i="12"/>
  <c r="BH39" i="12"/>
  <c r="BG39" i="12"/>
  <c r="BF39" i="12"/>
  <c r="BE39" i="12"/>
  <c r="BD39" i="12"/>
  <c r="BC39" i="12"/>
  <c r="BB39" i="12"/>
  <c r="BA39" i="12"/>
  <c r="AZ39" i="12"/>
  <c r="AY39" i="12"/>
  <c r="BJ38" i="12"/>
  <c r="BI38" i="12"/>
  <c r="BH38" i="12"/>
  <c r="BG38" i="12"/>
  <c r="BF38" i="12"/>
  <c r="BE38" i="12"/>
  <c r="BD38" i="12"/>
  <c r="BC38" i="12"/>
  <c r="BB38" i="12"/>
  <c r="BA38" i="12"/>
  <c r="AZ38" i="12"/>
  <c r="AY38" i="12"/>
  <c r="BJ37" i="12"/>
  <c r="BI37" i="12"/>
  <c r="BH37" i="12"/>
  <c r="BG37" i="12"/>
  <c r="BF37" i="12"/>
  <c r="BE37" i="12"/>
  <c r="BD37" i="12"/>
  <c r="BC37" i="12"/>
  <c r="BB37" i="12"/>
  <c r="BA37" i="12"/>
  <c r="AZ37" i="12"/>
  <c r="AY37" i="12"/>
  <c r="BJ36" i="12"/>
  <c r="BI36" i="12"/>
  <c r="BH36" i="12"/>
  <c r="BG36" i="12"/>
  <c r="BF36" i="12"/>
  <c r="BE36" i="12"/>
  <c r="BD36" i="12"/>
  <c r="BC36" i="12"/>
  <c r="BB36" i="12"/>
  <c r="BA36" i="12"/>
  <c r="AZ36" i="12"/>
  <c r="AY36" i="12"/>
  <c r="BK27" i="12"/>
  <c r="BS72" i="12" s="1"/>
  <c r="BK23" i="12"/>
  <c r="BS68" i="12" s="1"/>
  <c r="BK19" i="12"/>
  <c r="BS64" i="12" s="1"/>
  <c r="BK16" i="12"/>
  <c r="BS61" i="12" s="1"/>
  <c r="BK11" i="12"/>
  <c r="BS56" i="12" s="1"/>
  <c r="BK8" i="12"/>
  <c r="BS53" i="12" s="1"/>
  <c r="BK7" i="12"/>
  <c r="BS52" i="12" s="1"/>
  <c r="BK4" i="12"/>
  <c r="BS49" i="12" s="1"/>
  <c r="BS176" i="12" l="1"/>
  <c r="CC134" i="12"/>
  <c r="BK105" i="12"/>
  <c r="BY48" i="12" s="1"/>
  <c r="BK108" i="12"/>
  <c r="BY51" i="12" s="1"/>
  <c r="BK123" i="12"/>
  <c r="BY66" i="12" s="1"/>
  <c r="BK124" i="12"/>
  <c r="BY67" i="12" s="1"/>
  <c r="BK126" i="12"/>
  <c r="BY69" i="12" s="1"/>
  <c r="BK127" i="12"/>
  <c r="BY70" i="12" s="1"/>
  <c r="BK129" i="12"/>
  <c r="BY72" i="12" s="1"/>
  <c r="BK130" i="12"/>
  <c r="BY73" i="12" s="1"/>
  <c r="BK109" i="12"/>
  <c r="BY52" i="12" s="1"/>
  <c r="BK110" i="12"/>
  <c r="BY53" i="12" s="1"/>
  <c r="BK112" i="12"/>
  <c r="BY55" i="12" s="1"/>
  <c r="BK113" i="12"/>
  <c r="BY56" i="12" s="1"/>
  <c r="BK114" i="12"/>
  <c r="BY57" i="12" s="1"/>
  <c r="BK115" i="12"/>
  <c r="BY58" i="12" s="1"/>
  <c r="BK117" i="12"/>
  <c r="BY60" i="12" s="1"/>
  <c r="BK119" i="12"/>
  <c r="BY62" i="12" s="1"/>
  <c r="BK120" i="12"/>
  <c r="BY63" i="12" s="1"/>
  <c r="BK121" i="12"/>
  <c r="BY64" i="12" s="1"/>
  <c r="BK17" i="12"/>
  <c r="BS62" i="12" s="1"/>
  <c r="BK2" i="12"/>
  <c r="BS47" i="12" s="1"/>
  <c r="BK28" i="12"/>
  <c r="BS73" i="12" s="1"/>
  <c r="BK18" i="12"/>
  <c r="BS63" i="12" s="1"/>
  <c r="BK26" i="12"/>
  <c r="BS71" i="12" s="1"/>
  <c r="BK22" i="12"/>
  <c r="BS67" i="12" s="1"/>
  <c r="BK14" i="12"/>
  <c r="BS59" i="12" s="1"/>
  <c r="BK10" i="12"/>
  <c r="BS55" i="12" s="1"/>
  <c r="BK6" i="12"/>
  <c r="BS51" i="12" s="1"/>
  <c r="BK15" i="12"/>
  <c r="BS60" i="12" s="1"/>
  <c r="BK61" i="12"/>
  <c r="BU72" i="12" s="1"/>
  <c r="BK106" i="12"/>
  <c r="BY49" i="12" s="1"/>
  <c r="BK20" i="12"/>
  <c r="BS65" i="12" s="1"/>
  <c r="BK3" i="12"/>
  <c r="BS48" i="12" s="1"/>
  <c r="BK12" i="12"/>
  <c r="BS57" i="12" s="1"/>
  <c r="BK21" i="12"/>
  <c r="BS66" i="12" s="1"/>
  <c r="BK25" i="12"/>
  <c r="BS70" i="12" s="1"/>
  <c r="BK118" i="12"/>
  <c r="BY61" i="12" s="1"/>
  <c r="BK9" i="12"/>
  <c r="BS54" i="12" s="1"/>
  <c r="BK62" i="12"/>
  <c r="BU73" i="12" s="1"/>
  <c r="BK111" i="12"/>
  <c r="BY54" i="12" s="1"/>
  <c r="BK104" i="12"/>
  <c r="BY47" i="12" s="1"/>
  <c r="BK107" i="12"/>
  <c r="BY50" i="12" s="1"/>
  <c r="BK116" i="12"/>
  <c r="BY59" i="12" s="1"/>
  <c r="BK122" i="12"/>
  <c r="BY65" i="12" s="1"/>
  <c r="BK125" i="12"/>
  <c r="BY68" i="12" s="1"/>
  <c r="BK128" i="12"/>
  <c r="BY71" i="12" s="1"/>
  <c r="BK70" i="12"/>
  <c r="BW47" i="12" s="1"/>
  <c r="BK79" i="12"/>
  <c r="BW56" i="12" s="1"/>
  <c r="BK80" i="12"/>
  <c r="BW57" i="12" s="1"/>
  <c r="BK81" i="12"/>
  <c r="BW58" i="12" s="1"/>
  <c r="BK82" i="12"/>
  <c r="BW59" i="12" s="1"/>
  <c r="BK83" i="12"/>
  <c r="BW60" i="12" s="1"/>
  <c r="BK84" i="12"/>
  <c r="BW61" i="12" s="1"/>
  <c r="BK85" i="12"/>
  <c r="BW62" i="12" s="1"/>
  <c r="BK87" i="12"/>
  <c r="BW64" i="12" s="1"/>
  <c r="BK89" i="12"/>
  <c r="BW66" i="12" s="1"/>
  <c r="BK90" i="12"/>
  <c r="BW67" i="12" s="1"/>
  <c r="BK91" i="12"/>
  <c r="BW68" i="12" s="1"/>
  <c r="BK92" i="12"/>
  <c r="BW69" i="12" s="1"/>
  <c r="BK94" i="12"/>
  <c r="BW71" i="12" s="1"/>
  <c r="BK96" i="12"/>
  <c r="BW73" i="12" s="1"/>
  <c r="BK71" i="12"/>
  <c r="BW48" i="12" s="1"/>
  <c r="BK75" i="12"/>
  <c r="BW52" i="12" s="1"/>
  <c r="BK74" i="12"/>
  <c r="BW51" i="12" s="1"/>
  <c r="BK88" i="12"/>
  <c r="BW65" i="12" s="1"/>
  <c r="BK95" i="12"/>
  <c r="BW72" i="12" s="1"/>
  <c r="BK72" i="12"/>
  <c r="BW49" i="12" s="1"/>
  <c r="BK77" i="12"/>
  <c r="BW54" i="12" s="1"/>
  <c r="BK78" i="12"/>
  <c r="BW55" i="12" s="1"/>
  <c r="BK93" i="12"/>
  <c r="BW70" i="12" s="1"/>
  <c r="BK86" i="12"/>
  <c r="BW63" i="12" s="1"/>
  <c r="BK73" i="12"/>
  <c r="BW50" i="12" s="1"/>
  <c r="BK76" i="12"/>
  <c r="BW53" i="12" s="1"/>
  <c r="BK36" i="12"/>
  <c r="BU47" i="12" s="1"/>
  <c r="BK38" i="12"/>
  <c r="BU49" i="12" s="1"/>
  <c r="BK40" i="12"/>
  <c r="BU51" i="12" s="1"/>
  <c r="BK43" i="12"/>
  <c r="BU54" i="12" s="1"/>
  <c r="BK46" i="12"/>
  <c r="BU57" i="12" s="1"/>
  <c r="BK50" i="12"/>
  <c r="BU61" i="12" s="1"/>
  <c r="BK51" i="12"/>
  <c r="BU62" i="12" s="1"/>
  <c r="BK52" i="12"/>
  <c r="BU63" i="12" s="1"/>
  <c r="BK53" i="12"/>
  <c r="BU64" i="12" s="1"/>
  <c r="BK54" i="12"/>
  <c r="BU65" i="12" s="1"/>
  <c r="BK57" i="12"/>
  <c r="BU68" i="12" s="1"/>
  <c r="BK60" i="12"/>
  <c r="BU71" i="12" s="1"/>
  <c r="BK37" i="12"/>
  <c r="BU48" i="12" s="1"/>
  <c r="BK39" i="12"/>
  <c r="BU50" i="12" s="1"/>
  <c r="BK42" i="12"/>
  <c r="BU53" i="12" s="1"/>
  <c r="BK44" i="12"/>
  <c r="BU55" i="12" s="1"/>
  <c r="BK47" i="12"/>
  <c r="BU58" i="12" s="1"/>
  <c r="BK56" i="12"/>
  <c r="BU67" i="12" s="1"/>
  <c r="BK49" i="12"/>
  <c r="BU60" i="12" s="1"/>
  <c r="BK58" i="12"/>
  <c r="BU69" i="12" s="1"/>
  <c r="BK41" i="12"/>
  <c r="BU52" i="12" s="1"/>
  <c r="BK45" i="12"/>
  <c r="BU56" i="12" s="1"/>
  <c r="BK48" i="12"/>
  <c r="BU59" i="12" s="1"/>
  <c r="BK55" i="12"/>
  <c r="BU66" i="12" s="1"/>
  <c r="BK59" i="12"/>
  <c r="BU70" i="12" s="1"/>
  <c r="BV86" i="12" l="1"/>
  <c r="BS86" i="12"/>
  <c r="BT86" i="12"/>
  <c r="BU86" i="12"/>
  <c r="BX47" i="12"/>
  <c r="BU87" i="12" s="1"/>
  <c r="BT47" i="12"/>
  <c r="BS87" i="12" s="1"/>
  <c r="BZ47" i="12"/>
  <c r="BV87" i="12" s="1"/>
  <c r="BV47" i="12"/>
  <c r="BV48" i="12" s="1"/>
  <c r="BT87" i="12" s="1"/>
  <c r="AM173" i="12"/>
  <c r="BY135" i="12" s="1"/>
  <c r="AM177" i="12"/>
  <c r="BY139" i="12" s="1"/>
  <c r="AM180" i="12"/>
  <c r="BY142" i="12" s="1"/>
  <c r="AM183" i="12"/>
  <c r="BY145" i="12" s="1"/>
  <c r="AM185" i="12"/>
  <c r="BY147" i="12" s="1"/>
  <c r="AM187" i="12"/>
  <c r="BY149" i="12" s="1"/>
  <c r="AM192" i="12"/>
  <c r="BY154" i="12" s="1"/>
  <c r="AM196" i="12"/>
  <c r="BY158" i="12" s="1"/>
  <c r="AM197" i="12"/>
  <c r="BY159" i="12" s="1"/>
  <c r="AM198" i="12"/>
  <c r="BY160" i="12" s="1"/>
  <c r="AM172" i="12"/>
  <c r="BY134" i="12" s="1"/>
  <c r="AM176" i="12"/>
  <c r="BY138" i="12" s="1"/>
  <c r="AM179" i="12"/>
  <c r="BY141" i="12" s="1"/>
  <c r="AM181" i="12"/>
  <c r="BY143" i="12" s="1"/>
  <c r="AM184" i="12"/>
  <c r="BY146" i="12" s="1"/>
  <c r="AM188" i="12"/>
  <c r="BY150" i="12" s="1"/>
  <c r="AM193" i="12"/>
  <c r="BY155" i="12" s="1"/>
  <c r="U176" i="12"/>
  <c r="CC138" i="12" s="1"/>
  <c r="U178" i="12"/>
  <c r="CC140" i="12" s="1"/>
  <c r="U175" i="12"/>
  <c r="CC137" i="12" s="1"/>
  <c r="U173" i="12"/>
  <c r="CC135" i="12" s="1"/>
  <c r="AM174" i="12"/>
  <c r="BY136" i="12" s="1"/>
  <c r="AM175" i="12"/>
  <c r="BY137" i="12" s="1"/>
  <c r="U179" i="12"/>
  <c r="CC141" i="12" s="1"/>
  <c r="U184" i="12"/>
  <c r="CC146" i="12" s="1"/>
  <c r="AM186" i="12"/>
  <c r="BY148" i="12" s="1"/>
  <c r="U183" i="12"/>
  <c r="CC145" i="12" s="1"/>
  <c r="U195" i="12"/>
  <c r="CC157" i="12" s="1"/>
  <c r="U191" i="12"/>
  <c r="CC153" i="12" s="1"/>
  <c r="AM194" i="12"/>
  <c r="BY156" i="12" s="1"/>
  <c r="AM195" i="12"/>
  <c r="BY157" i="12" s="1"/>
  <c r="AM178" i="12"/>
  <c r="BY140" i="12" s="1"/>
  <c r="U182" i="12"/>
  <c r="CC144" i="12" s="1"/>
  <c r="U174" i="12"/>
  <c r="CC136" i="12" s="1"/>
  <c r="U180" i="12"/>
  <c r="CC142" i="12" s="1"/>
  <c r="AM182" i="12"/>
  <c r="BY144" i="12" s="1"/>
  <c r="U187" i="12"/>
  <c r="CC149" i="12" s="1"/>
  <c r="AM189" i="12"/>
  <c r="BY151" i="12" s="1"/>
  <c r="AM190" i="12"/>
  <c r="BY152" i="12" s="1"/>
  <c r="AM191" i="12"/>
  <c r="BY153" i="12" s="1"/>
  <c r="U186" i="12"/>
  <c r="CC148" i="12" s="1"/>
  <c r="U190" i="12"/>
  <c r="CC152" i="12" s="1"/>
  <c r="U194" i="12"/>
  <c r="CC156" i="12" s="1"/>
  <c r="U198" i="12"/>
  <c r="CC160" i="12" s="1"/>
  <c r="U177" i="12"/>
  <c r="CC139" i="12" s="1"/>
  <c r="U181" i="12"/>
  <c r="CC143" i="12" s="1"/>
  <c r="U185" i="12"/>
  <c r="CC147" i="12" s="1"/>
  <c r="U189" i="12"/>
  <c r="CC151" i="12" s="1"/>
  <c r="U193" i="12"/>
  <c r="CC155" i="12" s="1"/>
  <c r="U197" i="12"/>
  <c r="CC159" i="12" s="1"/>
  <c r="U188" i="12"/>
  <c r="CC150" i="12" s="1"/>
  <c r="U192" i="12"/>
  <c r="CC154" i="12" s="1"/>
  <c r="U196" i="12"/>
  <c r="CC158" i="12" s="1"/>
  <c r="BX171" i="12" l="1"/>
  <c r="BV171" i="12"/>
  <c r="BT48" i="12"/>
  <c r="BT49" i="12" s="1"/>
  <c r="BT50" i="12" s="1"/>
  <c r="BT51" i="12" s="1"/>
  <c r="BT52" i="12" s="1"/>
  <c r="BT53" i="12" s="1"/>
  <c r="BT54" i="12" s="1"/>
  <c r="BT55" i="12" s="1"/>
  <c r="BT56" i="12" s="1"/>
  <c r="BT57" i="12" s="1"/>
  <c r="BT58" i="12" s="1"/>
  <c r="BT59" i="12" s="1"/>
  <c r="BT60" i="12" s="1"/>
  <c r="BT61" i="12" s="1"/>
  <c r="BT62" i="12" s="1"/>
  <c r="BT63" i="12" s="1"/>
  <c r="BT64" i="12" s="1"/>
  <c r="BT65" i="12" s="1"/>
  <c r="BT66" i="12" s="1"/>
  <c r="BT67" i="12" s="1"/>
  <c r="BT68" i="12" s="1"/>
  <c r="BT69" i="12" s="1"/>
  <c r="BT70" i="12" s="1"/>
  <c r="BT71" i="12" s="1"/>
  <c r="BT72" i="12" s="1"/>
  <c r="BT73" i="12" s="1"/>
  <c r="BT74" i="12" s="1"/>
  <c r="BT75" i="12" s="1"/>
  <c r="BT76" i="12" s="1"/>
  <c r="BT77" i="12" s="1"/>
  <c r="BT78" i="12" s="1"/>
  <c r="BX48" i="12"/>
  <c r="BX49" i="12" s="1"/>
  <c r="BX50" i="12" s="1"/>
  <c r="BX51" i="12" s="1"/>
  <c r="BX52" i="12" s="1"/>
  <c r="BX53" i="12" s="1"/>
  <c r="BX54" i="12" s="1"/>
  <c r="BX55" i="12" s="1"/>
  <c r="BX56" i="12" s="1"/>
  <c r="BX57" i="12" s="1"/>
  <c r="BX58" i="12" s="1"/>
  <c r="BX59" i="12" s="1"/>
  <c r="BX60" i="12" s="1"/>
  <c r="BX61" i="12" s="1"/>
  <c r="BX62" i="12" s="1"/>
  <c r="BX63" i="12" s="1"/>
  <c r="BX64" i="12" s="1"/>
  <c r="BX65" i="12" s="1"/>
  <c r="BX66" i="12" s="1"/>
  <c r="BX67" i="12" s="1"/>
  <c r="BX68" i="12" s="1"/>
  <c r="BX69" i="12" s="1"/>
  <c r="BX70" i="12" s="1"/>
  <c r="BX71" i="12" s="1"/>
  <c r="BX72" i="12" s="1"/>
  <c r="BX73" i="12" s="1"/>
  <c r="BX74" i="12" s="1"/>
  <c r="BX75" i="12" s="1"/>
  <c r="BX76" i="12" s="1"/>
  <c r="BX77" i="12" s="1"/>
  <c r="BX78" i="12" s="1"/>
  <c r="BZ48" i="12"/>
  <c r="BZ49" i="12" s="1"/>
  <c r="BZ50" i="12" s="1"/>
  <c r="BZ51" i="12" s="1"/>
  <c r="BZ52" i="12" s="1"/>
  <c r="BZ53" i="12" s="1"/>
  <c r="BZ54" i="12" s="1"/>
  <c r="BZ55" i="12" s="1"/>
  <c r="BZ56" i="12" s="1"/>
  <c r="BZ57" i="12" s="1"/>
  <c r="BZ58" i="12" s="1"/>
  <c r="BZ59" i="12" s="1"/>
  <c r="BZ60" i="12" s="1"/>
  <c r="BZ61" i="12" s="1"/>
  <c r="BZ62" i="12" s="1"/>
  <c r="BZ63" i="12" s="1"/>
  <c r="BZ64" i="12" s="1"/>
  <c r="BZ65" i="12" s="1"/>
  <c r="BZ66" i="12" s="1"/>
  <c r="BZ67" i="12" s="1"/>
  <c r="BZ68" i="12" s="1"/>
  <c r="BZ69" i="12" s="1"/>
  <c r="BZ70" i="12" s="1"/>
  <c r="BZ71" i="12" s="1"/>
  <c r="BZ72" i="12" s="1"/>
  <c r="BZ73" i="12" s="1"/>
  <c r="BZ74" i="12" s="1"/>
  <c r="BZ75" i="12" s="1"/>
  <c r="BZ76" i="12" s="1"/>
  <c r="BZ77" i="12" s="1"/>
  <c r="BZ78" i="12" s="1"/>
  <c r="BV49" i="12"/>
  <c r="BV50" i="12" s="1"/>
  <c r="BV51" i="12" s="1"/>
  <c r="BV52" i="12" s="1"/>
  <c r="BV53" i="12" s="1"/>
  <c r="BV54" i="12" s="1"/>
  <c r="BV55" i="12" s="1"/>
  <c r="BV56" i="12" s="1"/>
  <c r="BV57" i="12" s="1"/>
  <c r="BV58" i="12" s="1"/>
  <c r="BV59" i="12" s="1"/>
  <c r="BV60" i="12" s="1"/>
  <c r="BV61" i="12" s="1"/>
  <c r="BV62" i="12" s="1"/>
  <c r="BV63" i="12" s="1"/>
  <c r="BV64" i="12" s="1"/>
  <c r="BV65" i="12" s="1"/>
  <c r="BV66" i="12" s="1"/>
  <c r="BV67" i="12" s="1"/>
  <c r="BV68" i="12" s="1"/>
  <c r="BV69" i="12" s="1"/>
  <c r="BV70" i="12" s="1"/>
  <c r="BV71" i="12" s="1"/>
  <c r="BV72" i="12" s="1"/>
  <c r="BV73" i="12" s="1"/>
  <c r="BV74" i="12" s="1"/>
  <c r="BV75" i="12" s="1"/>
  <c r="BV76" i="12" s="1"/>
  <c r="BV77" i="12" s="1"/>
  <c r="BV78" i="12" s="1"/>
  <c r="BK190" i="12" l="1"/>
  <c r="BU152" i="12" s="1"/>
  <c r="BK185" i="12"/>
  <c r="BU147" i="12" s="1"/>
  <c r="BK189" i="12"/>
  <c r="BU151" i="12" s="1"/>
  <c r="BK176" i="12"/>
  <c r="BU138" i="12" s="1"/>
  <c r="BK174" i="12"/>
  <c r="BU136" i="12" s="1"/>
  <c r="BK183" i="12"/>
  <c r="BU145" i="12" s="1"/>
  <c r="BK181" i="12"/>
  <c r="BU143" i="12" s="1"/>
  <c r="BK193" i="12"/>
  <c r="BU155" i="12" s="1"/>
  <c r="BK196" i="12"/>
  <c r="BU158" i="12" s="1"/>
  <c r="BK173" i="12"/>
  <c r="BU135" i="12" s="1"/>
  <c r="BK179" i="12"/>
  <c r="BU141" i="12" s="1"/>
  <c r="BK184" i="12"/>
  <c r="BU146" i="12" s="1"/>
  <c r="BK192" i="12"/>
  <c r="BU154" i="12" s="1"/>
  <c r="BK175" i="12"/>
  <c r="BU137" i="12" s="1"/>
  <c r="BK194" i="12"/>
  <c r="BU156" i="12" s="1"/>
  <c r="BK178" i="12"/>
  <c r="BU140" i="12" s="1"/>
  <c r="BK197" i="12"/>
  <c r="BU159" i="12" s="1"/>
  <c r="BK180" i="12"/>
  <c r="BU142" i="12" s="1"/>
  <c r="BK195" i="12"/>
  <c r="BU157" i="12" s="1"/>
  <c r="BK172" i="12"/>
  <c r="BU134" i="12" s="1"/>
  <c r="BK186" i="12"/>
  <c r="BU148" i="12" s="1"/>
  <c r="BK177" i="12"/>
  <c r="BU139" i="12" s="1"/>
  <c r="BK198" i="12"/>
  <c r="BU160" i="12" s="1"/>
  <c r="BK188" i="12"/>
  <c r="BU150" i="12" s="1"/>
  <c r="BK191" i="12"/>
  <c r="BU153" i="12" s="1"/>
  <c r="BK187" i="12"/>
  <c r="BU149" i="12" s="1"/>
  <c r="BK182" i="12"/>
  <c r="BU144" i="12" s="1"/>
  <c r="BZ134" i="12"/>
  <c r="K139" i="12"/>
  <c r="BV134" i="12" l="1"/>
  <c r="BV135" i="12" s="1"/>
  <c r="BV136" i="12" s="1"/>
  <c r="BV137" i="12" s="1"/>
  <c r="BV138" i="12" s="1"/>
  <c r="BV139" i="12" s="1"/>
  <c r="BV140" i="12" s="1"/>
  <c r="BV141" i="12" s="1"/>
  <c r="BV142" i="12" s="1"/>
  <c r="BV143" i="12" s="1"/>
  <c r="BV144" i="12" s="1"/>
  <c r="BV145" i="12" s="1"/>
  <c r="BV146" i="12" s="1"/>
  <c r="BV147" i="12" s="1"/>
  <c r="BV148" i="12" s="1"/>
  <c r="BV149" i="12" s="1"/>
  <c r="BV150" i="12" s="1"/>
  <c r="BV151" i="12" s="1"/>
  <c r="BV152" i="12" s="1"/>
  <c r="BV153" i="12" s="1"/>
  <c r="BV154" i="12" s="1"/>
  <c r="BV155" i="12" s="1"/>
  <c r="BV156" i="12" s="1"/>
  <c r="BV157" i="12" s="1"/>
  <c r="BV158" i="12" s="1"/>
  <c r="BV159" i="12" s="1"/>
  <c r="BV160" i="12" s="1"/>
  <c r="BV161" i="12" s="1"/>
  <c r="BV162" i="12" s="1"/>
  <c r="BV163" i="12" s="1"/>
  <c r="BV164" i="12" s="1"/>
  <c r="BV165" i="12" s="1"/>
  <c r="BT171" i="12"/>
  <c r="BZ135" i="12"/>
  <c r="BZ136" i="12" s="1"/>
  <c r="BZ137" i="12" s="1"/>
  <c r="BZ138" i="12" s="1"/>
  <c r="BZ139" i="12" s="1"/>
  <c r="BZ140" i="12" s="1"/>
  <c r="BZ141" i="12" s="1"/>
  <c r="BZ142" i="12" s="1"/>
  <c r="BZ143" i="12" s="1"/>
  <c r="BZ144" i="12" s="1"/>
  <c r="BZ145" i="12" s="1"/>
  <c r="BZ146" i="12" s="1"/>
  <c r="BZ147" i="12" s="1"/>
  <c r="BZ148" i="12" s="1"/>
  <c r="BZ149" i="12" s="1"/>
  <c r="BZ150" i="12" s="1"/>
  <c r="BZ151" i="12" s="1"/>
  <c r="BZ152" i="12" s="1"/>
  <c r="BZ153" i="12" s="1"/>
  <c r="BZ154" i="12" s="1"/>
  <c r="BZ155" i="12" s="1"/>
  <c r="BZ156" i="12" s="1"/>
  <c r="BZ157" i="12" s="1"/>
  <c r="BZ158" i="12" s="1"/>
  <c r="BZ159" i="12" s="1"/>
  <c r="BZ160" i="12" s="1"/>
  <c r="BZ161" i="12" s="1"/>
  <c r="BZ162" i="12" s="1"/>
  <c r="BZ163" i="12" s="1"/>
  <c r="BZ164" i="12" s="1"/>
  <c r="BZ165" i="12" s="1"/>
  <c r="BV172" i="12"/>
  <c r="AM155" i="12"/>
  <c r="AM156" i="12"/>
  <c r="AM157" i="12"/>
  <c r="AM159" i="12"/>
  <c r="BW155" i="12" s="1"/>
  <c r="AM160" i="12"/>
  <c r="AM162" i="12"/>
  <c r="AM163" i="12"/>
  <c r="BW159" i="12" s="1"/>
  <c r="AM164" i="12"/>
  <c r="U139" i="12"/>
  <c r="CA135" i="12" s="1"/>
  <c r="U140" i="12"/>
  <c r="CA136" i="12" s="1"/>
  <c r="U141" i="12"/>
  <c r="CA137" i="12" s="1"/>
  <c r="U142" i="12"/>
  <c r="CA138" i="12" s="1"/>
  <c r="U143" i="12"/>
  <c r="CA139" i="12" s="1"/>
  <c r="U144" i="12"/>
  <c r="CA140" i="12" s="1"/>
  <c r="U145" i="12"/>
  <c r="CA141" i="12" s="1"/>
  <c r="U146" i="12"/>
  <c r="CA142" i="12" s="1"/>
  <c r="U147" i="12"/>
  <c r="CA143" i="12" s="1"/>
  <c r="U148" i="12"/>
  <c r="CA144" i="12" s="1"/>
  <c r="U149" i="12"/>
  <c r="CA145" i="12" s="1"/>
  <c r="U150" i="12"/>
  <c r="CA146" i="12" s="1"/>
  <c r="U151" i="12"/>
  <c r="CA147" i="12" s="1"/>
  <c r="U152" i="12"/>
  <c r="CA148" i="12" s="1"/>
  <c r="U153" i="12"/>
  <c r="CA149" i="12" s="1"/>
  <c r="U154" i="12"/>
  <c r="CA150" i="12" s="1"/>
  <c r="U155" i="12"/>
  <c r="CA151" i="12" s="1"/>
  <c r="U156" i="12"/>
  <c r="CA152" i="12" s="1"/>
  <c r="U157" i="12"/>
  <c r="CA153" i="12" s="1"/>
  <c r="U158" i="12"/>
  <c r="CA154" i="12" s="1"/>
  <c r="U159" i="12"/>
  <c r="CA155" i="12" s="1"/>
  <c r="U160" i="12"/>
  <c r="CA156" i="12" s="1"/>
  <c r="U161" i="12"/>
  <c r="CA157" i="12" s="1"/>
  <c r="U162" i="12"/>
  <c r="CA158" i="12" s="1"/>
  <c r="U163" i="12"/>
  <c r="CA159" i="12" s="1"/>
  <c r="U164" i="12"/>
  <c r="CA160" i="12" s="1"/>
  <c r="AM158" i="12"/>
  <c r="AM161" i="12"/>
  <c r="AM138" i="12"/>
  <c r="AM139" i="12"/>
  <c r="AM140" i="12"/>
  <c r="AM141" i="12"/>
  <c r="AM142" i="12"/>
  <c r="AM143" i="12"/>
  <c r="AM144" i="12"/>
  <c r="AM145" i="12"/>
  <c r="AM146" i="12"/>
  <c r="AM147" i="12"/>
  <c r="AM148" i="12"/>
  <c r="AM149" i="12"/>
  <c r="AM150" i="12"/>
  <c r="AM151" i="12"/>
  <c r="AM152" i="12"/>
  <c r="AM153" i="12"/>
  <c r="AM154" i="12"/>
  <c r="BT172" i="12" l="1"/>
  <c r="BW150" i="12"/>
  <c r="BW146" i="12"/>
  <c r="BW142" i="12"/>
  <c r="BW138" i="12"/>
  <c r="BW134" i="12"/>
  <c r="BW160" i="12"/>
  <c r="BW147" i="12"/>
  <c r="BW143" i="12"/>
  <c r="BW139" i="12"/>
  <c r="BW135" i="12"/>
  <c r="BW156" i="12"/>
  <c r="BW151" i="12"/>
  <c r="BW149" i="12"/>
  <c r="BW145" i="12"/>
  <c r="BW137" i="12"/>
  <c r="BW157" i="12"/>
  <c r="BW153" i="12"/>
  <c r="BW141" i="12"/>
  <c r="BW148" i="12"/>
  <c r="BW144" i="12"/>
  <c r="BW140" i="12"/>
  <c r="BW154" i="12"/>
  <c r="BW158" i="12"/>
  <c r="BW152" i="12"/>
  <c r="BW136" i="12"/>
  <c r="BU171" i="12" l="1"/>
  <c r="BX134" i="12"/>
  <c r="BK148" i="12"/>
  <c r="BS144" i="12" s="1"/>
  <c r="BK162" i="12"/>
  <c r="BS158" i="12" s="1"/>
  <c r="BK143" i="12"/>
  <c r="BS139" i="12" s="1"/>
  <c r="BK164" i="12"/>
  <c r="BS160" i="12" s="1"/>
  <c r="BK152" i="12"/>
  <c r="BS148" i="12" s="1"/>
  <c r="BK147" i="12"/>
  <c r="BS143" i="12" s="1"/>
  <c r="BK139" i="12"/>
  <c r="BS135" i="12" s="1"/>
  <c r="BK144" i="12"/>
  <c r="BS140" i="12" s="1"/>
  <c r="BK156" i="12"/>
  <c r="BS152" i="12" s="1"/>
  <c r="BK158" i="12"/>
  <c r="BS154" i="12" s="1"/>
  <c r="BK149" i="12"/>
  <c r="BS145" i="12" s="1"/>
  <c r="BK163" i="12"/>
  <c r="BS159" i="12" s="1"/>
  <c r="BK151" i="12"/>
  <c r="BS147" i="12" s="1"/>
  <c r="BK145" i="12"/>
  <c r="BS141" i="12" s="1"/>
  <c r="BK142" i="12"/>
  <c r="BS138" i="12" s="1"/>
  <c r="BK154" i="12"/>
  <c r="BS150" i="12" s="1"/>
  <c r="BK153" i="12"/>
  <c r="BS149" i="12" s="1"/>
  <c r="BK160" i="12"/>
  <c r="BS156" i="12" s="1"/>
  <c r="BK161" i="12"/>
  <c r="BS157" i="12" s="1"/>
  <c r="BK157" i="12"/>
  <c r="BS153" i="12" s="1"/>
  <c r="BK140" i="12"/>
  <c r="BS136" i="12" s="1"/>
  <c r="BK141" i="12"/>
  <c r="BS137" i="12" s="1"/>
  <c r="BK159" i="12"/>
  <c r="BS155" i="12" s="1"/>
  <c r="BK146" i="12"/>
  <c r="BS142" i="12" s="1"/>
  <c r="BK150" i="12"/>
  <c r="BS146" i="12" s="1"/>
  <c r="BK155" i="12"/>
  <c r="BS151" i="12" s="1"/>
  <c r="BT138" i="12" l="1"/>
  <c r="BT135" i="12"/>
  <c r="BT139" i="12"/>
  <c r="BT141" i="12"/>
  <c r="BT143" i="12"/>
  <c r="BT136" i="12"/>
  <c r="BT144" i="12"/>
  <c r="BT137" i="12"/>
  <c r="BT142" i="12"/>
  <c r="BT140" i="12"/>
  <c r="BX135" i="12"/>
  <c r="BX136" i="12" s="1"/>
  <c r="BX137" i="12" s="1"/>
  <c r="BX138" i="12" s="1"/>
  <c r="BX139" i="12" s="1"/>
  <c r="BX140" i="12" s="1"/>
  <c r="BX141" i="12" s="1"/>
  <c r="BX142" i="12" s="1"/>
  <c r="BX143" i="12" s="1"/>
  <c r="BX144" i="12" s="1"/>
  <c r="BX145" i="12" s="1"/>
  <c r="BX146" i="12" s="1"/>
  <c r="BX147" i="12" s="1"/>
  <c r="BX148" i="12" s="1"/>
  <c r="BX149" i="12" s="1"/>
  <c r="BX150" i="12" s="1"/>
  <c r="BX151" i="12" s="1"/>
  <c r="BX152" i="12" s="1"/>
  <c r="BX153" i="12" s="1"/>
  <c r="BX154" i="12" s="1"/>
  <c r="BX155" i="12" s="1"/>
  <c r="BX156" i="12" s="1"/>
  <c r="BX157" i="12" s="1"/>
  <c r="BX158" i="12" s="1"/>
  <c r="BX159" i="12" s="1"/>
  <c r="BX160" i="12" s="1"/>
  <c r="BX161" i="12" s="1"/>
  <c r="BX162" i="12" s="1"/>
  <c r="BX163" i="12" s="1"/>
  <c r="BX164" i="12" s="1"/>
  <c r="BX165" i="12" s="1"/>
  <c r="BU172" i="12"/>
  <c r="BL82" i="1" l="1"/>
  <c r="BK82" i="1"/>
  <c r="BJ82" i="1"/>
  <c r="BI82" i="1"/>
  <c r="BH82" i="1"/>
  <c r="BG82" i="1"/>
  <c r="BF82" i="1"/>
  <c r="BE82" i="1"/>
  <c r="BD82" i="1"/>
  <c r="BC82" i="1"/>
  <c r="BB82" i="1"/>
  <c r="BA82" i="1"/>
  <c r="BL81" i="1"/>
  <c r="BK81" i="1"/>
  <c r="BJ81" i="1"/>
  <c r="BI81" i="1"/>
  <c r="BH81" i="1"/>
  <c r="BG81" i="1"/>
  <c r="BF81" i="1"/>
  <c r="BE81" i="1"/>
  <c r="BD81" i="1"/>
  <c r="BC81" i="1"/>
  <c r="BB81" i="1"/>
  <c r="BA81" i="1"/>
  <c r="BL80" i="1"/>
  <c r="BK80" i="1"/>
  <c r="BJ80" i="1"/>
  <c r="BI80" i="1"/>
  <c r="BH80" i="1"/>
  <c r="BG80" i="1"/>
  <c r="BF80" i="1"/>
  <c r="BE80" i="1"/>
  <c r="BD80" i="1"/>
  <c r="BC80" i="1"/>
  <c r="BB80" i="1"/>
  <c r="BA80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BL72" i="1"/>
  <c r="BK72" i="1"/>
  <c r="BJ72" i="1"/>
  <c r="BI72" i="1"/>
  <c r="BH72" i="1"/>
  <c r="BG72" i="1"/>
  <c r="BF72" i="1"/>
  <c r="BE72" i="1"/>
  <c r="BD72" i="1"/>
  <c r="BC72" i="1"/>
  <c r="BB72" i="1"/>
  <c r="BA72" i="1"/>
  <c r="BL71" i="1"/>
  <c r="BK71" i="1"/>
  <c r="BJ71" i="1"/>
  <c r="BI71" i="1"/>
  <c r="BH71" i="1"/>
  <c r="BG71" i="1"/>
  <c r="BF71" i="1"/>
  <c r="BE71" i="1"/>
  <c r="BD71" i="1"/>
  <c r="BC71" i="1"/>
  <c r="BB71" i="1"/>
  <c r="BA71" i="1"/>
  <c r="BL70" i="1"/>
  <c r="BK70" i="1"/>
  <c r="BJ70" i="1"/>
  <c r="BI70" i="1"/>
  <c r="BH70" i="1"/>
  <c r="BG70" i="1"/>
  <c r="BF70" i="1"/>
  <c r="BE70" i="1"/>
  <c r="BD70" i="1"/>
  <c r="BC70" i="1"/>
  <c r="BB70" i="1"/>
  <c r="BA70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BL63" i="1"/>
  <c r="BK63" i="1"/>
  <c r="BJ63" i="1"/>
  <c r="BI63" i="1"/>
  <c r="BH63" i="1"/>
  <c r="BG63" i="1"/>
  <c r="BF63" i="1"/>
  <c r="BE63" i="1"/>
  <c r="BD63" i="1"/>
  <c r="BC63" i="1"/>
  <c r="BB63" i="1"/>
  <c r="BA63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BM79" i="1" l="1"/>
  <c r="BM80" i="1"/>
  <c r="BM78" i="1"/>
  <c r="BM82" i="1"/>
  <c r="BM57" i="1"/>
  <c r="BM59" i="1"/>
  <c r="BM61" i="1"/>
  <c r="BM63" i="1"/>
  <c r="BM65" i="1"/>
  <c r="BM67" i="1"/>
  <c r="BM69" i="1"/>
  <c r="BM71" i="1"/>
  <c r="BM73" i="1"/>
  <c r="BM75" i="1"/>
  <c r="BM77" i="1"/>
  <c r="BM58" i="1"/>
  <c r="BM62" i="1"/>
  <c r="BM64" i="1"/>
  <c r="BM66" i="1"/>
  <c r="BM68" i="1"/>
  <c r="BM70" i="1"/>
  <c r="BM72" i="1"/>
  <c r="BM74" i="1"/>
  <c r="BM76" i="1"/>
  <c r="BM81" i="1"/>
  <c r="BM60" i="1"/>
  <c r="BM56" i="1"/>
  <c r="BJ12" i="1"/>
  <c r="BK12" i="1"/>
  <c r="BL12" i="1"/>
  <c r="BJ13" i="1"/>
  <c r="BK13" i="1"/>
  <c r="BL13" i="1"/>
  <c r="BJ14" i="1"/>
  <c r="BK14" i="1"/>
  <c r="BL14" i="1"/>
  <c r="BJ15" i="1"/>
  <c r="BK15" i="1"/>
  <c r="BL15" i="1"/>
  <c r="BJ16" i="1"/>
  <c r="BK16" i="1"/>
  <c r="BL16" i="1"/>
  <c r="BJ17" i="1"/>
  <c r="BK17" i="1"/>
  <c r="BL17" i="1"/>
  <c r="BJ18" i="1"/>
  <c r="BK18" i="1"/>
  <c r="BL18" i="1"/>
  <c r="BJ19" i="1"/>
  <c r="BK19" i="1"/>
  <c r="BL19" i="1"/>
  <c r="BJ20" i="1"/>
  <c r="BK20" i="1"/>
  <c r="BL20" i="1"/>
  <c r="BJ21" i="1"/>
  <c r="BK21" i="1"/>
  <c r="BL21" i="1"/>
  <c r="BJ22" i="1"/>
  <c r="BK22" i="1"/>
  <c r="BL22" i="1"/>
  <c r="BJ23" i="1"/>
  <c r="BK23" i="1"/>
  <c r="BL23" i="1"/>
  <c r="BJ24" i="1"/>
  <c r="BK24" i="1"/>
  <c r="BL24" i="1"/>
  <c r="BJ25" i="1"/>
  <c r="BK25" i="1"/>
  <c r="BL25" i="1"/>
  <c r="BJ26" i="1"/>
  <c r="BK26" i="1"/>
  <c r="BL26" i="1"/>
  <c r="BJ27" i="1"/>
  <c r="BK27" i="1"/>
  <c r="BL27" i="1"/>
  <c r="BJ28" i="1"/>
  <c r="BK28" i="1"/>
  <c r="BL28" i="1"/>
  <c r="BJ29" i="1"/>
  <c r="BK29" i="1"/>
  <c r="BL29" i="1"/>
  <c r="BJ30" i="1"/>
  <c r="BK30" i="1"/>
  <c r="BL30" i="1"/>
  <c r="BJ31" i="1"/>
  <c r="BK31" i="1"/>
  <c r="BL31" i="1"/>
  <c r="BJ32" i="1"/>
  <c r="BK32" i="1"/>
  <c r="BL32" i="1"/>
  <c r="BJ33" i="1"/>
  <c r="BK33" i="1"/>
  <c r="BL33" i="1"/>
  <c r="BJ34" i="1"/>
  <c r="BK34" i="1"/>
  <c r="BL34" i="1"/>
  <c r="BJ35" i="1"/>
  <c r="BK35" i="1"/>
  <c r="BL35" i="1"/>
  <c r="BJ36" i="1"/>
  <c r="BK36" i="1"/>
  <c r="BL36" i="1"/>
  <c r="BJ38" i="1"/>
  <c r="BK38" i="1"/>
  <c r="BL38" i="1"/>
  <c r="BL11" i="1"/>
  <c r="BK11" i="1"/>
  <c r="BG12" i="1"/>
  <c r="BH12" i="1"/>
  <c r="BI12" i="1"/>
  <c r="BG13" i="1"/>
  <c r="BH13" i="1"/>
  <c r="BI13" i="1"/>
  <c r="BG14" i="1"/>
  <c r="BH14" i="1"/>
  <c r="BI14" i="1"/>
  <c r="BG15" i="1"/>
  <c r="BH15" i="1"/>
  <c r="BI15" i="1"/>
  <c r="BG16" i="1"/>
  <c r="BH16" i="1"/>
  <c r="BI16" i="1"/>
  <c r="BG17" i="1"/>
  <c r="BH17" i="1"/>
  <c r="BI17" i="1"/>
  <c r="BG18" i="1"/>
  <c r="BH18" i="1"/>
  <c r="BI18" i="1"/>
  <c r="BG19" i="1"/>
  <c r="BH19" i="1"/>
  <c r="BI19" i="1"/>
  <c r="BG20" i="1"/>
  <c r="BH20" i="1"/>
  <c r="BI20" i="1"/>
  <c r="BG21" i="1"/>
  <c r="BH21" i="1"/>
  <c r="BI21" i="1"/>
  <c r="BG22" i="1"/>
  <c r="BH22" i="1"/>
  <c r="BI22" i="1"/>
  <c r="BG23" i="1"/>
  <c r="BH23" i="1"/>
  <c r="BI23" i="1"/>
  <c r="BG24" i="1"/>
  <c r="BH24" i="1"/>
  <c r="BI24" i="1"/>
  <c r="BG25" i="1"/>
  <c r="BH25" i="1"/>
  <c r="BI25" i="1"/>
  <c r="BG26" i="1"/>
  <c r="BH26" i="1"/>
  <c r="BI26" i="1"/>
  <c r="BG27" i="1"/>
  <c r="BH27" i="1"/>
  <c r="BI27" i="1"/>
  <c r="BG28" i="1"/>
  <c r="BH28" i="1"/>
  <c r="BI28" i="1"/>
  <c r="BG29" i="1"/>
  <c r="BH29" i="1"/>
  <c r="BI29" i="1"/>
  <c r="BG30" i="1"/>
  <c r="BH30" i="1"/>
  <c r="BI30" i="1"/>
  <c r="BG31" i="1"/>
  <c r="BH31" i="1"/>
  <c r="BI31" i="1"/>
  <c r="BG32" i="1"/>
  <c r="BH32" i="1"/>
  <c r="BI32" i="1"/>
  <c r="BG33" i="1"/>
  <c r="BH33" i="1"/>
  <c r="BI33" i="1"/>
  <c r="BG34" i="1"/>
  <c r="BH34" i="1"/>
  <c r="BI34" i="1"/>
  <c r="BG35" i="1"/>
  <c r="BH35" i="1"/>
  <c r="BI35" i="1"/>
  <c r="BG36" i="1"/>
  <c r="BH36" i="1"/>
  <c r="BI36" i="1"/>
  <c r="BG38" i="1"/>
  <c r="BH38" i="1"/>
  <c r="BI38" i="1"/>
  <c r="BI11" i="1"/>
  <c r="BH11" i="1"/>
  <c r="BD12" i="1"/>
  <c r="BE12" i="1"/>
  <c r="BF12" i="1"/>
  <c r="BD13" i="1"/>
  <c r="BE13" i="1"/>
  <c r="BF13" i="1"/>
  <c r="BD14" i="1"/>
  <c r="BE14" i="1"/>
  <c r="BF14" i="1"/>
  <c r="BD15" i="1"/>
  <c r="BE15" i="1"/>
  <c r="BF15" i="1"/>
  <c r="BD16" i="1"/>
  <c r="BE16" i="1"/>
  <c r="BF16" i="1"/>
  <c r="BD17" i="1"/>
  <c r="BE17" i="1"/>
  <c r="BF17" i="1"/>
  <c r="BD18" i="1"/>
  <c r="BE18" i="1"/>
  <c r="BF18" i="1"/>
  <c r="BD19" i="1"/>
  <c r="BE19" i="1"/>
  <c r="BF19" i="1"/>
  <c r="BD20" i="1"/>
  <c r="BE20" i="1"/>
  <c r="BF20" i="1"/>
  <c r="BD21" i="1"/>
  <c r="BE21" i="1"/>
  <c r="BF21" i="1"/>
  <c r="BD22" i="1"/>
  <c r="BE22" i="1"/>
  <c r="BF22" i="1"/>
  <c r="BD23" i="1"/>
  <c r="BE23" i="1"/>
  <c r="BF23" i="1"/>
  <c r="BD24" i="1"/>
  <c r="BE24" i="1"/>
  <c r="BF24" i="1"/>
  <c r="BD25" i="1"/>
  <c r="BE25" i="1"/>
  <c r="BF25" i="1"/>
  <c r="BD26" i="1"/>
  <c r="BE26" i="1"/>
  <c r="BF26" i="1"/>
  <c r="BD27" i="1"/>
  <c r="BE27" i="1"/>
  <c r="BF27" i="1"/>
  <c r="BD28" i="1"/>
  <c r="BE28" i="1"/>
  <c r="BF28" i="1"/>
  <c r="BD29" i="1"/>
  <c r="BE29" i="1"/>
  <c r="BF29" i="1"/>
  <c r="BD30" i="1"/>
  <c r="BE30" i="1"/>
  <c r="BF30" i="1"/>
  <c r="BD31" i="1"/>
  <c r="BE31" i="1"/>
  <c r="BF31" i="1"/>
  <c r="BD32" i="1"/>
  <c r="BE32" i="1"/>
  <c r="BF32" i="1"/>
  <c r="BD33" i="1"/>
  <c r="BE33" i="1"/>
  <c r="BF33" i="1"/>
  <c r="BD34" i="1"/>
  <c r="BE34" i="1"/>
  <c r="BF34" i="1"/>
  <c r="BD35" i="1"/>
  <c r="BE35" i="1"/>
  <c r="BF35" i="1"/>
  <c r="BD36" i="1"/>
  <c r="BE36" i="1"/>
  <c r="BF36" i="1"/>
  <c r="BD38" i="1"/>
  <c r="BE38" i="1"/>
  <c r="BF38" i="1"/>
  <c r="BE11" i="1"/>
  <c r="BF11" i="1"/>
  <c r="BA12" i="1"/>
  <c r="BB12" i="1"/>
  <c r="BC12" i="1"/>
  <c r="BA13" i="1"/>
  <c r="BB13" i="1"/>
  <c r="BC13" i="1"/>
  <c r="BA14" i="1"/>
  <c r="BB14" i="1"/>
  <c r="BC14" i="1"/>
  <c r="BA15" i="1"/>
  <c r="BB15" i="1"/>
  <c r="BC15" i="1"/>
  <c r="BA16" i="1"/>
  <c r="BB16" i="1"/>
  <c r="BC16" i="1"/>
  <c r="BA17" i="1"/>
  <c r="BB17" i="1"/>
  <c r="BC17" i="1"/>
  <c r="BA18" i="1"/>
  <c r="BB18" i="1"/>
  <c r="BC18" i="1"/>
  <c r="BA19" i="1"/>
  <c r="BB19" i="1"/>
  <c r="BC19" i="1"/>
  <c r="BA20" i="1"/>
  <c r="BB20" i="1"/>
  <c r="BC20" i="1"/>
  <c r="BA21" i="1"/>
  <c r="BB21" i="1"/>
  <c r="BC21" i="1"/>
  <c r="BA22" i="1"/>
  <c r="BB22" i="1"/>
  <c r="BC22" i="1"/>
  <c r="BA23" i="1"/>
  <c r="BB23" i="1"/>
  <c r="BC23" i="1"/>
  <c r="BA24" i="1"/>
  <c r="BB24" i="1"/>
  <c r="BC24" i="1"/>
  <c r="BA25" i="1"/>
  <c r="BB25" i="1"/>
  <c r="BC25" i="1"/>
  <c r="BA26" i="1"/>
  <c r="BB26" i="1"/>
  <c r="BC26" i="1"/>
  <c r="BA27" i="1"/>
  <c r="BB27" i="1"/>
  <c r="BC27" i="1"/>
  <c r="BA28" i="1"/>
  <c r="BB28" i="1"/>
  <c r="BC28" i="1"/>
  <c r="BA29" i="1"/>
  <c r="BB29" i="1"/>
  <c r="BC29" i="1"/>
  <c r="BA30" i="1"/>
  <c r="BB30" i="1"/>
  <c r="BC30" i="1"/>
  <c r="BA31" i="1"/>
  <c r="BB31" i="1"/>
  <c r="BC31" i="1"/>
  <c r="BA32" i="1"/>
  <c r="BB32" i="1"/>
  <c r="BC32" i="1"/>
  <c r="BA33" i="1"/>
  <c r="BB33" i="1"/>
  <c r="BC33" i="1"/>
  <c r="BA34" i="1"/>
  <c r="BB34" i="1"/>
  <c r="BC34" i="1"/>
  <c r="BA35" i="1"/>
  <c r="BB35" i="1"/>
  <c r="BC35" i="1"/>
  <c r="BA36" i="1"/>
  <c r="BB36" i="1"/>
  <c r="BC36" i="1"/>
  <c r="BA38" i="1"/>
  <c r="BB38" i="1"/>
  <c r="BC38" i="1"/>
  <c r="BC11" i="1"/>
  <c r="BB11" i="1"/>
  <c r="BM35" i="1" l="1"/>
  <c r="BM31" i="1"/>
  <c r="BM27" i="1"/>
  <c r="BM23" i="1"/>
  <c r="BM19" i="1"/>
  <c r="BM15" i="1"/>
  <c r="BM32" i="1"/>
  <c r="BM24" i="1"/>
  <c r="BM20" i="1"/>
  <c r="BM16" i="1"/>
  <c r="BM12" i="1"/>
  <c r="BM36" i="1"/>
  <c r="BM28" i="1"/>
  <c r="BM38" i="1"/>
  <c r="BM33" i="1"/>
  <c r="BM29" i="1"/>
  <c r="BM25" i="1"/>
  <c r="BM21" i="1"/>
  <c r="BM17" i="1"/>
  <c r="BM13" i="1"/>
  <c r="BM34" i="1"/>
  <c r="BM30" i="1"/>
  <c r="BM26" i="1"/>
  <c r="BM22" i="1"/>
  <c r="BM18" i="1"/>
  <c r="BM14" i="1"/>
  <c r="BJ11" i="1"/>
  <c r="BG11" i="1"/>
  <c r="BD11" i="1"/>
  <c r="BA11" i="1"/>
  <c r="BM11" i="1" l="1"/>
  <c r="U138" i="12" l="1"/>
  <c r="CA134" i="12" l="1"/>
  <c r="CB134" i="12" l="1"/>
  <c r="CB135" i="12" s="1"/>
  <c r="CB136" i="12" s="1"/>
  <c r="CB137" i="12" s="1"/>
  <c r="CB138" i="12" s="1"/>
  <c r="CB139" i="12" s="1"/>
  <c r="CB140" i="12" s="1"/>
  <c r="CB141" i="12" s="1"/>
  <c r="CB142" i="12" s="1"/>
  <c r="CB143" i="12" s="1"/>
  <c r="CB144" i="12" s="1"/>
  <c r="CB145" i="12" s="1"/>
  <c r="CB146" i="12" s="1"/>
  <c r="CB147" i="12" s="1"/>
  <c r="CB148" i="12" s="1"/>
  <c r="CB149" i="12" s="1"/>
  <c r="CB150" i="12" s="1"/>
  <c r="CB151" i="12" s="1"/>
  <c r="CB152" i="12" s="1"/>
  <c r="CB153" i="12" s="1"/>
  <c r="CB154" i="12" s="1"/>
  <c r="CB155" i="12" s="1"/>
  <c r="CB156" i="12" s="1"/>
  <c r="CB157" i="12" s="1"/>
  <c r="CB158" i="12" s="1"/>
  <c r="CB159" i="12" s="1"/>
  <c r="CB160" i="12" s="1"/>
  <c r="CB161" i="12" s="1"/>
  <c r="CB162" i="12" s="1"/>
  <c r="CB163" i="12" s="1"/>
  <c r="CB164" i="12" s="1"/>
  <c r="CB165" i="12" s="1"/>
  <c r="BW171" i="12"/>
  <c r="BK138" i="12"/>
  <c r="BS134" i="12" s="1"/>
  <c r="BW172" i="12" l="1"/>
  <c r="BT134" i="12"/>
  <c r="BS171" i="12"/>
  <c r="BT145" i="12" l="1"/>
  <c r="BS172" i="12"/>
  <c r="BT162" i="12" s="1"/>
  <c r="BT154" i="12" l="1"/>
  <c r="BT149" i="12"/>
  <c r="BT159" i="12"/>
  <c r="BT155" i="12"/>
  <c r="BT152" i="12"/>
  <c r="BT150" i="12"/>
  <c r="BT163" i="12"/>
  <c r="BT148" i="12"/>
  <c r="BT165" i="12"/>
  <c r="BT157" i="12"/>
  <c r="BT147" i="12"/>
  <c r="BT161" i="12"/>
  <c r="BT151" i="12"/>
  <c r="BT160" i="12"/>
  <c r="BT146" i="12"/>
  <c r="BT158" i="12"/>
  <c r="BT153" i="12"/>
  <c r="BT156" i="12"/>
  <c r="BT164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laetitia.guerineau@free.fr</author>
  </authors>
  <commentList>
    <comment ref="D43" authorId="0" shapeId="0" xr:uid="{00000000-0006-0000-0000-000001000000}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3" authorId="0" shapeId="0" xr:uid="{00000000-0006-0000-0000-000002000000}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F43" authorId="0" shapeId="0" xr:uid="{00000000-0006-0000-0000-000003000000}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3" authorId="0" shapeId="0" xr:uid="{00000000-0006-0000-0000-000004000000}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H43" authorId="0" shapeId="0" xr:uid="{00000000-0006-0000-0000-000005000000}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3" authorId="0" shapeId="0" xr:uid="{00000000-0006-0000-0000-000007000000}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3" authorId="0" shapeId="0" xr:uid="{00000000-0006-0000-0000-000008000000}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L43" authorId="0" shapeId="0" xr:uid="{00000000-0006-0000-0000-000009000000}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M43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N43" authorId="0" shapeId="0" xr:uid="{00000000-0006-0000-0000-00000B000000}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3" authorId="0" shapeId="0" xr:uid="{00000000-0006-0000-0000-00000C000000}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3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43" authorId="0" shapeId="0" xr:uid="{00000000-0006-0000-0000-00000E000000}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3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43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43" authorId="0" shapeId="0" xr:uid="{00000000-0006-0000-0000-000011000000}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3" authorId="0" shapeId="0" xr:uid="{00000000-0006-0000-0000-000012000000}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3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Y43" authorId="0" shapeId="0" xr:uid="{00000000-0006-0000-0000-000014000000}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43" authorId="0" shapeId="0" xr:uid="{00000000-0006-0000-0000-000015000000}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3" authorId="0" shapeId="0" xr:uid="{00000000-0006-0000-0000-000016000000}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3" authorId="0" shapeId="0" xr:uid="{00000000-0006-0000-0000-000017000000}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3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D43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E43" authorId="0" shapeId="0" xr:uid="{00000000-0006-0000-0000-00001A000000}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3" authorId="0" shapeId="0" xr:uid="{00000000-0006-0000-0000-00001B000000}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3" authorId="0" shapeId="0" xr:uid="{00000000-0006-0000-0000-00001C000000}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3" authorId="0" shapeId="0" xr:uid="{00000000-0006-0000-0000-00001D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I43" authorId="0" shapeId="0" xr:uid="{00000000-0006-0000-0000-00001E000000}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3" authorId="0" shapeId="0" xr:uid="{00000000-0006-0000-0000-00001F000000}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3" authorId="0" shapeId="0" xr:uid="{00000000-0006-0000-0000-000020000000}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43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M43" authorId="0" shapeId="0" xr:uid="{00000000-0006-0000-0000-000022000000}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43" authorId="0" shapeId="0" xr:uid="{00000000-0006-0000-0000-000023000000}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43" authorId="0" shapeId="0" xr:uid="{00000000-0006-0000-0000-000024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Q43" authorId="0" shapeId="0" xr:uid="{00000000-0006-0000-0000-000025000000}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R43" authorId="0" shapeId="0" xr:uid="{00000000-0006-0000-0000-000026000000}">
      <text>
        <r>
          <rPr>
            <sz val="18"/>
            <color theme="1"/>
            <rFont val="Calibri"/>
            <family val="2"/>
          </rPr>
          <t>Préhistoire</t>
        </r>
      </text>
    </comment>
    <comment ref="AS43" authorId="0" shapeId="0" xr:uid="{00000000-0006-0000-0000-000027000000}">
      <text>
        <r>
          <rPr>
            <sz val="18"/>
            <color theme="1"/>
            <rFont val="Calibri"/>
            <family val="2"/>
          </rPr>
          <t>Antiquité</t>
        </r>
      </text>
    </comment>
    <comment ref="AT43" authorId="0" shapeId="0" xr:uid="{00000000-0006-0000-0000-000028000000}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43" authorId="0" shapeId="0" xr:uid="{00000000-0006-0000-0000-000029000000}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V43" authorId="0" shapeId="0" xr:uid="{00000000-0006-0000-0000-00002A000000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43" authorId="0" shapeId="0" xr:uid="{00000000-0006-0000-0000-00002B000000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43" authorId="0" shapeId="0" xr:uid="{00000000-0006-0000-0000-00002C000000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43" authorId="0" shapeId="0" xr:uid="{00000000-0006-0000-0000-00002D000000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 shapeId="0" xr:uid="{BBEE9D59-D058-42B3-86A3-745AE54C3AD1}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8" authorId="0" shapeId="0" xr:uid="{BFEFDD0F-DDA5-4C4A-9200-704FA3F831CB}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F88" authorId="0" shapeId="0" xr:uid="{DFB2CA25-76C0-441A-8E48-4665F72D42A1}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8" authorId="0" shapeId="0" xr:uid="{E4978DD4-7F90-4E52-9EBE-4E84130CA040}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H88" authorId="0" shapeId="0" xr:uid="{A658A700-762B-42D2-A57F-BC80F488E516}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8" authorId="0" shapeId="0" xr:uid="{D6A19072-7C62-465A-B50C-A300E5DE2E50}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8" authorId="0" shapeId="0" xr:uid="{DD8BB11D-5C50-4F81-9EE1-8FA55A30F728}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8" authorId="0" shapeId="0" xr:uid="{DEFCB777-CFAE-41BA-92B7-CB1BB5C7917A}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L88" authorId="0" shapeId="0" xr:uid="{DB014A1A-4405-49C3-A0DD-8ED7B8457172}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M88" authorId="0" shapeId="0" xr:uid="{C179F606-67F4-4D64-9F46-84C2918E6FAA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N88" authorId="0" shapeId="0" xr:uid="{946F7CFC-32C4-44C2-AF2B-24C98DBBEBDB}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8" authorId="0" shapeId="0" xr:uid="{999A771C-1315-4E54-AF2F-D3CF3F984E26}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8" authorId="0" shapeId="0" xr:uid="{665A5FAC-6C77-4686-B870-5C86B3ABE977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88" authorId="0" shapeId="0" xr:uid="{02B4B5AB-76CC-4C6F-8EF7-64F0FE1B22CF}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8" authorId="0" shapeId="0" xr:uid="{B6647D9E-7B6A-4FD4-96AC-BF7205068034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88" authorId="0" shapeId="0" xr:uid="{FADE72CE-0ADC-4302-AEE6-9BF56FAF1341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88" authorId="0" shapeId="0" xr:uid="{77DCF047-3135-4ECF-8AD3-C8EF3CB6856D}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8" authorId="0" shapeId="0" xr:uid="{59DCF6D1-776B-4BA0-B1B0-508C7E3662D8}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88" authorId="0" shapeId="0" xr:uid="{6A80FCF2-20CF-419E-A18D-66D7CE074B1E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Y88" authorId="0" shapeId="0" xr:uid="{B57889DE-3B4E-4F9A-B46D-C7D1125F28A7}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8" authorId="0" shapeId="0" xr:uid="{F1669290-A03B-4CFC-A797-8CE87D3F7B40}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8" authorId="0" shapeId="0" xr:uid="{ABF7F258-7491-4957-84C4-04B8CB23B002}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8" authorId="0" shapeId="0" xr:uid="{42799F20-7DE0-462D-924F-F253358A4982}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88" authorId="0" shapeId="0" xr:uid="{38929E3D-EC89-472E-AF79-C1565DD65E2D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D88" authorId="0" shapeId="0" xr:uid="{89A968D4-8627-46F1-B1F7-432DFC42B9A1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E88" authorId="0" shapeId="0" xr:uid="{E3E71599-C9A9-4FBD-801A-34167762BFFB}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8" authorId="0" shapeId="0" xr:uid="{CF0A28A1-E177-44A2-AE4B-47139FBEC0C7}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88" authorId="0" shapeId="0" xr:uid="{39E500D8-9A46-42E2-934B-1AC044D53411}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88" authorId="0" shapeId="0" xr:uid="{6A3DB838-B1CE-4749-8914-E2DDDAEF0BC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I88" authorId="0" shapeId="0" xr:uid="{20DF8C5B-410D-4AF2-8064-30BB91D820C4}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88" authorId="0" shapeId="0" xr:uid="{5601116D-82CC-40C5-9D82-26A38FD2BA9A}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88" authorId="0" shapeId="0" xr:uid="{D9664738-50F0-4097-B863-320264393EB2}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88" authorId="0" shapeId="0" xr:uid="{ACD67E81-0292-4B99-90AE-AD8CA4DEE3E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M88" authorId="0" shapeId="0" xr:uid="{C2E0C578-1C98-4B9B-AE4F-A69F47AF984F}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88" authorId="0" shapeId="0" xr:uid="{DD9C412E-E702-4C7A-8DF0-25FBEB096E31}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88" authorId="0" shapeId="0" xr:uid="{FA7E23B8-DDA8-46E9-BECB-9DA6FFA77717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Q88" authorId="0" shapeId="0" xr:uid="{71D955B8-CC75-4B64-8119-C250DE414C26}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R88" authorId="0" shapeId="0" xr:uid="{0F8282B7-7341-4ED3-BC9F-432786B4003D}">
      <text>
        <r>
          <rPr>
            <sz val="18"/>
            <color theme="1"/>
            <rFont val="Calibri"/>
            <family val="2"/>
          </rPr>
          <t>Préhistoire</t>
        </r>
      </text>
    </comment>
    <comment ref="AS88" authorId="0" shapeId="0" xr:uid="{92ABC390-DAF8-4928-B749-F55B14D7A46A}">
      <text>
        <r>
          <rPr>
            <sz val="18"/>
            <color theme="1"/>
            <rFont val="Calibri"/>
            <family val="2"/>
          </rPr>
          <t>Antiquité</t>
        </r>
      </text>
    </comment>
    <comment ref="AT88" authorId="0" shapeId="0" xr:uid="{9D483715-9E59-4CEF-8142-D864BE72454E}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88" authorId="0" shapeId="0" xr:uid="{BE1A4F37-B92D-490B-9D1F-7B84357BC710}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V88" authorId="0" shapeId="0" xr:uid="{772FAC5E-1AC9-4B75-90F6-1CDF70A522D3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88" authorId="0" shapeId="0" xr:uid="{25814EE0-C48F-414A-8A4A-8A0EBEF739CB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88" authorId="0" shapeId="0" xr:uid="{7246DB28-366A-43D5-9390-82AEB8EF8BE4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88" authorId="0" shapeId="0" xr:uid="{9ADE23CF-4805-4136-B826-56046A60AA8A}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<sst xmlns="http://schemas.openxmlformats.org/spreadsheetml/2006/main" count="1039" uniqueCount="57">
  <si>
    <t>A</t>
  </si>
  <si>
    <t>A+</t>
  </si>
  <si>
    <t>A-</t>
  </si>
  <si>
    <t>B</t>
  </si>
  <si>
    <t>B+</t>
  </si>
  <si>
    <t>B-</t>
  </si>
  <si>
    <t>C</t>
  </si>
  <si>
    <t>C+</t>
  </si>
  <si>
    <t>C-</t>
  </si>
  <si>
    <t>D</t>
  </si>
  <si>
    <t>D+</t>
  </si>
  <si>
    <t>CM1 a - Mme GUERINEAU</t>
  </si>
  <si>
    <t>1er SEMESTRE</t>
  </si>
  <si>
    <t>2ème SEMESTRE</t>
  </si>
  <si>
    <t xml:space="preserve">Noms </t>
  </si>
  <si>
    <t>Prénoms</t>
  </si>
  <si>
    <t>Lexique</t>
  </si>
  <si>
    <t>Lecture</t>
  </si>
  <si>
    <t>Poesie</t>
  </si>
  <si>
    <t>Nombres</t>
  </si>
  <si>
    <t>Calcul</t>
  </si>
  <si>
    <t>X</t>
  </si>
  <si>
    <t>abs</t>
  </si>
  <si>
    <t>Grammaire</t>
  </si>
  <si>
    <t>Orthographe</t>
  </si>
  <si>
    <t>Géométrie</t>
  </si>
  <si>
    <t>Histoire</t>
  </si>
  <si>
    <t>Macro7(Classement)</t>
  </si>
  <si>
    <t>Macro8(Ordre Alpha)</t>
  </si>
  <si>
    <t>D-</t>
  </si>
  <si>
    <t>P</t>
  </si>
  <si>
    <t>Litt</t>
  </si>
  <si>
    <t>Conjugaison</t>
  </si>
  <si>
    <t>Grds &amp; Mes</t>
  </si>
  <si>
    <t>Géograph</t>
  </si>
  <si>
    <t>Poes</t>
  </si>
  <si>
    <t>1er Semestre</t>
  </si>
  <si>
    <t>Macro1(Classement)</t>
  </si>
  <si>
    <t>Moy</t>
  </si>
  <si>
    <t>SCIENCES</t>
  </si>
  <si>
    <t>Sciences</t>
  </si>
  <si>
    <t>Macro2(Ordre Alpha)</t>
  </si>
  <si>
    <t>Géo Sm1</t>
  </si>
  <si>
    <t>Géo Sm2</t>
  </si>
  <si>
    <t>Sci Sm1</t>
  </si>
  <si>
    <t>Sci Sm2</t>
  </si>
  <si>
    <t>Frc1</t>
  </si>
  <si>
    <t>Frc2</t>
  </si>
  <si>
    <t>Math1</t>
  </si>
  <si>
    <t>Math2</t>
  </si>
  <si>
    <t>Reste en place</t>
  </si>
  <si>
    <t>Français1</t>
  </si>
  <si>
    <t>Français2</t>
  </si>
  <si>
    <t>Hist Sm1</t>
  </si>
  <si>
    <t>Hist Sm2</t>
  </si>
  <si>
    <t>Graphp Feuil2</t>
  </si>
  <si>
    <t>Graph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</si>
</sst>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6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indexed="8"/>
      <name val="Impact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sz val="22"/>
      <color indexed="8"/>
      <name val="Impact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</font>
    <font>
      <b/>
      <sz val="18"/>
      <color rgb="FFFF0000"/>
      <name val="Calibri"/>
      <family val="2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</font>
    <font>
      <sz val="26"/>
      <color indexed="8"/>
      <name val="Impact"/>
      <family val="2"/>
    </font>
    <font>
      <b/>
      <sz val="22"/>
      <color theme="1"/>
      <name val="Calibri"/>
      <family val="2"/>
    </font>
    <font>
      <b/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sz val="9"/>
      <name val="Arial Narrow"/>
      <family val="2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8"/>
      <name val="Verdana"/>
      <family val="2"/>
    </font>
    <font>
      <b/>
      <sz val="8"/>
      <color indexed="9"/>
      <name val="Verdana"/>
      <family val="2"/>
    </font>
    <font>
      <sz val="8"/>
      <color theme="1"/>
      <name val="Calibri"/>
      <family val="2"/>
    </font>
    <font>
      <sz val="8"/>
      <color theme="1"/>
      <name val="Comic Sans MS"/>
      <family val="4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26"/>
      <color theme="1"/>
      <name val="Calibri"/>
      <family val="2"/>
    </font>
    <font>
      <b/>
      <sz val="12"/>
      <color theme="1"/>
      <name val="Calibri"/>
      <family val="2"/>
    </font>
    <font>
      <sz val="8"/>
      <name val="Calibri"/>
      <family val="2"/>
    </font>
    <font>
      <sz val="1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Tahoma"/>
      <family val="2"/>
    </font>
    <font>
      <sz val="20"/>
      <color indexed="81"/>
      <name val="Tahoma"/>
      <family val="2"/>
    </font>
    <font>
      <sz val="16"/>
      <color indexed="81"/>
      <name val="Tahoma"/>
      <family val="2"/>
    </font>
    <font>
      <sz val="18"/>
      <color theme="1"/>
      <name val="Calibri"/>
      <family val="2"/>
    </font>
  </fonts>
  <fills count="5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2"/>
        <bgColor indexed="4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50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7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/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Dashed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Dashed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Dashed">
        <color auto="1"/>
      </left>
      <right style="mediumDashed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Dashed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Dashed">
        <color auto="1"/>
      </left>
      <right/>
      <top style="double">
        <color auto="1"/>
      </top>
      <bottom style="double">
        <color auto="1"/>
      </bottom>
      <diagonal/>
    </border>
    <border>
      <left/>
      <right style="mediumDashed">
        <color auto="1"/>
      </right>
      <top style="double">
        <color auto="1"/>
      </top>
      <bottom style="double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 style="thin">
        <color auto="1"/>
      </right>
      <top/>
      <bottom style="thin">
        <color auto="1"/>
      </bottom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 style="slantDashDot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59">
    <xf numFmtId="0" fontId="0" fillId="0" borderId="0"/>
    <xf numFmtId="0" fontId="1" fillId="0" borderId="0"/>
    <xf numFmtId="9" fontId="25" fillId="27" borderId="37" applyBorder="0">
      <alignment horizontal="center" vertical="center"/>
      <protection hidden="1"/>
    </xf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1" borderId="0" applyNumberFormat="0" applyBorder="0" applyAlignment="0" applyProtection="0"/>
    <xf numFmtId="0" fontId="26" fillId="34" borderId="0" applyNumberFormat="0" applyBorder="0" applyAlignment="0" applyProtection="0"/>
    <xf numFmtId="0" fontId="26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46" borderId="38" applyNumberFormat="0" applyAlignment="0" applyProtection="0"/>
    <xf numFmtId="0" fontId="30" fillId="0" borderId="39" applyNumberFormat="0" applyFill="0" applyAlignment="0" applyProtection="0"/>
    <xf numFmtId="0" fontId="22" fillId="47" borderId="40" applyNumberFormat="0" applyAlignment="0" applyProtection="0"/>
    <xf numFmtId="0" fontId="31" fillId="33" borderId="38" applyNumberFormat="0" applyAlignment="0" applyProtection="0"/>
    <xf numFmtId="0" fontId="32" fillId="29" borderId="0" applyNumberFormat="0" applyBorder="0" applyAlignment="0" applyProtection="0"/>
    <xf numFmtId="0" fontId="33" fillId="48" borderId="0" applyNumberFormat="0" applyBorder="0" applyAlignment="0" applyProtection="0"/>
    <xf numFmtId="0" fontId="22" fillId="0" borderId="0"/>
    <xf numFmtId="9" fontId="22" fillId="0" borderId="0" applyFill="0" applyBorder="0" applyAlignment="0" applyProtection="0"/>
    <xf numFmtId="9" fontId="21" fillId="0" borderId="0" applyFont="0" applyFill="0" applyBorder="0" applyAlignment="0" applyProtection="0"/>
    <xf numFmtId="0" fontId="34" fillId="30" borderId="0" applyNumberFormat="0" applyBorder="0" applyAlignment="0" applyProtection="0"/>
    <xf numFmtId="0" fontId="35" fillId="46" borderId="41" applyNumberFormat="0" applyAlignment="0" applyProtection="0"/>
    <xf numFmtId="0" fontId="3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7" fillId="0" borderId="42" applyNumberFormat="0" applyFill="0" applyAlignment="0" applyProtection="0"/>
    <xf numFmtId="0" fontId="38" fillId="0" borderId="43" applyNumberFormat="0" applyFill="0" applyAlignment="0" applyProtection="0"/>
    <xf numFmtId="0" fontId="39" fillId="0" borderId="44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45" applyNumberFormat="0" applyFill="0" applyAlignment="0" applyProtection="0"/>
    <xf numFmtId="0" fontId="41" fillId="49" borderId="46" applyNumberFormat="0" applyAlignment="0" applyProtection="0"/>
  </cellStyleXfs>
  <cellXfs count="218">
    <xf numFmtId="0" fontId="0" fillId="0" borderId="0" xfId="0"/>
    <xf numFmtId="0" fontId="2" fillId="4" borderId="0" xfId="0" applyFont="1" applyFill="1" applyAlignment="1" applyProtection="1">
      <alignment horizontal="center"/>
      <protection locked="0" hidden="1"/>
    </xf>
    <xf numFmtId="0" fontId="0" fillId="2" borderId="0" xfId="0" applyFill="1" applyProtection="1">
      <protection locked="0" hidden="1"/>
    </xf>
    <xf numFmtId="0" fontId="0" fillId="0" borderId="0" xfId="0" applyProtection="1">
      <protection locked="0" hidden="1"/>
    </xf>
    <xf numFmtId="0" fontId="11" fillId="0" borderId="0" xfId="0" applyFont="1" applyAlignment="1" applyProtection="1">
      <alignment vertical="center"/>
      <protection locked="0" hidden="1"/>
    </xf>
    <xf numFmtId="0" fontId="2" fillId="5" borderId="0" xfId="0" applyFont="1" applyFill="1" applyAlignment="1" applyProtection="1">
      <alignment horizontal="center"/>
      <protection locked="0" hidden="1"/>
    </xf>
    <xf numFmtId="0" fontId="3" fillId="0" borderId="0" xfId="0" applyFont="1" applyAlignment="1" applyProtection="1">
      <alignment vertical="center"/>
      <protection locked="0" hidden="1"/>
    </xf>
    <xf numFmtId="0" fontId="4" fillId="22" borderId="0" xfId="0" applyFont="1" applyFill="1" applyAlignment="1" applyProtection="1">
      <alignment horizontal="center" textRotation="255"/>
      <protection locked="0" hidden="1"/>
    </xf>
    <xf numFmtId="0" fontId="2" fillId="2" borderId="0" xfId="0" applyFont="1" applyFill="1" applyAlignment="1" applyProtection="1">
      <alignment horizontal="center"/>
      <protection locked="0" hidden="1"/>
    </xf>
    <xf numFmtId="0" fontId="2" fillId="3" borderId="0" xfId="0" applyFont="1" applyFill="1" applyAlignment="1" applyProtection="1">
      <alignment horizontal="center"/>
      <protection locked="0" hidden="1"/>
    </xf>
    <xf numFmtId="0" fontId="10" fillId="13" borderId="0" xfId="0" applyFont="1" applyFill="1" applyProtection="1">
      <protection locked="0" hidden="1"/>
    </xf>
    <xf numFmtId="0" fontId="10" fillId="6" borderId="0" xfId="0" applyFont="1" applyFill="1" applyProtection="1">
      <protection locked="0" hidden="1"/>
    </xf>
    <xf numFmtId="0" fontId="10" fillId="2" borderId="0" xfId="0" applyFont="1" applyFill="1" applyProtection="1">
      <protection locked="0" hidden="1"/>
    </xf>
    <xf numFmtId="0" fontId="10" fillId="3" borderId="0" xfId="0" applyFont="1" applyFill="1" applyProtection="1">
      <protection locked="0" hidden="1"/>
    </xf>
    <xf numFmtId="0" fontId="6" fillId="19" borderId="2" xfId="0" applyFont="1" applyFill="1" applyBorder="1" applyProtection="1">
      <protection locked="0" hidden="1"/>
    </xf>
    <xf numFmtId="0" fontId="10" fillId="0" borderId="1" xfId="0" applyFont="1" applyBorder="1" applyAlignment="1" applyProtection="1">
      <alignment horizontal="center"/>
      <protection locked="0" hidden="1"/>
    </xf>
    <xf numFmtId="0" fontId="10" fillId="22" borderId="1" xfId="0" applyFont="1" applyFill="1" applyBorder="1" applyAlignment="1" applyProtection="1">
      <alignment horizontal="center"/>
      <protection locked="0" hidden="1"/>
    </xf>
    <xf numFmtId="0" fontId="2" fillId="7" borderId="0" xfId="0" applyFont="1" applyFill="1" applyBorder="1" applyProtection="1">
      <protection locked="0" hidden="1"/>
    </xf>
    <xf numFmtId="0" fontId="7" fillId="0" borderId="0" xfId="0" applyFont="1" applyAlignment="1" applyProtection="1">
      <alignment horizontal="center"/>
      <protection locked="0" hidden="1"/>
    </xf>
    <xf numFmtId="0" fontId="6" fillId="20" borderId="1" xfId="0" applyFont="1" applyFill="1" applyBorder="1" applyProtection="1">
      <protection locked="0" hidden="1"/>
    </xf>
    <xf numFmtId="0" fontId="2" fillId="21" borderId="0" xfId="0" applyFont="1" applyFill="1" applyBorder="1" applyProtection="1">
      <protection locked="0" hidden="1"/>
    </xf>
    <xf numFmtId="0" fontId="6" fillId="19" borderId="1" xfId="0" applyFont="1" applyFill="1" applyBorder="1" applyProtection="1">
      <protection locked="0" hidden="1"/>
    </xf>
    <xf numFmtId="0" fontId="6" fillId="19" borderId="1" xfId="0" applyFont="1" applyFill="1" applyBorder="1" applyAlignment="1" applyProtection="1">
      <alignment horizontal="left"/>
      <protection locked="0" hidden="1"/>
    </xf>
    <xf numFmtId="0" fontId="10" fillId="0" borderId="7" xfId="0" applyFont="1" applyBorder="1" applyProtection="1">
      <protection hidden="1"/>
    </xf>
    <xf numFmtId="0" fontId="10" fillId="0" borderId="13" xfId="0" applyFont="1" applyBorder="1" applyProtection="1">
      <protection hidden="1"/>
    </xf>
    <xf numFmtId="0" fontId="10" fillId="0" borderId="12" xfId="0" applyFont="1" applyBorder="1" applyProtection="1">
      <protection hidden="1"/>
    </xf>
    <xf numFmtId="0" fontId="10" fillId="0" borderId="14" xfId="0" applyFont="1" applyBorder="1" applyProtection="1">
      <protection hidden="1"/>
    </xf>
    <xf numFmtId="0" fontId="10" fillId="0" borderId="15" xfId="0" applyFont="1" applyBorder="1" applyProtection="1">
      <protection hidden="1"/>
    </xf>
    <xf numFmtId="0" fontId="10" fillId="0" borderId="8" xfId="0" applyFont="1" applyBorder="1" applyAlignment="1" applyProtection="1">
      <alignment horizontal="center"/>
      <protection hidden="1"/>
    </xf>
    <xf numFmtId="0" fontId="4" fillId="7" borderId="0" xfId="0" applyFont="1" applyFill="1" applyAlignment="1" applyProtection="1">
      <alignment horizontal="center" textRotation="255"/>
      <protection locked="0" hidden="1"/>
    </xf>
    <xf numFmtId="0" fontId="10" fillId="7" borderId="1" xfId="0" applyFont="1" applyFill="1" applyBorder="1" applyAlignment="1" applyProtection="1">
      <alignment horizont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 applyProtection="1">
      <alignment horizontal="center"/>
      <protection locked="0" hidden="1"/>
    </xf>
    <xf numFmtId="0" fontId="10" fillId="0" borderId="22" xfId="0" applyFont="1" applyBorder="1" applyAlignment="1" applyProtection="1">
      <alignment horizontal="center"/>
      <protection locked="0" hidden="1"/>
    </xf>
    <xf numFmtId="0" fontId="0" fillId="0" borderId="0" xfId="0" applyAlignment="1" applyProtection="1">
      <protection locked="0" hidden="1"/>
    </xf>
    <xf numFmtId="0" fontId="10" fillId="0" borderId="27" xfId="0" applyFont="1" applyBorder="1" applyProtection="1">
      <protection hidden="1"/>
    </xf>
    <xf numFmtId="0" fontId="0" fillId="0" borderId="28" xfId="0" applyBorder="1" applyAlignment="1" applyProtection="1">
      <protection locked="0" hidden="1"/>
    </xf>
    <xf numFmtId="0" fontId="0" fillId="0" borderId="0" xfId="0" applyAlignment="1" applyProtection="1">
      <alignment vertical="center"/>
      <protection locked="0" hidden="1"/>
    </xf>
    <xf numFmtId="0" fontId="0" fillId="14" borderId="0" xfId="0" applyFill="1" applyAlignment="1" applyProtection="1">
      <alignment vertical="center"/>
      <protection locked="0" hidden="1"/>
    </xf>
    <xf numFmtId="0" fontId="0" fillId="8" borderId="28" xfId="0" applyFill="1" applyBorder="1" applyAlignment="1" applyProtection="1">
      <protection locked="0" hidden="1"/>
    </xf>
    <xf numFmtId="0" fontId="10" fillId="0" borderId="29" xfId="0" applyFont="1" applyBorder="1" applyAlignment="1" applyProtection="1">
      <alignment horizontal="center" vertical="center"/>
      <protection locked="0" hidden="1"/>
    </xf>
    <xf numFmtId="0" fontId="10" fillId="0" borderId="31" xfId="0" applyFont="1" applyBorder="1" applyAlignment="1" applyProtection="1">
      <alignment horizontal="center"/>
      <protection locked="0" hidden="1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15" borderId="26" xfId="0" applyFill="1" applyBorder="1" applyAlignment="1" applyProtection="1">
      <protection locked="0" hidden="1"/>
    </xf>
    <xf numFmtId="0" fontId="0" fillId="9" borderId="26" xfId="0" applyFill="1" applyBorder="1" applyAlignment="1" applyProtection="1">
      <protection locked="0" hidden="1"/>
    </xf>
    <xf numFmtId="0" fontId="15" fillId="9" borderId="26" xfId="0" applyFont="1" applyFill="1" applyBorder="1" applyAlignment="1" applyProtection="1">
      <alignment vertical="center" textRotation="43"/>
      <protection locked="0" hidden="1"/>
    </xf>
    <xf numFmtId="0" fontId="17" fillId="2" borderId="26" xfId="0" applyFont="1" applyFill="1" applyBorder="1" applyAlignment="1" applyProtection="1">
      <alignment horizontal="center" vertical="center"/>
      <protection locked="0" hidden="1"/>
    </xf>
    <xf numFmtId="0" fontId="0" fillId="6" borderId="26" xfId="0" applyFill="1" applyBorder="1" applyAlignment="1" applyProtection="1">
      <protection locked="0" hidden="1"/>
    </xf>
    <xf numFmtId="0" fontId="0" fillId="5" borderId="26" xfId="0" applyFill="1" applyBorder="1" applyAlignment="1" applyProtection="1">
      <protection locked="0" hidden="1"/>
    </xf>
    <xf numFmtId="0" fontId="0" fillId="16" borderId="26" xfId="0" applyFill="1" applyBorder="1" applyAlignment="1" applyProtection="1">
      <protection locked="0" hidden="1"/>
    </xf>
    <xf numFmtId="0" fontId="0" fillId="0" borderId="26" xfId="0" applyFill="1" applyBorder="1" applyAlignment="1" applyProtection="1">
      <protection locked="0" hidden="1"/>
    </xf>
    <xf numFmtId="0" fontId="0" fillId="23" borderId="26" xfId="0" applyFill="1" applyBorder="1" applyAlignment="1" applyProtection="1">
      <protection locked="0" hidden="1"/>
    </xf>
    <xf numFmtId="0" fontId="0" fillId="7" borderId="26" xfId="0" applyFill="1" applyBorder="1" applyAlignment="1" applyProtection="1">
      <protection locked="0" hidden="1"/>
    </xf>
    <xf numFmtId="0" fontId="0" fillId="25" borderId="26" xfId="0" applyFill="1" applyBorder="1" applyAlignment="1" applyProtection="1">
      <protection locked="0" hidden="1"/>
    </xf>
    <xf numFmtId="0" fontId="0" fillId="2" borderId="26" xfId="0" applyFill="1" applyBorder="1" applyAlignment="1" applyProtection="1">
      <protection locked="0" hidden="1"/>
    </xf>
    <xf numFmtId="0" fontId="0" fillId="10" borderId="26" xfId="0" applyFill="1" applyBorder="1" applyAlignment="1" applyProtection="1"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0" fillId="2" borderId="0" xfId="0" applyFont="1" applyFill="1" applyProtection="1">
      <protection locked="0" hidden="1"/>
    </xf>
    <xf numFmtId="0" fontId="0" fillId="0" borderId="0" xfId="0" applyFill="1"/>
    <xf numFmtId="0" fontId="10" fillId="0" borderId="36" xfId="0" applyFont="1" applyBorder="1" applyAlignment="1" applyProtection="1">
      <alignment horizontal="center"/>
      <protection locked="0" hidden="1"/>
    </xf>
    <xf numFmtId="0" fontId="0" fillId="17" borderId="26" xfId="0" applyFill="1" applyBorder="1" applyAlignment="1" applyProtection="1">
      <protection locked="0" hidden="1"/>
    </xf>
    <xf numFmtId="0" fontId="0" fillId="0" borderId="0" xfId="0" applyAlignment="1">
      <alignment horizontal="center"/>
    </xf>
    <xf numFmtId="0" fontId="0" fillId="0" borderId="0" xfId="0" applyAlignment="1"/>
    <xf numFmtId="1" fontId="0" fillId="0" borderId="0" xfId="0" applyNumberFormat="1" applyAlignment="1">
      <alignment horizontal="center"/>
    </xf>
    <xf numFmtId="0" fontId="0" fillId="1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42" fillId="0" borderId="0" xfId="0" applyFont="1"/>
    <xf numFmtId="0" fontId="43" fillId="20" borderId="1" xfId="0" applyFont="1" applyFill="1" applyBorder="1" applyProtection="1">
      <protection locked="0" hidden="1"/>
    </xf>
    <xf numFmtId="0" fontId="43" fillId="19" borderId="1" xfId="0" applyFont="1" applyFill="1" applyBorder="1" applyProtection="1">
      <protection locked="0" hidden="1"/>
    </xf>
    <xf numFmtId="0" fontId="42" fillId="0" borderId="0" xfId="0" applyFont="1" applyProtection="1">
      <protection locked="0" hidden="1"/>
    </xf>
    <xf numFmtId="0" fontId="44" fillId="0" borderId="8" xfId="0" applyFont="1" applyBorder="1" applyAlignment="1" applyProtection="1">
      <alignment horizontal="center"/>
      <protection hidden="1"/>
    </xf>
    <xf numFmtId="0" fontId="44" fillId="0" borderId="26" xfId="0" applyFont="1" applyBorder="1" applyAlignment="1" applyProtection="1">
      <alignment horizontal="center"/>
      <protection hidden="1"/>
    </xf>
    <xf numFmtId="0" fontId="0" fillId="2" borderId="0" xfId="0" applyFill="1"/>
    <xf numFmtId="0" fontId="0" fillId="2" borderId="0" xfId="0" applyFill="1" applyAlignment="1" applyProtection="1">
      <alignment vertical="center"/>
      <protection locked="0" hidden="1"/>
    </xf>
    <xf numFmtId="0" fontId="45" fillId="2" borderId="0" xfId="0" applyFont="1" applyFill="1" applyProtection="1">
      <protection locked="0" hidden="1"/>
    </xf>
    <xf numFmtId="0" fontId="6" fillId="20" borderId="1" xfId="0" applyFont="1" applyFill="1" applyBorder="1" applyAlignment="1" applyProtection="1">
      <alignment horizontal="left" vertical="center"/>
      <protection locked="0" hidden="1"/>
    </xf>
    <xf numFmtId="0" fontId="6" fillId="19" borderId="1" xfId="0" applyFont="1" applyFill="1" applyBorder="1" applyAlignment="1" applyProtection="1">
      <alignment horizontal="left" vertical="center"/>
      <protection locked="0" hidden="1"/>
    </xf>
    <xf numFmtId="0" fontId="10" fillId="0" borderId="1" xfId="0" applyFont="1" applyBorder="1" applyAlignment="1" applyProtection="1">
      <alignment horizontal="center" vertical="center"/>
      <protection locked="0" hidden="1"/>
    </xf>
    <xf numFmtId="0" fontId="10" fillId="0" borderId="19" xfId="0" applyFont="1" applyBorder="1" applyAlignment="1" applyProtection="1">
      <alignment horizontal="center" vertical="center"/>
      <protection locked="0" hidden="1"/>
    </xf>
    <xf numFmtId="0" fontId="10" fillId="0" borderId="20" xfId="0" applyFont="1" applyBorder="1" applyAlignment="1" applyProtection="1">
      <alignment horizontal="center" vertical="center"/>
      <protection locked="0" hidden="1"/>
    </xf>
    <xf numFmtId="0" fontId="10" fillId="0" borderId="21" xfId="0" applyFont="1" applyBorder="1" applyAlignment="1" applyProtection="1">
      <alignment horizontal="center" vertical="center"/>
      <protection locked="0" hidden="1"/>
    </xf>
    <xf numFmtId="0" fontId="10" fillId="22" borderId="1" xfId="0" applyFont="1" applyFill="1" applyBorder="1" applyAlignment="1" applyProtection="1">
      <alignment horizontal="center" vertical="center"/>
      <protection locked="0" hidden="1"/>
    </xf>
    <xf numFmtId="0" fontId="10" fillId="0" borderId="36" xfId="0" applyFont="1" applyBorder="1" applyAlignment="1" applyProtection="1">
      <alignment horizontal="center" vertical="center"/>
      <protection locked="0" hidden="1"/>
    </xf>
    <xf numFmtId="0" fontId="10" fillId="0" borderId="22" xfId="0" applyFont="1" applyBorder="1" applyAlignment="1" applyProtection="1">
      <alignment horizontal="center" vertical="center"/>
      <protection locked="0" hidden="1"/>
    </xf>
    <xf numFmtId="0" fontId="10" fillId="0" borderId="31" xfId="0" applyFont="1" applyBorder="1" applyAlignment="1" applyProtection="1">
      <alignment horizontal="center" vertical="center"/>
      <protection locked="0" hidden="1"/>
    </xf>
    <xf numFmtId="0" fontId="10" fillId="0" borderId="32" xfId="0" applyFont="1" applyBorder="1" applyAlignment="1" applyProtection="1">
      <alignment horizontal="center" vertical="center"/>
      <protection locked="0" hidden="1"/>
    </xf>
    <xf numFmtId="0" fontId="47" fillId="2" borderId="0" xfId="0" applyFont="1" applyFill="1" applyAlignment="1" applyProtection="1">
      <alignment horizontal="center"/>
      <protection locked="0" hidden="1"/>
    </xf>
    <xf numFmtId="0" fontId="42" fillId="0" borderId="0" xfId="0" applyFont="1" applyFill="1"/>
    <xf numFmtId="0" fontId="6" fillId="0" borderId="1" xfId="0" applyFont="1" applyFill="1" applyBorder="1" applyProtection="1">
      <protection locked="0" hidden="1"/>
    </xf>
    <xf numFmtId="0" fontId="0" fillId="0" borderId="0" xfId="0" applyBorder="1"/>
    <xf numFmtId="0" fontId="0" fillId="0" borderId="49" xfId="0" applyBorder="1" applyAlignment="1">
      <alignment horizontal="center"/>
    </xf>
    <xf numFmtId="0" fontId="0" fillId="15" borderId="50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6" fillId="19" borderId="52" xfId="0" applyFont="1" applyFill="1" applyBorder="1" applyAlignment="1" applyProtection="1">
      <alignment horizontal="center"/>
      <protection locked="0" hidden="1"/>
    </xf>
    <xf numFmtId="0" fontId="0" fillId="0" borderId="0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3" borderId="54" xfId="0" applyFill="1" applyBorder="1" applyAlignment="1">
      <alignment horizontal="center"/>
    </xf>
    <xf numFmtId="1" fontId="0" fillId="0" borderId="55" xfId="0" applyNumberFormat="1" applyBorder="1" applyAlignment="1">
      <alignment horizontal="center"/>
    </xf>
    <xf numFmtId="1" fontId="0" fillId="0" borderId="56" xfId="0" applyNumberFormat="1" applyBorder="1" applyAlignment="1">
      <alignment horizontal="center"/>
    </xf>
    <xf numFmtId="0" fontId="0" fillId="0" borderId="57" xfId="0" applyBorder="1"/>
    <xf numFmtId="0" fontId="0" fillId="15" borderId="58" xfId="0" applyFill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2" borderId="58" xfId="0" applyFill="1" applyBorder="1" applyAlignment="1">
      <alignment horizontal="center"/>
    </xf>
    <xf numFmtId="0" fontId="0" fillId="13" borderId="58" xfId="0" applyFill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/>
    <xf numFmtId="0" fontId="0" fillId="0" borderId="61" xfId="0" applyBorder="1" applyAlignment="1">
      <alignment horizontal="center"/>
    </xf>
    <xf numFmtId="0" fontId="0" fillId="3" borderId="62" xfId="0" applyFill="1" applyBorder="1" applyAlignment="1">
      <alignment horizontal="center"/>
    </xf>
    <xf numFmtId="1" fontId="0" fillId="0" borderId="63" xfId="0" applyNumberFormat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17" borderId="0" xfId="0" applyFill="1" applyAlignment="1">
      <alignment horizontal="center"/>
    </xf>
    <xf numFmtId="0" fontId="0" fillId="17" borderId="0" xfId="0" applyFill="1"/>
    <xf numFmtId="164" fontId="0" fillId="0" borderId="63" xfId="0" applyNumberFormat="1" applyBorder="1" applyAlignment="1">
      <alignment horizontal="center"/>
    </xf>
    <xf numFmtId="0" fontId="0" fillId="0" borderId="1" xfId="0" applyBorder="1" applyAlignment="1" applyProtection="1">
      <alignment horizontal="center"/>
      <protection locked="0" hidden="1"/>
    </xf>
    <xf numFmtId="0" fontId="10" fillId="0" borderId="65" xfId="0" applyFont="1" applyBorder="1" applyAlignment="1" applyProtection="1">
      <alignment horizontal="center"/>
      <protection hidden="1"/>
    </xf>
    <xf numFmtId="0" fontId="47" fillId="3" borderId="0" xfId="0" applyFont="1" applyFill="1" applyAlignment="1" applyProtection="1">
      <alignment horizontal="center"/>
      <protection locked="0" hidden="1"/>
    </xf>
    <xf numFmtId="0" fontId="10" fillId="9" borderId="47" xfId="0" applyFont="1" applyFill="1" applyBorder="1" applyAlignment="1" applyProtection="1">
      <alignment horizontal="center" vertical="center"/>
      <protection locked="0" hidden="1"/>
    </xf>
    <xf numFmtId="0" fontId="10" fillId="9" borderId="12" xfId="0" applyFont="1" applyFill="1" applyBorder="1" applyAlignment="1" applyProtection="1">
      <alignment horizontal="center" vertical="center"/>
      <protection locked="0" hidden="1"/>
    </xf>
    <xf numFmtId="0" fontId="10" fillId="9" borderId="26" xfId="0" applyFont="1" applyFill="1" applyBorder="1" applyAlignment="1" applyProtection="1">
      <alignment horizontal="center" vertical="center"/>
      <protection locked="0" hidden="1"/>
    </xf>
    <xf numFmtId="0" fontId="12" fillId="18" borderId="0" xfId="0" applyFont="1" applyFill="1" applyAlignment="1" applyProtection="1">
      <alignment horizontal="center" vertical="center" textRotation="45"/>
      <protection locked="0" hidden="1"/>
    </xf>
    <xf numFmtId="0" fontId="12" fillId="18" borderId="16" xfId="0" applyFont="1" applyFill="1" applyBorder="1" applyAlignment="1" applyProtection="1">
      <alignment horizontal="center" vertical="center" textRotation="45"/>
      <protection locked="0" hidden="1"/>
    </xf>
    <xf numFmtId="0" fontId="19" fillId="2" borderId="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19" fillId="2" borderId="35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5" fillId="7" borderId="0" xfId="0" applyFont="1" applyFill="1" applyAlignment="1" applyProtection="1">
      <alignment horizontal="center" textRotation="255"/>
      <protection locked="0" hidden="1"/>
    </xf>
    <xf numFmtId="0" fontId="10" fillId="8" borderId="30" xfId="0" applyFont="1" applyFill="1" applyBorder="1" applyAlignment="1" applyProtection="1">
      <alignment horizontal="center" vertical="center"/>
      <protection locked="0" hidden="1"/>
    </xf>
    <xf numFmtId="0" fontId="10" fillId="8" borderId="12" xfId="0" applyFont="1" applyFill="1" applyBorder="1" applyAlignment="1" applyProtection="1">
      <alignment horizontal="center" vertical="center"/>
      <protection locked="0" hidden="1"/>
    </xf>
    <xf numFmtId="0" fontId="10" fillId="8" borderId="26" xfId="0" applyFont="1" applyFill="1" applyBorder="1" applyAlignment="1" applyProtection="1">
      <alignment horizontal="center" vertical="center"/>
      <protection locked="0" hidden="1"/>
    </xf>
    <xf numFmtId="0" fontId="10" fillId="9" borderId="34" xfId="0" applyFont="1" applyFill="1" applyBorder="1" applyAlignment="1" applyProtection="1">
      <alignment horizontal="center" vertical="center"/>
      <protection locked="0" hidden="1"/>
    </xf>
    <xf numFmtId="0" fontId="10" fillId="9" borderId="24" xfId="0" applyFont="1" applyFill="1" applyBorder="1" applyAlignment="1" applyProtection="1">
      <alignment horizontal="center" vertical="center"/>
      <protection locked="0" hidden="1"/>
    </xf>
    <xf numFmtId="0" fontId="10" fillId="9" borderId="33" xfId="0" applyFont="1" applyFill="1" applyBorder="1" applyAlignment="1" applyProtection="1">
      <alignment horizontal="center" vertical="center"/>
      <protection locked="0" hidden="1"/>
    </xf>
    <xf numFmtId="0" fontId="10" fillId="24" borderId="34" xfId="0" applyFont="1" applyFill="1" applyBorder="1" applyAlignment="1" applyProtection="1">
      <alignment horizontal="center" vertical="center"/>
      <protection locked="0" hidden="1"/>
    </xf>
    <xf numFmtId="0" fontId="10" fillId="24" borderId="24" xfId="0" applyFont="1" applyFill="1" applyBorder="1" applyAlignment="1" applyProtection="1">
      <alignment horizontal="center" vertical="center"/>
      <protection locked="0" hidden="1"/>
    </xf>
    <xf numFmtId="0" fontId="10" fillId="24" borderId="25" xfId="0" applyFont="1" applyFill="1" applyBorder="1" applyAlignment="1" applyProtection="1">
      <alignment horizontal="center" vertical="center"/>
      <protection locked="0" hidden="1"/>
    </xf>
    <xf numFmtId="0" fontId="10" fillId="23" borderId="23" xfId="0" applyFont="1" applyFill="1" applyBorder="1" applyAlignment="1" applyProtection="1">
      <alignment horizontal="center" vertical="center"/>
      <protection locked="0" hidden="1"/>
    </xf>
    <xf numFmtId="0" fontId="10" fillId="23" borderId="24" xfId="0" applyFont="1" applyFill="1" applyBorder="1" applyAlignment="1" applyProtection="1">
      <alignment horizontal="center" vertical="center"/>
      <protection locked="0" hidden="1"/>
    </xf>
    <xf numFmtId="0" fontId="10" fillId="23" borderId="25" xfId="0" applyFont="1" applyFill="1" applyBorder="1" applyAlignment="1" applyProtection="1">
      <alignment horizontal="center" vertical="center"/>
      <protection locked="0" hidden="1"/>
    </xf>
    <xf numFmtId="0" fontId="10" fillId="6" borderId="23" xfId="0" applyFont="1" applyFill="1" applyBorder="1" applyAlignment="1" applyProtection="1">
      <alignment horizontal="center" vertical="center"/>
      <protection locked="0" hidden="1"/>
    </xf>
    <xf numFmtId="0" fontId="10" fillId="6" borderId="25" xfId="0" applyFont="1" applyFill="1" applyBorder="1" applyAlignment="1" applyProtection="1">
      <alignment horizontal="center" vertical="center"/>
      <protection locked="0" hidden="1"/>
    </xf>
    <xf numFmtId="0" fontId="10" fillId="25" borderId="24" xfId="0" applyFont="1" applyFill="1" applyBorder="1" applyAlignment="1" applyProtection="1">
      <alignment horizontal="center" vertical="center"/>
      <protection locked="0" hidden="1"/>
    </xf>
    <xf numFmtId="0" fontId="10" fillId="25" borderId="25" xfId="0" applyFont="1" applyFill="1" applyBorder="1" applyAlignment="1" applyProtection="1">
      <alignment horizontal="center" vertical="center"/>
      <protection locked="0" hidden="1"/>
    </xf>
    <xf numFmtId="0" fontId="10" fillId="13" borderId="23" xfId="0" applyFont="1" applyFill="1" applyBorder="1" applyAlignment="1" applyProtection="1">
      <alignment horizontal="center" vertical="center"/>
      <protection locked="0" hidden="1"/>
    </xf>
    <xf numFmtId="0" fontId="10" fillId="13" borderId="24" xfId="0" applyFont="1" applyFill="1" applyBorder="1" applyAlignment="1" applyProtection="1">
      <alignment horizontal="center" vertical="center"/>
      <protection locked="0" hidden="1"/>
    </xf>
    <xf numFmtId="0" fontId="10" fillId="13" borderId="25" xfId="0" applyFont="1" applyFill="1" applyBorder="1" applyAlignment="1" applyProtection="1">
      <alignment horizontal="center" vertical="center"/>
      <protection locked="0" hidden="1"/>
    </xf>
    <xf numFmtId="0" fontId="10" fillId="14" borderId="23" xfId="0" applyFont="1" applyFill="1" applyBorder="1" applyAlignment="1" applyProtection="1">
      <alignment horizontal="center" vertical="center"/>
      <protection locked="0" hidden="1"/>
    </xf>
    <xf numFmtId="0" fontId="10" fillId="14" borderId="24" xfId="0" applyFont="1" applyFill="1" applyBorder="1" applyAlignment="1" applyProtection="1">
      <alignment horizontal="center" vertical="center"/>
      <protection locked="0" hidden="1"/>
    </xf>
    <xf numFmtId="0" fontId="10" fillId="14" borderId="25" xfId="0" applyFont="1" applyFill="1" applyBorder="1" applyAlignment="1" applyProtection="1">
      <alignment horizontal="center" vertical="center"/>
      <protection locked="0" hidden="1"/>
    </xf>
    <xf numFmtId="0" fontId="10" fillId="15" borderId="23" xfId="0" applyFont="1" applyFill="1" applyBorder="1" applyAlignment="1" applyProtection="1">
      <alignment horizontal="center" vertical="center"/>
      <protection locked="0" hidden="1"/>
    </xf>
    <xf numFmtId="0" fontId="10" fillId="15" borderId="24" xfId="0" applyFont="1" applyFill="1" applyBorder="1" applyAlignment="1" applyProtection="1">
      <alignment horizontal="center" vertical="center"/>
      <protection locked="0" hidden="1"/>
    </xf>
    <xf numFmtId="0" fontId="10" fillId="16" borderId="24" xfId="0" applyFont="1" applyFill="1" applyBorder="1" applyAlignment="1" applyProtection="1">
      <alignment horizontal="center" vertical="center"/>
      <protection locked="0" hidden="1"/>
    </xf>
    <xf numFmtId="0" fontId="10" fillId="16" borderId="25" xfId="0" applyFont="1" applyFill="1" applyBorder="1" applyAlignment="1" applyProtection="1">
      <alignment horizontal="center" vertical="center"/>
      <protection locked="0" hidden="1"/>
    </xf>
    <xf numFmtId="0" fontId="10" fillId="17" borderId="23" xfId="0" applyFont="1" applyFill="1" applyBorder="1" applyAlignment="1" applyProtection="1">
      <alignment horizontal="center" vertical="center"/>
      <protection locked="0" hidden="1"/>
    </xf>
    <xf numFmtId="0" fontId="10" fillId="17" borderId="25" xfId="0" applyFont="1" applyFill="1" applyBorder="1" applyAlignment="1" applyProtection="1">
      <alignment horizontal="center" vertical="center"/>
      <protection locked="0" hidden="1"/>
    </xf>
    <xf numFmtId="0" fontId="12" fillId="13" borderId="0" xfId="0" applyFont="1" applyFill="1" applyAlignment="1" applyProtection="1">
      <alignment horizontal="center" vertical="center" textRotation="45"/>
      <protection locked="0" hidden="1"/>
    </xf>
    <xf numFmtId="0" fontId="12" fillId="13" borderId="16" xfId="0" applyFont="1" applyFill="1" applyBorder="1" applyAlignment="1" applyProtection="1">
      <alignment horizontal="center" vertical="center" textRotation="45"/>
      <protection locked="0" hidden="1"/>
    </xf>
    <xf numFmtId="0" fontId="12" fillId="14" borderId="0" xfId="0" applyFont="1" applyFill="1" applyAlignment="1" applyProtection="1">
      <alignment horizontal="center" vertical="center" textRotation="45"/>
      <protection locked="0" hidden="1"/>
    </xf>
    <xf numFmtId="0" fontId="12" fillId="14" borderId="16" xfId="0" applyFont="1" applyFill="1" applyBorder="1" applyAlignment="1" applyProtection="1">
      <alignment horizontal="center" vertical="center" textRotation="45"/>
      <protection locked="0" hidden="1"/>
    </xf>
    <xf numFmtId="0" fontId="12" fillId="15" borderId="0" xfId="0" applyFont="1" applyFill="1" applyAlignment="1" applyProtection="1">
      <alignment horizontal="center" vertical="center" textRotation="45"/>
      <protection locked="0" hidden="1"/>
    </xf>
    <xf numFmtId="0" fontId="12" fillId="15" borderId="16" xfId="0" applyFont="1" applyFill="1" applyBorder="1" applyAlignment="1" applyProtection="1">
      <alignment horizontal="center" vertical="center" textRotation="45"/>
      <protection locked="0" hidden="1"/>
    </xf>
    <xf numFmtId="0" fontId="12" fillId="16" borderId="0" xfId="0" applyFont="1" applyFill="1" applyAlignment="1" applyProtection="1">
      <alignment horizontal="center" vertical="center" textRotation="45"/>
      <protection locked="0" hidden="1"/>
    </xf>
    <xf numFmtId="0" fontId="12" fillId="16" borderId="16" xfId="0" applyFont="1" applyFill="1" applyBorder="1" applyAlignment="1" applyProtection="1">
      <alignment horizontal="center" vertical="center" textRotation="45"/>
      <protection locked="0" hidden="1"/>
    </xf>
    <xf numFmtId="0" fontId="12" fillId="17" borderId="0" xfId="0" applyFont="1" applyFill="1" applyAlignment="1" applyProtection="1">
      <alignment horizontal="center" vertical="center" textRotation="45"/>
      <protection locked="0" hidden="1"/>
    </xf>
    <xf numFmtId="0" fontId="12" fillId="17" borderId="16" xfId="0" applyFont="1" applyFill="1" applyBorder="1" applyAlignment="1" applyProtection="1">
      <alignment horizontal="center" vertical="center" textRotation="45"/>
      <protection locked="0" hidden="1"/>
    </xf>
    <xf numFmtId="0" fontId="20" fillId="26" borderId="6" xfId="0" applyFont="1" applyFill="1" applyBorder="1" applyAlignment="1" applyProtection="1">
      <alignment horizontal="center" vertical="center"/>
      <protection locked="0" hidden="1"/>
    </xf>
    <xf numFmtId="0" fontId="20" fillId="26" borderId="7" xfId="0" applyFont="1" applyFill="1" applyBorder="1" applyAlignment="1" applyProtection="1">
      <alignment horizontal="center" vertical="center"/>
      <protection locked="0" hidden="1"/>
    </xf>
    <xf numFmtId="0" fontId="20" fillId="26" borderId="8" xfId="0" applyFont="1" applyFill="1" applyBorder="1" applyAlignment="1" applyProtection="1">
      <alignment horizontal="center" vertical="center"/>
      <protection locked="0" hidden="1"/>
    </xf>
    <xf numFmtId="0" fontId="20" fillId="26" borderId="9" xfId="0" applyFont="1" applyFill="1" applyBorder="1" applyAlignment="1" applyProtection="1">
      <alignment horizontal="center" vertical="center"/>
      <protection locked="0" hidden="1"/>
    </xf>
    <xf numFmtId="0" fontId="20" fillId="26" borderId="10" xfId="0" applyFont="1" applyFill="1" applyBorder="1" applyAlignment="1" applyProtection="1">
      <alignment horizontal="center" vertical="center"/>
      <protection locked="0" hidden="1"/>
    </xf>
    <xf numFmtId="0" fontId="20" fillId="26" borderId="11" xfId="0" applyFont="1" applyFill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 textRotation="45"/>
      <protection locked="0" hidden="1"/>
    </xf>
    <xf numFmtId="0" fontId="8" fillId="0" borderId="4" xfId="0" applyFont="1" applyBorder="1" applyAlignment="1" applyProtection="1">
      <alignment horizontal="center" vertical="center" textRotation="45"/>
      <protection locked="0" hidden="1"/>
    </xf>
    <xf numFmtId="0" fontId="8" fillId="0" borderId="5" xfId="0" applyFont="1" applyBorder="1" applyAlignment="1" applyProtection="1">
      <alignment horizontal="center" vertical="center" textRotation="45"/>
      <protection locked="0" hidden="1"/>
    </xf>
    <xf numFmtId="0" fontId="9" fillId="0" borderId="3" xfId="0" applyFont="1" applyBorder="1" applyAlignment="1" applyProtection="1">
      <alignment horizontal="center" vertical="center" textRotation="45"/>
      <protection locked="0" hidden="1"/>
    </xf>
    <xf numFmtId="0" fontId="9" fillId="0" borderId="4" xfId="0" applyFont="1" applyBorder="1" applyAlignment="1" applyProtection="1">
      <alignment horizontal="center" vertical="center" textRotation="45"/>
      <protection locked="0" hidden="1"/>
    </xf>
    <xf numFmtId="0" fontId="9" fillId="0" borderId="5" xfId="0" applyFont="1" applyBorder="1" applyAlignment="1" applyProtection="1">
      <alignment horizontal="center" vertical="center" textRotation="45"/>
      <protection locked="0" hidden="1"/>
    </xf>
    <xf numFmtId="0" fontId="15" fillId="8" borderId="6" xfId="0" applyFont="1" applyFill="1" applyBorder="1" applyAlignment="1" applyProtection="1">
      <alignment horizontal="center" vertical="center" textRotation="43"/>
      <protection locked="0" hidden="1"/>
    </xf>
    <xf numFmtId="0" fontId="15" fillId="8" borderId="7" xfId="0" applyFont="1" applyFill="1" applyBorder="1" applyAlignment="1" applyProtection="1">
      <alignment horizontal="center" vertical="center" textRotation="43"/>
      <protection locked="0" hidden="1"/>
    </xf>
    <xf numFmtId="0" fontId="15" fillId="8" borderId="17" xfId="0" applyFont="1" applyFill="1" applyBorder="1" applyAlignment="1" applyProtection="1">
      <alignment horizontal="center" vertical="center" textRotation="43"/>
      <protection locked="0" hidden="1"/>
    </xf>
    <xf numFmtId="0" fontId="15" fillId="8" borderId="0" xfId="0" applyFont="1" applyFill="1" applyAlignment="1" applyProtection="1">
      <alignment horizontal="center" vertical="center" textRotation="43"/>
      <protection locked="0" hidden="1"/>
    </xf>
    <xf numFmtId="0" fontId="15" fillId="8" borderId="18" xfId="0" applyFont="1" applyFill="1" applyBorder="1" applyAlignment="1" applyProtection="1">
      <alignment horizontal="center" vertical="center" textRotation="43"/>
      <protection locked="0" hidden="1"/>
    </xf>
    <xf numFmtId="0" fontId="15" fillId="8" borderId="16" xfId="0" applyFont="1" applyFill="1" applyBorder="1" applyAlignment="1" applyProtection="1">
      <alignment horizontal="center" vertical="center" textRotation="43"/>
      <protection locked="0" hidden="1"/>
    </xf>
    <xf numFmtId="0" fontId="15" fillId="9" borderId="7" xfId="0" applyFont="1" applyFill="1" applyBorder="1" applyAlignment="1" applyProtection="1">
      <alignment horizontal="center" vertical="center" textRotation="43"/>
      <protection locked="0" hidden="1"/>
    </xf>
    <xf numFmtId="0" fontId="15" fillId="9" borderId="0" xfId="0" applyFont="1" applyFill="1" applyBorder="1" applyAlignment="1" applyProtection="1">
      <alignment horizontal="center" vertical="center" textRotation="43"/>
      <protection locked="0" hidden="1"/>
    </xf>
    <xf numFmtId="0" fontId="15" fillId="9" borderId="16" xfId="0" applyFont="1" applyFill="1" applyBorder="1" applyAlignment="1" applyProtection="1">
      <alignment horizontal="center" vertical="center" textRotation="43"/>
      <protection locked="0" hidden="1"/>
    </xf>
    <xf numFmtId="0" fontId="15" fillId="24" borderId="7" xfId="0" applyFont="1" applyFill="1" applyBorder="1" applyAlignment="1" applyProtection="1">
      <alignment horizontal="center" vertical="center" textRotation="45"/>
      <protection locked="0" hidden="1"/>
    </xf>
    <xf numFmtId="0" fontId="15" fillId="24" borderId="0" xfId="0" applyFont="1" applyFill="1" applyAlignment="1" applyProtection="1">
      <alignment horizontal="center" vertical="center" textRotation="45"/>
      <protection locked="0" hidden="1"/>
    </xf>
    <xf numFmtId="0" fontId="15" fillId="24" borderId="16" xfId="0" applyFont="1" applyFill="1" applyBorder="1" applyAlignment="1" applyProtection="1">
      <alignment horizontal="center" vertical="center" textRotation="45"/>
      <protection locked="0" hidden="1"/>
    </xf>
    <xf numFmtId="0" fontId="15" fillId="11" borderId="0" xfId="0" applyFont="1" applyFill="1" applyAlignment="1" applyProtection="1">
      <alignment horizontal="center" vertical="center" textRotation="45"/>
      <protection locked="0" hidden="1"/>
    </xf>
    <xf numFmtId="0" fontId="15" fillId="11" borderId="16" xfId="0" applyFont="1" applyFill="1" applyBorder="1" applyAlignment="1" applyProtection="1">
      <alignment horizontal="center" vertical="center" textRotation="45"/>
      <protection locked="0" hidden="1"/>
    </xf>
    <xf numFmtId="0" fontId="15" fillId="6" borderId="0" xfId="0" applyFont="1" applyFill="1" applyAlignment="1" applyProtection="1">
      <alignment horizontal="center" vertical="center" textRotation="45"/>
      <protection locked="0" hidden="1"/>
    </xf>
    <xf numFmtId="0" fontId="15" fillId="6" borderId="16" xfId="0" applyFont="1" applyFill="1" applyBorder="1" applyAlignment="1" applyProtection="1">
      <alignment horizontal="center" vertical="center" textRotation="45"/>
      <protection locked="0" hidden="1"/>
    </xf>
    <xf numFmtId="0" fontId="16" fillId="0" borderId="0" xfId="0" applyFont="1" applyAlignment="1" applyProtection="1">
      <alignment horizontal="center" vertical="center" textRotation="255"/>
      <protection locked="0" hidden="1"/>
    </xf>
    <xf numFmtId="0" fontId="9" fillId="2" borderId="0" xfId="0" applyFont="1" applyFill="1" applyAlignment="1" applyProtection="1">
      <alignment horizontal="center" vertical="center" textRotation="255"/>
      <protection locked="0" hidden="1"/>
    </xf>
    <xf numFmtId="0" fontId="12" fillId="12" borderId="0" xfId="0" applyFont="1" applyFill="1" applyAlignment="1" applyProtection="1">
      <alignment horizontal="center" vertical="center" textRotation="45"/>
      <protection locked="0" hidden="1"/>
    </xf>
    <xf numFmtId="0" fontId="12" fillId="12" borderId="16" xfId="0" applyFont="1" applyFill="1" applyBorder="1" applyAlignment="1" applyProtection="1">
      <alignment horizontal="center" vertical="center" textRotation="45"/>
      <protection locked="0" hidden="1"/>
    </xf>
    <xf numFmtId="0" fontId="4" fillId="2" borderId="0" xfId="0" applyFont="1" applyFill="1" applyAlignment="1" applyProtection="1">
      <alignment horizontal="center" textRotation="255"/>
      <protection locked="0" hidden="1"/>
    </xf>
    <xf numFmtId="0" fontId="10" fillId="9" borderId="9" xfId="0" applyFont="1" applyFill="1" applyBorder="1" applyAlignment="1" applyProtection="1">
      <alignment horizontal="center" vertical="center"/>
      <protection locked="0" hidden="1"/>
    </xf>
    <xf numFmtId="0" fontId="18" fillId="21" borderId="0" xfId="0" applyFont="1" applyFill="1" applyAlignment="1" applyProtection="1">
      <alignment horizontal="center" vertical="center"/>
      <protection locked="0" hidden="1"/>
    </xf>
    <xf numFmtId="0" fontId="10" fillId="50" borderId="47" xfId="0" applyFont="1" applyFill="1" applyBorder="1" applyAlignment="1" applyProtection="1">
      <alignment horizontal="center" vertical="center"/>
      <protection locked="0" hidden="1"/>
    </xf>
    <xf numFmtId="0" fontId="10" fillId="50" borderId="48" xfId="0" applyFont="1" applyFill="1" applyBorder="1" applyAlignment="1" applyProtection="1">
      <alignment horizontal="center" vertical="center"/>
      <protection locked="0" hidden="1"/>
    </xf>
    <xf numFmtId="0" fontId="10" fillId="16" borderId="12" xfId="0" applyFont="1" applyFill="1" applyBorder="1" applyAlignment="1" applyProtection="1">
      <alignment horizontal="center" vertical="center"/>
      <protection locked="0" hidden="1"/>
    </xf>
    <xf numFmtId="0" fontId="10" fillId="16" borderId="48" xfId="0" applyFont="1" applyFill="1" applyBorder="1" applyAlignment="1" applyProtection="1">
      <alignment horizontal="center" vertical="center"/>
      <protection locked="0" hidden="1"/>
    </xf>
    <xf numFmtId="0" fontId="46" fillId="0" borderId="0" xfId="0" applyFont="1" applyAlignment="1">
      <alignment horizontal="center"/>
    </xf>
    <xf numFmtId="0" fontId="47" fillId="2" borderId="0" xfId="0" applyFont="1" applyFill="1" applyAlignment="1" applyProtection="1">
      <alignment horizontal="center"/>
      <protection locked="0" hidden="1"/>
    </xf>
    <xf numFmtId="0" fontId="10" fillId="0" borderId="0" xfId="0" applyFont="1" applyAlignment="1">
      <alignment horizontal="center"/>
    </xf>
  </cellXfs>
  <cellStyles count="59">
    <cellStyle name="%" xfId="2" xr:uid="{00000000-0005-0000-0000-000000000000}"/>
    <cellStyle name="20 % - Accent1 1" xfId="3" xr:uid="{00000000-0005-0000-0000-000001000000}"/>
    <cellStyle name="20 % - Accent2 1" xfId="4" xr:uid="{00000000-0005-0000-0000-000002000000}"/>
    <cellStyle name="20 % - Accent3 1" xfId="5" xr:uid="{00000000-0005-0000-0000-000003000000}"/>
    <cellStyle name="20 % - Accent4 1" xfId="6" xr:uid="{00000000-0005-0000-0000-000004000000}"/>
    <cellStyle name="20 % - Accent5 1" xfId="7" xr:uid="{00000000-0005-0000-0000-000005000000}"/>
    <cellStyle name="20 % - Accent6 1" xfId="8" xr:uid="{00000000-0005-0000-0000-000006000000}"/>
    <cellStyle name="40 % - Accent1 1" xfId="9" xr:uid="{00000000-0005-0000-0000-000007000000}"/>
    <cellStyle name="40 % - Accent2 1" xfId="10" xr:uid="{00000000-0005-0000-0000-000008000000}"/>
    <cellStyle name="40 % - Accent3 1" xfId="11" xr:uid="{00000000-0005-0000-0000-000009000000}"/>
    <cellStyle name="40 % - Accent4 1" xfId="12" xr:uid="{00000000-0005-0000-0000-00000A000000}"/>
    <cellStyle name="40 % - Accent5 1" xfId="13" xr:uid="{00000000-0005-0000-0000-00000B000000}"/>
    <cellStyle name="40 % - Accent6 1" xfId="14" xr:uid="{00000000-0005-0000-0000-00000C000000}"/>
    <cellStyle name="60 % - Accent1 1" xfId="15" xr:uid="{00000000-0005-0000-0000-00000D000000}"/>
    <cellStyle name="60 % - Accent2 1" xfId="16" xr:uid="{00000000-0005-0000-0000-00000E000000}"/>
    <cellStyle name="60 % - Accent3 1" xfId="17" xr:uid="{00000000-0005-0000-0000-00000F000000}"/>
    <cellStyle name="60 % - Accent4 1" xfId="18" xr:uid="{00000000-0005-0000-0000-000010000000}"/>
    <cellStyle name="60 % - Accent5 1" xfId="19" xr:uid="{00000000-0005-0000-0000-000011000000}"/>
    <cellStyle name="60 % - Accent6 1" xfId="20" xr:uid="{00000000-0005-0000-0000-000012000000}"/>
    <cellStyle name="Accent1 1" xfId="21" xr:uid="{00000000-0005-0000-0000-000013000000}"/>
    <cellStyle name="Accent2 1" xfId="22" xr:uid="{00000000-0005-0000-0000-000014000000}"/>
    <cellStyle name="Accent3 1" xfId="23" xr:uid="{00000000-0005-0000-0000-000015000000}"/>
    <cellStyle name="Accent4 1" xfId="24" xr:uid="{00000000-0005-0000-0000-000016000000}"/>
    <cellStyle name="Accent5 1" xfId="25" xr:uid="{00000000-0005-0000-0000-000017000000}"/>
    <cellStyle name="Accent6 1" xfId="26" xr:uid="{00000000-0005-0000-0000-000018000000}"/>
    <cellStyle name="Avertissement 1" xfId="27" xr:uid="{00000000-0005-0000-0000-000019000000}"/>
    <cellStyle name="Calcul 1" xfId="28" xr:uid="{00000000-0005-0000-0000-00001A000000}"/>
    <cellStyle name="Cellule liée 1" xfId="29" xr:uid="{00000000-0005-0000-0000-00001B000000}"/>
    <cellStyle name="Commentaire 1" xfId="30" xr:uid="{00000000-0005-0000-0000-00001C000000}"/>
    <cellStyle name="Entrée 1" xfId="31" xr:uid="{00000000-0005-0000-0000-00001D000000}"/>
    <cellStyle name="Insatisfaisant 1" xfId="32" xr:uid="{00000000-0005-0000-0000-00001E000000}"/>
    <cellStyle name="Neutre 1" xfId="33" xr:uid="{00000000-0005-0000-0000-00001F000000}"/>
    <cellStyle name="Normal" xfId="0" builtinId="0"/>
    <cellStyle name="Normal 2" xfId="34" xr:uid="{00000000-0005-0000-0000-000021000000}"/>
    <cellStyle name="Normal 3" xfId="1" xr:uid="{00000000-0005-0000-0000-000022000000}"/>
    <cellStyle name="Pourcentage 2" xfId="35" xr:uid="{00000000-0005-0000-0000-000023000000}"/>
    <cellStyle name="Pourcentage 3" xfId="36" xr:uid="{00000000-0005-0000-0000-000024000000}"/>
    <cellStyle name="Satisfaisant 1" xfId="37" xr:uid="{00000000-0005-0000-0000-000025000000}"/>
    <cellStyle name="Sortie 1" xfId="38" xr:uid="{00000000-0005-0000-0000-000026000000}"/>
    <cellStyle name="Texte explicatif 1" xfId="39" xr:uid="{00000000-0005-0000-0000-000027000000}"/>
    <cellStyle name="Titre 1" xfId="40" xr:uid="{00000000-0005-0000-0000-000028000000}"/>
    <cellStyle name="Titre 1 1" xfId="41" xr:uid="{00000000-0005-0000-0000-000029000000}"/>
    <cellStyle name="Titre 1 1 1" xfId="42" xr:uid="{00000000-0005-0000-0000-00002A000000}"/>
    <cellStyle name="Titre 1 1 1 1" xfId="43" xr:uid="{00000000-0005-0000-0000-00002B000000}"/>
    <cellStyle name="Titre 1 1 1 1 1" xfId="44" xr:uid="{00000000-0005-0000-0000-00002C000000}"/>
    <cellStyle name="Titre 1 1 1 1 1 1" xfId="45" xr:uid="{00000000-0005-0000-0000-00002D000000}"/>
    <cellStyle name="Titre 1 1 1 1 1 2" xfId="46" xr:uid="{00000000-0005-0000-0000-00002E000000}"/>
    <cellStyle name="Titre 1 1 1 1 2" xfId="47" xr:uid="{00000000-0005-0000-0000-00002F000000}"/>
    <cellStyle name="Titre 1 1 1 2" xfId="48" xr:uid="{00000000-0005-0000-0000-000030000000}"/>
    <cellStyle name="Titre 1 1 2" xfId="49" xr:uid="{00000000-0005-0000-0000-000031000000}"/>
    <cellStyle name="Titre 1 1 3" xfId="50" xr:uid="{00000000-0005-0000-0000-000032000000}"/>
    <cellStyle name="Titre 1 2" xfId="51" xr:uid="{00000000-0005-0000-0000-000033000000}"/>
    <cellStyle name="Titre 2" xfId="52" xr:uid="{00000000-0005-0000-0000-000034000000}"/>
    <cellStyle name="Titre 1 1" xfId="53" xr:uid="{00000000-0005-0000-0000-000035000000}"/>
    <cellStyle name="Titre 2 1" xfId="54" xr:uid="{00000000-0005-0000-0000-000036000000}"/>
    <cellStyle name="Titre 3 1" xfId="55" xr:uid="{00000000-0005-0000-0000-000037000000}"/>
    <cellStyle name="Titre 4 1" xfId="56" xr:uid="{00000000-0005-0000-0000-000038000000}"/>
    <cellStyle name="Total 1" xfId="57" xr:uid="{00000000-0005-0000-0000-000039000000}"/>
    <cellStyle name="Vérification 1" xfId="58" xr:uid="{00000000-0005-0000-0000-00003A000000}"/>
  </cellStyles>
  <dxfs count="12874"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ocaco.blogspot.com/2005_08_01_archive.htm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59</xdr:col>
      <xdr:colOff>1</xdr:colOff>
      <xdr:row>3</xdr:row>
      <xdr:rowOff>21497</xdr:rowOff>
    </xdr:from>
    <xdr:to>
      <xdr:col>63</xdr:col>
      <xdr:colOff>95251</xdr:colOff>
      <xdr:row>8</xdr:row>
      <xdr:rowOff>135465</xdr:rowOff>
    </xdr:to>
    <xdr:pic macro="[0]!Macro8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763751" y="592997"/>
          <a:ext cx="994833" cy="1077051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 editAs="oneCell">
    <xdr:from>
      <xdr:col>58</xdr:col>
      <xdr:colOff>169334</xdr:colOff>
      <xdr:row>48</xdr:row>
      <xdr:rowOff>15875</xdr:rowOff>
    </xdr:from>
    <xdr:to>
      <xdr:col>63</xdr:col>
      <xdr:colOff>63501</xdr:colOff>
      <xdr:row>53</xdr:row>
      <xdr:rowOff>149950</xdr:rowOff>
    </xdr:to>
    <xdr:pic macro="[0]!Macro2">
      <xdr:nvPicPr>
        <xdr:cNvPr id="61" name="Imag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0552834" y="10033000"/>
          <a:ext cx="1021292" cy="1292950"/>
        </a:xfrm>
        <a:prstGeom prst="rect">
          <a:avLst/>
        </a:prstGeom>
        <a:solidFill>
          <a:schemeClr val="accent1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57150</xdr:colOff>
          <xdr:row>5</xdr:row>
          <xdr:rowOff>38100</xdr:rowOff>
        </xdr:from>
        <xdr:to>
          <xdr:col>58</xdr:col>
          <xdr:colOff>9525</xdr:colOff>
          <xdr:row>8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19050</xdr:colOff>
          <xdr:row>49</xdr:row>
          <xdr:rowOff>190500</xdr:rowOff>
        </xdr:from>
        <xdr:to>
          <xdr:col>58</xdr:col>
          <xdr:colOff>85725</xdr:colOff>
          <xdr:row>53</xdr:row>
          <xdr:rowOff>161925</xdr:rowOff>
        </xdr:to>
        <xdr:sp macro="" textlink="">
          <xdr:nvSpPr>
            <xdr:cNvPr id="5412" name="Button 292" hidden="1">
              <a:extLst>
                <a:ext uri="{63B3BB69-23CF-44E3-9099-C40C66FF867C}">
                  <a14:compatExt spid="_x0000_s5412"/>
                </a:ext>
                <a:ext uri="{FF2B5EF4-FFF2-40B4-BE49-F238E27FC236}">
                  <a16:creationId xmlns:a16="http://schemas.microsoft.com/office/drawing/2014/main" id="{00000000-0008-0000-0000-00002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CB104"/>
  <sheetViews>
    <sheetView topLeftCell="A30" zoomScale="66" zoomScaleNormal="66" workbookViewId="0">
      <selection activeCell="AQ56" sqref="AQ56:AS87"/>
    </sheetView>
  </sheetViews>
  <sheetFormatPr baseColWidth="10" defaultColWidth="11.42578125" defaultRowHeight="15" x14ac:dyDescent="0.25"/>
  <cols>
    <col min="1" max="1" width="4.140625" bestFit="1" customWidth="1"/>
    <col min="2" max="2" width="21.28515625" style="3" bestFit="1" customWidth="1"/>
    <col min="3" max="3" width="11.140625" style="3" bestFit="1" customWidth="1"/>
    <col min="4" max="23" width="5.7109375" style="3" customWidth="1"/>
    <col min="24" max="24" width="0.85546875" style="3" customWidth="1"/>
    <col min="25" max="41" width="5.7109375" style="3" customWidth="1"/>
    <col min="42" max="42" width="0.85546875" style="3" customWidth="1"/>
    <col min="43" max="51" width="5.7109375" style="3" customWidth="1"/>
    <col min="52" max="62" width="3" style="3" customWidth="1"/>
    <col min="63" max="63" width="4.5703125" style="3" bestFit="1" customWidth="1"/>
    <col min="64" max="64" width="3" style="3" customWidth="1"/>
    <col min="65" max="65" width="10.7109375" style="3" customWidth="1"/>
    <col min="66" max="66" width="0.85546875" style="3" customWidth="1"/>
    <col min="67" max="67" width="3.5703125" style="3" bestFit="1" customWidth="1"/>
    <col min="68" max="68" width="3" style="3" customWidth="1"/>
    <col min="69" max="69" width="5.28515625" style="3" bestFit="1" customWidth="1"/>
    <col min="70" max="72" width="3" style="3" customWidth="1"/>
    <col min="73" max="73" width="6.42578125" style="3" customWidth="1"/>
    <col min="74" max="99" width="10.7109375" style="3" customWidth="1"/>
    <col min="100" max="16384" width="11.42578125" style="3"/>
  </cols>
  <sheetData>
    <row r="1" spans="2:79" x14ac:dyDescent="0.25">
      <c r="B1" s="60" t="s">
        <v>27</v>
      </c>
      <c r="D1" s="1" t="s">
        <v>0</v>
      </c>
      <c r="E1" s="1" t="s">
        <v>1</v>
      </c>
      <c r="F1" s="1" t="s">
        <v>2</v>
      </c>
      <c r="G1" s="5" t="s">
        <v>3</v>
      </c>
      <c r="H1" s="5" t="s">
        <v>4</v>
      </c>
      <c r="I1" s="5" t="s">
        <v>5</v>
      </c>
      <c r="J1" s="8" t="s">
        <v>6</v>
      </c>
      <c r="K1" s="8" t="s">
        <v>7</v>
      </c>
      <c r="L1" s="8" t="s">
        <v>8</v>
      </c>
      <c r="M1" s="9" t="s">
        <v>9</v>
      </c>
      <c r="N1" s="9" t="s">
        <v>10</v>
      </c>
      <c r="O1" s="9" t="s">
        <v>29</v>
      </c>
      <c r="P1" s="18" t="s">
        <v>21</v>
      </c>
      <c r="Q1" s="120" t="s">
        <v>22</v>
      </c>
    </row>
    <row r="2" spans="2:79" ht="15" customHeight="1" thickBot="1" x14ac:dyDescent="0.3">
      <c r="B2" s="60" t="s">
        <v>28</v>
      </c>
      <c r="T2" s="210" t="s">
        <v>11</v>
      </c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  <c r="AK2" s="31"/>
      <c r="AL2" s="31"/>
      <c r="AM2" s="31"/>
      <c r="AN2" s="31"/>
      <c r="BH2" s="4"/>
      <c r="BI2" s="4"/>
      <c r="BJ2" s="4"/>
    </row>
    <row r="3" spans="2:79" ht="15" customHeight="1" thickTop="1" x14ac:dyDescent="0.25">
      <c r="B3" s="128" t="s">
        <v>36</v>
      </c>
      <c r="C3" s="129"/>
      <c r="D3" s="129"/>
      <c r="E3" s="129"/>
      <c r="F3" s="129"/>
      <c r="G3" s="129"/>
      <c r="H3" s="129"/>
      <c r="I3" s="130"/>
      <c r="J3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31"/>
      <c r="AL3" s="31"/>
      <c r="AM3" s="31"/>
      <c r="AN3" s="31"/>
      <c r="BH3" s="4"/>
      <c r="BI3" s="4"/>
      <c r="BJ3" s="4"/>
    </row>
    <row r="4" spans="2:79" ht="15" customHeight="1" x14ac:dyDescent="0.25">
      <c r="B4" s="131"/>
      <c r="C4" s="132"/>
      <c r="D4" s="132"/>
      <c r="E4" s="132"/>
      <c r="F4" s="132"/>
      <c r="G4" s="132"/>
      <c r="H4" s="132"/>
      <c r="I4" s="133"/>
      <c r="J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 s="6"/>
      <c r="AK4" s="6"/>
      <c r="AL4" s="6"/>
      <c r="AM4" s="6"/>
      <c r="AN4" s="6"/>
      <c r="AO4" s="6"/>
      <c r="AQ4" s="6"/>
      <c r="AR4" s="6"/>
      <c r="AS4" s="6"/>
      <c r="AT4" s="6"/>
      <c r="AU4" s="6"/>
      <c r="AV4" s="6"/>
      <c r="AW4" s="6"/>
      <c r="AX4" s="6"/>
      <c r="AY4" s="6"/>
      <c r="AZ4" s="6"/>
      <c r="CA4" s="6"/>
    </row>
    <row r="5" spans="2:79" ht="15.75" customHeight="1" thickBot="1" x14ac:dyDescent="0.3">
      <c r="B5" s="134"/>
      <c r="C5" s="135"/>
      <c r="D5" s="135"/>
      <c r="E5" s="135"/>
      <c r="F5" s="135"/>
      <c r="G5" s="135"/>
      <c r="H5" s="135"/>
      <c r="I5" s="136"/>
      <c r="J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Z5" s="6"/>
    </row>
    <row r="6" spans="2:79" ht="15" customHeight="1" thickTop="1" x14ac:dyDescent="0.25">
      <c r="B6" s="182" t="s">
        <v>14</v>
      </c>
      <c r="C6" s="185" t="s">
        <v>15</v>
      </c>
      <c r="D6" s="188" t="s">
        <v>23</v>
      </c>
      <c r="E6" s="189"/>
      <c r="F6" s="189"/>
      <c r="G6" s="189"/>
      <c r="H6" s="189"/>
      <c r="I6" s="189"/>
      <c r="J6" s="194" t="s">
        <v>24</v>
      </c>
      <c r="K6" s="194"/>
      <c r="L6" s="194"/>
      <c r="M6" s="194"/>
      <c r="N6" s="197" t="s">
        <v>16</v>
      </c>
      <c r="O6" s="197"/>
      <c r="P6" s="197"/>
      <c r="Q6" s="200" t="s">
        <v>32</v>
      </c>
      <c r="R6" s="200"/>
      <c r="S6" s="200"/>
      <c r="T6" s="202" t="s">
        <v>17</v>
      </c>
      <c r="U6" s="202"/>
      <c r="V6" s="204" t="s">
        <v>31</v>
      </c>
      <c r="W6" s="208" t="s">
        <v>18</v>
      </c>
      <c r="X6" s="7"/>
      <c r="Y6" s="206" t="s">
        <v>19</v>
      </c>
      <c r="Z6" s="206"/>
      <c r="AA6" s="206"/>
      <c r="AB6" s="206"/>
      <c r="AC6" s="206"/>
      <c r="AD6" s="206"/>
      <c r="AE6" s="166" t="s">
        <v>20</v>
      </c>
      <c r="AF6" s="166"/>
      <c r="AG6" s="166"/>
      <c r="AH6" s="166"/>
      <c r="AI6" s="168" t="s">
        <v>25</v>
      </c>
      <c r="AJ6" s="168"/>
      <c r="AK6" s="168"/>
      <c r="AL6" s="168"/>
      <c r="AM6" s="170" t="s">
        <v>33</v>
      </c>
      <c r="AN6" s="170"/>
      <c r="AO6" s="170"/>
      <c r="AP6" s="7"/>
      <c r="AQ6" s="172" t="s">
        <v>26</v>
      </c>
      <c r="AR6" s="172"/>
      <c r="AS6" s="172"/>
      <c r="AT6" s="174" t="s">
        <v>34</v>
      </c>
      <c r="AU6" s="174"/>
      <c r="AV6" s="126" t="s">
        <v>39</v>
      </c>
      <c r="AW6" s="126"/>
      <c r="AX6" s="126"/>
      <c r="AY6" s="126"/>
      <c r="AZ6" s="137"/>
    </row>
    <row r="7" spans="2:79" ht="15" customHeight="1" x14ac:dyDescent="0.25">
      <c r="B7" s="183"/>
      <c r="C7" s="186"/>
      <c r="D7" s="190"/>
      <c r="E7" s="191"/>
      <c r="F7" s="191"/>
      <c r="G7" s="191"/>
      <c r="H7" s="191"/>
      <c r="I7" s="191"/>
      <c r="J7" s="195"/>
      <c r="K7" s="195"/>
      <c r="L7" s="195"/>
      <c r="M7" s="195"/>
      <c r="N7" s="198"/>
      <c r="O7" s="198"/>
      <c r="P7" s="198"/>
      <c r="Q7" s="200"/>
      <c r="R7" s="200"/>
      <c r="S7" s="200"/>
      <c r="T7" s="202"/>
      <c r="U7" s="202"/>
      <c r="V7" s="204"/>
      <c r="W7" s="208"/>
      <c r="X7" s="7"/>
      <c r="Y7" s="206"/>
      <c r="Z7" s="206"/>
      <c r="AA7" s="206"/>
      <c r="AB7" s="206"/>
      <c r="AC7" s="206"/>
      <c r="AD7" s="206"/>
      <c r="AE7" s="166"/>
      <c r="AF7" s="166"/>
      <c r="AG7" s="166"/>
      <c r="AH7" s="166"/>
      <c r="AI7" s="168"/>
      <c r="AJ7" s="168"/>
      <c r="AK7" s="168"/>
      <c r="AL7" s="168"/>
      <c r="AM7" s="170"/>
      <c r="AN7" s="170"/>
      <c r="AO7" s="170"/>
      <c r="AP7" s="7"/>
      <c r="AQ7" s="172"/>
      <c r="AR7" s="172"/>
      <c r="AS7" s="172"/>
      <c r="AT7" s="174"/>
      <c r="AU7" s="174"/>
      <c r="AV7" s="126"/>
      <c r="AW7" s="126"/>
      <c r="AX7" s="126"/>
      <c r="AY7" s="126"/>
      <c r="AZ7" s="137"/>
    </row>
    <row r="8" spans="2:79" ht="15" customHeight="1" x14ac:dyDescent="0.25">
      <c r="B8" s="183"/>
      <c r="C8" s="186"/>
      <c r="D8" s="190"/>
      <c r="E8" s="191"/>
      <c r="F8" s="191"/>
      <c r="G8" s="191"/>
      <c r="H8" s="191"/>
      <c r="I8" s="191"/>
      <c r="J8" s="195"/>
      <c r="K8" s="195"/>
      <c r="L8" s="195"/>
      <c r="M8" s="195"/>
      <c r="N8" s="198"/>
      <c r="O8" s="198"/>
      <c r="P8" s="198"/>
      <c r="Q8" s="200"/>
      <c r="R8" s="200"/>
      <c r="S8" s="200"/>
      <c r="T8" s="202"/>
      <c r="U8" s="202"/>
      <c r="V8" s="204"/>
      <c r="W8" s="208"/>
      <c r="X8" s="7"/>
      <c r="Y8" s="206"/>
      <c r="Z8" s="206"/>
      <c r="AA8" s="206"/>
      <c r="AB8" s="206"/>
      <c r="AC8" s="206"/>
      <c r="AD8" s="206"/>
      <c r="AE8" s="166"/>
      <c r="AF8" s="166"/>
      <c r="AG8" s="166"/>
      <c r="AH8" s="166"/>
      <c r="AI8" s="168"/>
      <c r="AJ8" s="168"/>
      <c r="AK8" s="168"/>
      <c r="AL8" s="168"/>
      <c r="AM8" s="170"/>
      <c r="AN8" s="170"/>
      <c r="AO8" s="170"/>
      <c r="AP8" s="7"/>
      <c r="AQ8" s="172"/>
      <c r="AR8" s="172"/>
      <c r="AS8" s="172"/>
      <c r="AT8" s="174"/>
      <c r="AU8" s="174"/>
      <c r="AV8" s="126"/>
      <c r="AW8" s="126"/>
      <c r="AX8" s="126"/>
      <c r="AY8" s="126"/>
      <c r="AZ8" s="137"/>
    </row>
    <row r="9" spans="2:79" ht="15" customHeight="1" x14ac:dyDescent="0.25">
      <c r="B9" s="183"/>
      <c r="C9" s="186"/>
      <c r="D9" s="190"/>
      <c r="E9" s="191"/>
      <c r="F9" s="191"/>
      <c r="G9" s="191"/>
      <c r="H9" s="191"/>
      <c r="I9" s="191"/>
      <c r="J9" s="195"/>
      <c r="K9" s="195"/>
      <c r="L9" s="195"/>
      <c r="M9" s="195"/>
      <c r="N9" s="198"/>
      <c r="O9" s="198"/>
      <c r="P9" s="198"/>
      <c r="Q9" s="200"/>
      <c r="R9" s="200"/>
      <c r="S9" s="200"/>
      <c r="T9" s="202"/>
      <c r="U9" s="202"/>
      <c r="V9" s="204"/>
      <c r="W9" s="208"/>
      <c r="X9" s="7"/>
      <c r="Y9" s="206"/>
      <c r="Z9" s="206"/>
      <c r="AA9" s="206"/>
      <c r="AB9" s="206"/>
      <c r="AC9" s="206"/>
      <c r="AD9" s="206"/>
      <c r="AE9" s="166"/>
      <c r="AF9" s="166"/>
      <c r="AG9" s="166"/>
      <c r="AH9" s="166"/>
      <c r="AI9" s="168"/>
      <c r="AJ9" s="168"/>
      <c r="AK9" s="168"/>
      <c r="AL9" s="168"/>
      <c r="AM9" s="170"/>
      <c r="AN9" s="170"/>
      <c r="AO9" s="170"/>
      <c r="AP9" s="7"/>
      <c r="AQ9" s="172"/>
      <c r="AR9" s="172"/>
      <c r="AS9" s="172"/>
      <c r="AT9" s="174"/>
      <c r="AU9" s="174"/>
      <c r="AV9" s="126"/>
      <c r="AW9" s="126"/>
      <c r="AX9" s="126"/>
      <c r="AY9" s="126"/>
      <c r="AZ9" s="137"/>
    </row>
    <row r="10" spans="2:79" ht="15.75" customHeight="1" thickBot="1" x14ac:dyDescent="0.3">
      <c r="B10" s="184"/>
      <c r="C10" s="187"/>
      <c r="D10" s="192"/>
      <c r="E10" s="193"/>
      <c r="F10" s="193"/>
      <c r="G10" s="193"/>
      <c r="H10" s="193"/>
      <c r="I10" s="193"/>
      <c r="J10" s="196"/>
      <c r="K10" s="196"/>
      <c r="L10" s="196"/>
      <c r="M10" s="196"/>
      <c r="N10" s="199"/>
      <c r="O10" s="199"/>
      <c r="P10" s="199"/>
      <c r="Q10" s="201"/>
      <c r="R10" s="201"/>
      <c r="S10" s="201"/>
      <c r="T10" s="203"/>
      <c r="U10" s="203"/>
      <c r="V10" s="204"/>
      <c r="W10" s="208"/>
      <c r="X10" s="7"/>
      <c r="Y10" s="207"/>
      <c r="Z10" s="207"/>
      <c r="AA10" s="207"/>
      <c r="AB10" s="207"/>
      <c r="AC10" s="207"/>
      <c r="AD10" s="207"/>
      <c r="AE10" s="167"/>
      <c r="AF10" s="167"/>
      <c r="AG10" s="167"/>
      <c r="AH10" s="167"/>
      <c r="AI10" s="169"/>
      <c r="AJ10" s="169"/>
      <c r="AK10" s="169"/>
      <c r="AL10" s="169"/>
      <c r="AM10" s="171"/>
      <c r="AN10" s="171"/>
      <c r="AO10" s="171"/>
      <c r="AP10" s="7"/>
      <c r="AQ10" s="173"/>
      <c r="AR10" s="173"/>
      <c r="AS10" s="173"/>
      <c r="AT10" s="175"/>
      <c r="AU10" s="175"/>
      <c r="AV10" s="127"/>
      <c r="AW10" s="127"/>
      <c r="AX10" s="127"/>
      <c r="AY10" s="127"/>
      <c r="AZ10" s="137"/>
      <c r="BA10" s="10" t="s">
        <v>1</v>
      </c>
      <c r="BB10" s="10" t="s">
        <v>0</v>
      </c>
      <c r="BC10" s="10" t="s">
        <v>2</v>
      </c>
      <c r="BD10" s="11" t="s">
        <v>4</v>
      </c>
      <c r="BE10" s="11" t="s">
        <v>3</v>
      </c>
      <c r="BF10" s="11" t="s">
        <v>5</v>
      </c>
      <c r="BG10" s="12" t="s">
        <v>7</v>
      </c>
      <c r="BH10" s="12" t="s">
        <v>6</v>
      </c>
      <c r="BI10" s="12" t="s">
        <v>8</v>
      </c>
      <c r="BJ10" s="13" t="s">
        <v>10</v>
      </c>
      <c r="BK10" s="13" t="s">
        <v>9</v>
      </c>
      <c r="BL10" s="13" t="s">
        <v>29</v>
      </c>
    </row>
    <row r="11" spans="2:79" ht="18" thickTop="1" thickBot="1" x14ac:dyDescent="0.35">
      <c r="B11" s="14"/>
      <c r="C11" s="14"/>
      <c r="D11" s="15" t="s">
        <v>3</v>
      </c>
      <c r="E11" s="15"/>
      <c r="F11" s="15"/>
      <c r="G11" s="15"/>
      <c r="H11" s="15"/>
      <c r="I11" s="33"/>
      <c r="J11" s="32" t="s">
        <v>0</v>
      </c>
      <c r="K11" s="15" t="s">
        <v>7</v>
      </c>
      <c r="L11" s="15" t="s">
        <v>6</v>
      </c>
      <c r="M11" s="33" t="s">
        <v>5</v>
      </c>
      <c r="N11" s="32" t="s">
        <v>0</v>
      </c>
      <c r="O11" s="15"/>
      <c r="P11" s="33"/>
      <c r="Q11" s="32" t="s">
        <v>0</v>
      </c>
      <c r="R11" s="15"/>
      <c r="S11" s="33"/>
      <c r="T11" s="32"/>
      <c r="U11" s="33"/>
      <c r="V11" s="34"/>
      <c r="W11" s="32"/>
      <c r="X11" s="16"/>
      <c r="Y11" s="15" t="s">
        <v>2</v>
      </c>
      <c r="Z11" s="15" t="s">
        <v>5</v>
      </c>
      <c r="AA11" s="15"/>
      <c r="AB11" s="15"/>
      <c r="AC11" s="15"/>
      <c r="AD11" s="33"/>
      <c r="AE11" s="32" t="s">
        <v>0</v>
      </c>
      <c r="AF11" s="15" t="s">
        <v>7</v>
      </c>
      <c r="AG11" s="15" t="s">
        <v>6</v>
      </c>
      <c r="AH11" s="33"/>
      <c r="AI11" s="32" t="s">
        <v>8</v>
      </c>
      <c r="AJ11" s="15" t="s">
        <v>6</v>
      </c>
      <c r="AK11" s="15"/>
      <c r="AL11" s="33"/>
      <c r="AM11" s="32"/>
      <c r="AN11" s="15" t="s">
        <v>4</v>
      </c>
      <c r="AO11" s="15"/>
      <c r="AP11" s="16"/>
      <c r="AQ11" s="15" t="s">
        <v>8</v>
      </c>
      <c r="AR11" s="15"/>
      <c r="AS11" s="33"/>
      <c r="AT11" s="32" t="s">
        <v>2</v>
      </c>
      <c r="AU11" s="33" t="s">
        <v>5</v>
      </c>
      <c r="AV11" s="32" t="s">
        <v>2</v>
      </c>
      <c r="AW11" s="62"/>
      <c r="AX11" s="62" t="s">
        <v>5</v>
      </c>
      <c r="AY11" s="62"/>
      <c r="AZ11" s="17"/>
      <c r="BA11" s="23">
        <f t="shared" ref="BA11:BA42" si="0">COUNTIF(D11:AY11,"A+")</f>
        <v>0</v>
      </c>
      <c r="BB11" s="23">
        <f t="shared" ref="BB11:BB42" si="1">COUNTIF(D11:AY11,"A")</f>
        <v>4</v>
      </c>
      <c r="BC11" s="24">
        <f t="shared" ref="BC11:BC42" si="2">COUNTIF(D11:AY11,"A-")</f>
        <v>3</v>
      </c>
      <c r="BD11" s="25">
        <f t="shared" ref="BD11:BD42" si="3">COUNTIF(D11:AY11,"B+")</f>
        <v>1</v>
      </c>
      <c r="BE11" s="25">
        <f t="shared" ref="BE11:BE42" si="4">COUNTIF(D11:AY11,"B")</f>
        <v>1</v>
      </c>
      <c r="BF11" s="26">
        <f t="shared" ref="BF11:BF42" si="5">COUNTIF(D11:AY11,"B-")</f>
        <v>4</v>
      </c>
      <c r="BG11" s="27">
        <f t="shared" ref="BG11:BG42" si="6">COUNTIF(D11:AY11,"C+")</f>
        <v>2</v>
      </c>
      <c r="BH11" s="23">
        <f t="shared" ref="BH11:BH42" si="7">COUNTIF(D11:AY11,"C")</f>
        <v>3</v>
      </c>
      <c r="BI11" s="24">
        <f t="shared" ref="BI11:BI42" si="8">COUNTIF(D11:AY11,"C-")</f>
        <v>2</v>
      </c>
      <c r="BJ11" s="27">
        <f t="shared" ref="BJ11:BJ42" si="9">COUNTIF(D11:AY11,"D+")</f>
        <v>0</v>
      </c>
      <c r="BK11" s="23">
        <f t="shared" ref="BK11:BK42" si="10">COUNTIF(D11:AY11,"D")</f>
        <v>0</v>
      </c>
      <c r="BL11" s="24">
        <f t="shared" ref="BL11:BL42" si="11">COUNTIF(D11:AY11,"D-")</f>
        <v>0</v>
      </c>
      <c r="BM11" s="28">
        <f t="shared" ref="BM11:BM42" si="12">(BA11*10)+(BB11*9)+(BC11*8)+(BD11*7)+(BE11*6)+(BF11*5)+(BG11*4)+(BH11*3)+(BI11*2)-((BJ11*1)+(BK11*2)+(BL11*3))</f>
        <v>114</v>
      </c>
    </row>
    <row r="12" spans="2:79" ht="18" thickTop="1" thickBot="1" x14ac:dyDescent="0.35">
      <c r="B12" s="19"/>
      <c r="C12" s="19"/>
      <c r="D12" s="15" t="s">
        <v>5</v>
      </c>
      <c r="E12" s="15"/>
      <c r="F12" s="15"/>
      <c r="G12" s="15"/>
      <c r="H12" s="15"/>
      <c r="I12" s="33"/>
      <c r="J12" s="32" t="s">
        <v>4</v>
      </c>
      <c r="K12" s="15" t="s">
        <v>3</v>
      </c>
      <c r="L12" s="15" t="s">
        <v>7</v>
      </c>
      <c r="M12" s="33" t="s">
        <v>5</v>
      </c>
      <c r="N12" s="32" t="s">
        <v>6</v>
      </c>
      <c r="O12" s="15"/>
      <c r="P12" s="33"/>
      <c r="Q12" s="32" t="s">
        <v>7</v>
      </c>
      <c r="R12" s="15"/>
      <c r="S12" s="33"/>
      <c r="T12" s="32" t="s">
        <v>3</v>
      </c>
      <c r="U12" s="33"/>
      <c r="V12" s="34"/>
      <c r="W12" s="32"/>
      <c r="X12" s="16"/>
      <c r="Y12" s="15" t="s">
        <v>3</v>
      </c>
      <c r="Z12" s="15" t="s">
        <v>8</v>
      </c>
      <c r="AA12" s="15"/>
      <c r="AB12" s="15"/>
      <c r="AC12" s="15"/>
      <c r="AD12" s="33"/>
      <c r="AE12" s="32" t="s">
        <v>6</v>
      </c>
      <c r="AF12" s="15" t="s">
        <v>0</v>
      </c>
      <c r="AG12" s="15" t="s">
        <v>1</v>
      </c>
      <c r="AH12" s="33"/>
      <c r="AI12" s="32" t="s">
        <v>8</v>
      </c>
      <c r="AJ12" s="15" t="s">
        <v>8</v>
      </c>
      <c r="AK12" s="15"/>
      <c r="AL12" s="33"/>
      <c r="AM12" s="32"/>
      <c r="AN12" s="15"/>
      <c r="AO12" s="15"/>
      <c r="AP12" s="16"/>
      <c r="AQ12" s="15" t="s">
        <v>6</v>
      </c>
      <c r="AR12" s="15"/>
      <c r="AS12" s="33"/>
      <c r="AT12" s="32"/>
      <c r="AU12" s="33"/>
      <c r="AV12" s="32"/>
      <c r="AW12" s="62"/>
      <c r="AX12" s="62"/>
      <c r="AY12" s="62"/>
      <c r="AZ12" s="20"/>
      <c r="BA12" s="23">
        <f t="shared" si="0"/>
        <v>1</v>
      </c>
      <c r="BB12" s="23">
        <f t="shared" si="1"/>
        <v>1</v>
      </c>
      <c r="BC12" s="24">
        <f t="shared" si="2"/>
        <v>0</v>
      </c>
      <c r="BD12" s="25">
        <f t="shared" si="3"/>
        <v>1</v>
      </c>
      <c r="BE12" s="25">
        <f t="shared" si="4"/>
        <v>3</v>
      </c>
      <c r="BF12" s="26">
        <f t="shared" si="5"/>
        <v>2</v>
      </c>
      <c r="BG12" s="27">
        <f t="shared" si="6"/>
        <v>2</v>
      </c>
      <c r="BH12" s="23">
        <f t="shared" si="7"/>
        <v>3</v>
      </c>
      <c r="BI12" s="24">
        <f t="shared" si="8"/>
        <v>3</v>
      </c>
      <c r="BJ12" s="27">
        <f t="shared" si="9"/>
        <v>0</v>
      </c>
      <c r="BK12" s="23">
        <f t="shared" si="10"/>
        <v>0</v>
      </c>
      <c r="BL12" s="24">
        <f t="shared" si="11"/>
        <v>0</v>
      </c>
      <c r="BM12" s="28">
        <f t="shared" si="12"/>
        <v>77</v>
      </c>
    </row>
    <row r="13" spans="2:79" ht="18" thickTop="1" thickBot="1" x14ac:dyDescent="0.35">
      <c r="B13" s="21"/>
      <c r="C13" s="21"/>
      <c r="D13" s="15" t="s">
        <v>2</v>
      </c>
      <c r="E13" s="15"/>
      <c r="F13" s="15"/>
      <c r="G13" s="15"/>
      <c r="H13" s="15"/>
      <c r="I13" s="33"/>
      <c r="J13" s="32" t="s">
        <v>6</v>
      </c>
      <c r="K13" s="15" t="s">
        <v>0</v>
      </c>
      <c r="L13" s="15" t="s">
        <v>7</v>
      </c>
      <c r="M13" s="33" t="s">
        <v>2</v>
      </c>
      <c r="N13" s="32" t="s">
        <v>1</v>
      </c>
      <c r="O13" s="15"/>
      <c r="P13" s="33"/>
      <c r="Q13" s="32" t="s">
        <v>3</v>
      </c>
      <c r="R13" s="15"/>
      <c r="S13" s="33"/>
      <c r="T13" s="32"/>
      <c r="U13" s="33"/>
      <c r="V13" s="34"/>
      <c r="W13" s="32"/>
      <c r="X13" s="16"/>
      <c r="Y13" s="15" t="s">
        <v>1</v>
      </c>
      <c r="Z13" s="15" t="s">
        <v>1</v>
      </c>
      <c r="AA13" s="15"/>
      <c r="AB13" s="15"/>
      <c r="AC13" s="15"/>
      <c r="AD13" s="33"/>
      <c r="AE13" s="32" t="s">
        <v>0</v>
      </c>
      <c r="AF13" s="15" t="s">
        <v>1</v>
      </c>
      <c r="AG13" s="15" t="s">
        <v>1</v>
      </c>
      <c r="AH13" s="33"/>
      <c r="AI13" s="32" t="s">
        <v>0</v>
      </c>
      <c r="AJ13" s="15" t="s">
        <v>1</v>
      </c>
      <c r="AK13" s="15"/>
      <c r="AL13" s="33"/>
      <c r="AM13" s="32"/>
      <c r="AN13" s="15"/>
      <c r="AO13" s="15"/>
      <c r="AP13" s="16"/>
      <c r="AQ13" s="15" t="s">
        <v>6</v>
      </c>
      <c r="AR13" s="15"/>
      <c r="AS13" s="33"/>
      <c r="AT13" s="32"/>
      <c r="AU13" s="33"/>
      <c r="AV13" s="32"/>
      <c r="AW13" s="62"/>
      <c r="AX13" s="62"/>
      <c r="AY13" s="62"/>
      <c r="AZ13" s="17"/>
      <c r="BA13" s="23">
        <f t="shared" si="0"/>
        <v>6</v>
      </c>
      <c r="BB13" s="23">
        <f t="shared" si="1"/>
        <v>3</v>
      </c>
      <c r="BC13" s="24">
        <f t="shared" si="2"/>
        <v>2</v>
      </c>
      <c r="BD13" s="25">
        <f t="shared" si="3"/>
        <v>0</v>
      </c>
      <c r="BE13" s="25">
        <f t="shared" si="4"/>
        <v>1</v>
      </c>
      <c r="BF13" s="26">
        <f t="shared" si="5"/>
        <v>0</v>
      </c>
      <c r="BG13" s="27">
        <f t="shared" si="6"/>
        <v>1</v>
      </c>
      <c r="BH13" s="23">
        <f t="shared" si="7"/>
        <v>2</v>
      </c>
      <c r="BI13" s="24">
        <f t="shared" si="8"/>
        <v>0</v>
      </c>
      <c r="BJ13" s="27">
        <f t="shared" si="9"/>
        <v>0</v>
      </c>
      <c r="BK13" s="23">
        <f t="shared" si="10"/>
        <v>0</v>
      </c>
      <c r="BL13" s="24">
        <f t="shared" si="11"/>
        <v>0</v>
      </c>
      <c r="BM13" s="28">
        <f t="shared" si="12"/>
        <v>119</v>
      </c>
    </row>
    <row r="14" spans="2:79" ht="18" thickTop="1" thickBot="1" x14ac:dyDescent="0.35">
      <c r="B14" s="19"/>
      <c r="C14" s="19"/>
      <c r="D14" s="15" t="s">
        <v>3</v>
      </c>
      <c r="E14" s="15"/>
      <c r="F14" s="15"/>
      <c r="G14" s="15"/>
      <c r="H14" s="15"/>
      <c r="I14" s="33"/>
      <c r="J14" s="32" t="s">
        <v>4</v>
      </c>
      <c r="K14" s="15" t="s">
        <v>1</v>
      </c>
      <c r="L14" s="15" t="s">
        <v>2</v>
      </c>
      <c r="M14" s="33" t="s">
        <v>0</v>
      </c>
      <c r="N14" s="32" t="s">
        <v>0</v>
      </c>
      <c r="O14" s="15"/>
      <c r="P14" s="33"/>
      <c r="Q14" s="32" t="s">
        <v>0</v>
      </c>
      <c r="R14" s="15"/>
      <c r="S14" s="33"/>
      <c r="T14" s="32"/>
      <c r="U14" s="33"/>
      <c r="V14" s="34"/>
      <c r="W14" s="32"/>
      <c r="X14" s="16"/>
      <c r="Y14" s="15" t="s">
        <v>2</v>
      </c>
      <c r="Z14" s="15" t="s">
        <v>2</v>
      </c>
      <c r="AA14" s="15"/>
      <c r="AB14" s="15"/>
      <c r="AC14" s="15"/>
      <c r="AD14" s="33"/>
      <c r="AE14" s="32" t="s">
        <v>1</v>
      </c>
      <c r="AF14" s="15" t="s">
        <v>0</v>
      </c>
      <c r="AG14" s="15" t="s">
        <v>0</v>
      </c>
      <c r="AH14" s="33"/>
      <c r="AI14" s="32" t="s">
        <v>0</v>
      </c>
      <c r="AJ14" s="15" t="s">
        <v>1</v>
      </c>
      <c r="AK14" s="15"/>
      <c r="AL14" s="33"/>
      <c r="AM14" s="32"/>
      <c r="AN14" s="15"/>
      <c r="AO14" s="15"/>
      <c r="AP14" s="16"/>
      <c r="AQ14" s="15" t="s">
        <v>6</v>
      </c>
      <c r="AR14" s="15"/>
      <c r="AS14" s="33"/>
      <c r="AT14" s="32"/>
      <c r="AU14" s="33"/>
      <c r="AV14" s="32"/>
      <c r="AW14" s="62"/>
      <c r="AX14" s="62"/>
      <c r="AY14" s="62"/>
      <c r="AZ14" s="20"/>
      <c r="BA14" s="23">
        <f t="shared" si="0"/>
        <v>3</v>
      </c>
      <c r="BB14" s="23">
        <f t="shared" si="1"/>
        <v>6</v>
      </c>
      <c r="BC14" s="24">
        <f t="shared" si="2"/>
        <v>3</v>
      </c>
      <c r="BD14" s="25">
        <f t="shared" si="3"/>
        <v>1</v>
      </c>
      <c r="BE14" s="25">
        <f t="shared" si="4"/>
        <v>1</v>
      </c>
      <c r="BF14" s="26">
        <f t="shared" si="5"/>
        <v>0</v>
      </c>
      <c r="BG14" s="27">
        <f t="shared" si="6"/>
        <v>0</v>
      </c>
      <c r="BH14" s="23">
        <f t="shared" si="7"/>
        <v>1</v>
      </c>
      <c r="BI14" s="24">
        <f t="shared" si="8"/>
        <v>0</v>
      </c>
      <c r="BJ14" s="27">
        <f t="shared" si="9"/>
        <v>0</v>
      </c>
      <c r="BK14" s="23">
        <f t="shared" si="10"/>
        <v>0</v>
      </c>
      <c r="BL14" s="24">
        <f t="shared" si="11"/>
        <v>0</v>
      </c>
      <c r="BM14" s="28">
        <f t="shared" si="12"/>
        <v>124</v>
      </c>
    </row>
    <row r="15" spans="2:79" ht="18" thickTop="1" thickBot="1" x14ac:dyDescent="0.35">
      <c r="B15" s="21"/>
      <c r="C15" s="21"/>
      <c r="D15" s="15" t="s">
        <v>4</v>
      </c>
      <c r="E15" s="15"/>
      <c r="F15" s="15"/>
      <c r="G15" s="15"/>
      <c r="H15" s="15"/>
      <c r="I15" s="33"/>
      <c r="J15" s="32" t="s">
        <v>0</v>
      </c>
      <c r="K15" s="15" t="s">
        <v>1</v>
      </c>
      <c r="L15" s="15" t="s">
        <v>5</v>
      </c>
      <c r="M15" s="33" t="s">
        <v>3</v>
      </c>
      <c r="N15" s="32" t="s">
        <v>0</v>
      </c>
      <c r="O15" s="15"/>
      <c r="P15" s="33"/>
      <c r="Q15" s="32" t="s">
        <v>0</v>
      </c>
      <c r="R15" s="15"/>
      <c r="S15" s="33"/>
      <c r="T15" s="32" t="s">
        <v>3</v>
      </c>
      <c r="U15" s="33"/>
      <c r="V15" s="34"/>
      <c r="W15" s="32"/>
      <c r="X15" s="16"/>
      <c r="Y15" s="15" t="s">
        <v>2</v>
      </c>
      <c r="Z15" s="15" t="s">
        <v>0</v>
      </c>
      <c r="AA15" s="15"/>
      <c r="AB15" s="15"/>
      <c r="AC15" s="15"/>
      <c r="AD15" s="33"/>
      <c r="AE15" s="32" t="s">
        <v>1</v>
      </c>
      <c r="AF15" s="15" t="s">
        <v>1</v>
      </c>
      <c r="AG15" s="15" t="s">
        <v>1</v>
      </c>
      <c r="AH15" s="33"/>
      <c r="AI15" s="32" t="s">
        <v>5</v>
      </c>
      <c r="AJ15" s="15" t="s">
        <v>1</v>
      </c>
      <c r="AK15" s="15"/>
      <c r="AL15" s="33"/>
      <c r="AM15" s="32"/>
      <c r="AN15" s="15"/>
      <c r="AO15" s="15"/>
      <c r="AP15" s="16"/>
      <c r="AQ15" s="15" t="s">
        <v>4</v>
      </c>
      <c r="AR15" s="15"/>
      <c r="AS15" s="33"/>
      <c r="AT15" s="32"/>
      <c r="AU15" s="33"/>
      <c r="AV15" s="32"/>
      <c r="AW15" s="62"/>
      <c r="AX15" s="62"/>
      <c r="AY15" s="62"/>
      <c r="AZ15" s="17"/>
      <c r="BA15" s="23">
        <f t="shared" si="0"/>
        <v>5</v>
      </c>
      <c r="BB15" s="23">
        <f t="shared" si="1"/>
        <v>4</v>
      </c>
      <c r="BC15" s="24">
        <f t="shared" si="2"/>
        <v>1</v>
      </c>
      <c r="BD15" s="25">
        <f t="shared" si="3"/>
        <v>2</v>
      </c>
      <c r="BE15" s="25">
        <f t="shared" si="4"/>
        <v>2</v>
      </c>
      <c r="BF15" s="26">
        <f t="shared" si="5"/>
        <v>2</v>
      </c>
      <c r="BG15" s="27">
        <f t="shared" si="6"/>
        <v>0</v>
      </c>
      <c r="BH15" s="23">
        <f t="shared" si="7"/>
        <v>0</v>
      </c>
      <c r="BI15" s="24">
        <f t="shared" si="8"/>
        <v>0</v>
      </c>
      <c r="BJ15" s="27">
        <f t="shared" si="9"/>
        <v>0</v>
      </c>
      <c r="BK15" s="23">
        <f t="shared" si="10"/>
        <v>0</v>
      </c>
      <c r="BL15" s="24">
        <f t="shared" si="11"/>
        <v>0</v>
      </c>
      <c r="BM15" s="28">
        <f t="shared" si="12"/>
        <v>130</v>
      </c>
    </row>
    <row r="16" spans="2:79" ht="18" thickTop="1" thickBot="1" x14ac:dyDescent="0.35">
      <c r="B16" s="19"/>
      <c r="C16" s="19"/>
      <c r="D16" s="15" t="s">
        <v>5</v>
      </c>
      <c r="E16" s="15"/>
      <c r="F16" s="15"/>
      <c r="G16" s="15"/>
      <c r="H16" s="15"/>
      <c r="I16" s="33"/>
      <c r="J16" s="32" t="s">
        <v>0</v>
      </c>
      <c r="K16" s="15" t="s">
        <v>1</v>
      </c>
      <c r="L16" s="15" t="s">
        <v>3</v>
      </c>
      <c r="M16" s="33" t="s">
        <v>2</v>
      </c>
      <c r="N16" s="32" t="s">
        <v>3</v>
      </c>
      <c r="O16" s="15"/>
      <c r="P16" s="33"/>
      <c r="Q16" s="32" t="s">
        <v>3</v>
      </c>
      <c r="R16" s="15"/>
      <c r="S16" s="33"/>
      <c r="T16" s="32" t="s">
        <v>0</v>
      </c>
      <c r="U16" s="33"/>
      <c r="V16" s="34"/>
      <c r="W16" s="32"/>
      <c r="X16" s="16"/>
      <c r="Y16" s="15" t="s">
        <v>2</v>
      </c>
      <c r="Z16" s="15" t="s">
        <v>2</v>
      </c>
      <c r="AA16" s="15"/>
      <c r="AB16" s="15"/>
      <c r="AC16" s="15"/>
      <c r="AD16" s="33"/>
      <c r="AE16" s="32" t="s">
        <v>0</v>
      </c>
      <c r="AF16" s="15" t="s">
        <v>0</v>
      </c>
      <c r="AG16" s="15" t="s">
        <v>1</v>
      </c>
      <c r="AH16" s="33"/>
      <c r="AI16" s="32" t="s">
        <v>9</v>
      </c>
      <c r="AJ16" s="15" t="s">
        <v>6</v>
      </c>
      <c r="AK16" s="15"/>
      <c r="AL16" s="33"/>
      <c r="AM16" s="32"/>
      <c r="AN16" s="15"/>
      <c r="AO16" s="15"/>
      <c r="AP16" s="16"/>
      <c r="AQ16" s="15" t="s">
        <v>5</v>
      </c>
      <c r="AR16" s="15"/>
      <c r="AS16" s="33"/>
      <c r="AT16" s="32"/>
      <c r="AU16" s="33"/>
      <c r="AV16" s="32"/>
      <c r="AW16" s="62"/>
      <c r="AX16" s="62"/>
      <c r="AY16" s="62"/>
      <c r="AZ16" s="20"/>
      <c r="BA16" s="23">
        <f t="shared" si="0"/>
        <v>2</v>
      </c>
      <c r="BB16" s="23">
        <f t="shared" si="1"/>
        <v>4</v>
      </c>
      <c r="BC16" s="24">
        <f t="shared" si="2"/>
        <v>3</v>
      </c>
      <c r="BD16" s="25">
        <f t="shared" si="3"/>
        <v>0</v>
      </c>
      <c r="BE16" s="25">
        <f t="shared" si="4"/>
        <v>3</v>
      </c>
      <c r="BF16" s="26">
        <f t="shared" si="5"/>
        <v>2</v>
      </c>
      <c r="BG16" s="27">
        <f t="shared" si="6"/>
        <v>0</v>
      </c>
      <c r="BH16" s="23">
        <f t="shared" si="7"/>
        <v>1</v>
      </c>
      <c r="BI16" s="24">
        <f t="shared" si="8"/>
        <v>0</v>
      </c>
      <c r="BJ16" s="27">
        <f t="shared" si="9"/>
        <v>0</v>
      </c>
      <c r="BK16" s="23">
        <f t="shared" si="10"/>
        <v>1</v>
      </c>
      <c r="BL16" s="24">
        <f t="shared" si="11"/>
        <v>0</v>
      </c>
      <c r="BM16" s="28">
        <f t="shared" si="12"/>
        <v>109</v>
      </c>
    </row>
    <row r="17" spans="2:65" ht="18" thickTop="1" thickBot="1" x14ac:dyDescent="0.35">
      <c r="B17" s="22"/>
      <c r="C17" s="22"/>
      <c r="D17" s="15" t="s">
        <v>2</v>
      </c>
      <c r="E17" s="15"/>
      <c r="F17" s="15"/>
      <c r="G17" s="15"/>
      <c r="H17" s="15"/>
      <c r="I17" s="33"/>
      <c r="J17" s="32" t="s">
        <v>1</v>
      </c>
      <c r="K17" s="15" t="s">
        <v>0</v>
      </c>
      <c r="L17" s="15" t="s">
        <v>3</v>
      </c>
      <c r="M17" s="33" t="s">
        <v>2</v>
      </c>
      <c r="N17" s="32" t="s">
        <v>2</v>
      </c>
      <c r="O17" s="15"/>
      <c r="P17" s="33"/>
      <c r="Q17" s="32" t="s">
        <v>0</v>
      </c>
      <c r="R17" s="15"/>
      <c r="S17" s="33"/>
      <c r="T17" s="32"/>
      <c r="U17" s="33"/>
      <c r="V17" s="34"/>
      <c r="W17" s="32"/>
      <c r="X17" s="16"/>
      <c r="Y17" s="15" t="s">
        <v>2</v>
      </c>
      <c r="Z17" s="15" t="s">
        <v>1</v>
      </c>
      <c r="AA17" s="15"/>
      <c r="AB17" s="15"/>
      <c r="AC17" s="15"/>
      <c r="AD17" s="33"/>
      <c r="AE17" s="32" t="s">
        <v>0</v>
      </c>
      <c r="AF17" s="15" t="s">
        <v>1</v>
      </c>
      <c r="AG17" s="15" t="s">
        <v>1</v>
      </c>
      <c r="AH17" s="33"/>
      <c r="AI17" s="32" t="s">
        <v>5</v>
      </c>
      <c r="AJ17" s="15" t="s">
        <v>0</v>
      </c>
      <c r="AK17" s="15"/>
      <c r="AL17" s="33"/>
      <c r="AM17" s="32"/>
      <c r="AN17" s="15"/>
      <c r="AO17" s="15"/>
      <c r="AP17" s="16"/>
      <c r="AQ17" s="15" t="s">
        <v>1</v>
      </c>
      <c r="AR17" s="15"/>
      <c r="AS17" s="33"/>
      <c r="AT17" s="32"/>
      <c r="AU17" s="33"/>
      <c r="AV17" s="32"/>
      <c r="AW17" s="62"/>
      <c r="AX17" s="62"/>
      <c r="AY17" s="62"/>
      <c r="AZ17" s="17"/>
      <c r="BA17" s="23">
        <f t="shared" si="0"/>
        <v>5</v>
      </c>
      <c r="BB17" s="23">
        <f t="shared" si="1"/>
        <v>4</v>
      </c>
      <c r="BC17" s="24">
        <f t="shared" si="2"/>
        <v>4</v>
      </c>
      <c r="BD17" s="25">
        <f t="shared" si="3"/>
        <v>0</v>
      </c>
      <c r="BE17" s="25">
        <f t="shared" si="4"/>
        <v>1</v>
      </c>
      <c r="BF17" s="26">
        <f t="shared" si="5"/>
        <v>1</v>
      </c>
      <c r="BG17" s="27">
        <f t="shared" si="6"/>
        <v>0</v>
      </c>
      <c r="BH17" s="23">
        <f t="shared" si="7"/>
        <v>0</v>
      </c>
      <c r="BI17" s="24">
        <f t="shared" si="8"/>
        <v>0</v>
      </c>
      <c r="BJ17" s="27">
        <f t="shared" si="9"/>
        <v>0</v>
      </c>
      <c r="BK17" s="23">
        <f t="shared" si="10"/>
        <v>0</v>
      </c>
      <c r="BL17" s="24">
        <f t="shared" si="11"/>
        <v>0</v>
      </c>
      <c r="BM17" s="28">
        <f t="shared" si="12"/>
        <v>129</v>
      </c>
    </row>
    <row r="18" spans="2:65" ht="18" thickTop="1" thickBot="1" x14ac:dyDescent="0.35">
      <c r="B18" s="19"/>
      <c r="C18" s="19"/>
      <c r="D18" s="15" t="s">
        <v>7</v>
      </c>
      <c r="E18" s="15"/>
      <c r="F18" s="15"/>
      <c r="G18" s="15"/>
      <c r="H18" s="15"/>
      <c r="I18" s="33"/>
      <c r="J18" s="32" t="s">
        <v>7</v>
      </c>
      <c r="K18" s="15" t="s">
        <v>6</v>
      </c>
      <c r="L18" s="15" t="s">
        <v>6</v>
      </c>
      <c r="M18" s="33" t="s">
        <v>6</v>
      </c>
      <c r="N18" s="32" t="s">
        <v>5</v>
      </c>
      <c r="O18" s="15"/>
      <c r="P18" s="33"/>
      <c r="Q18" s="32" t="s">
        <v>3</v>
      </c>
      <c r="R18" s="15"/>
      <c r="S18" s="33"/>
      <c r="T18" s="32" t="s">
        <v>3</v>
      </c>
      <c r="U18" s="33"/>
      <c r="V18" s="34"/>
      <c r="W18" s="32"/>
      <c r="X18" s="16"/>
      <c r="Y18" s="15" t="s">
        <v>2</v>
      </c>
      <c r="Z18" s="15" t="s">
        <v>3</v>
      </c>
      <c r="AA18" s="15"/>
      <c r="AB18" s="15"/>
      <c r="AC18" s="15"/>
      <c r="AD18" s="33"/>
      <c r="AE18" s="32" t="s">
        <v>3</v>
      </c>
      <c r="AF18" s="15" t="s">
        <v>1</v>
      </c>
      <c r="AG18" s="15" t="s">
        <v>5</v>
      </c>
      <c r="AH18" s="33"/>
      <c r="AI18" s="32" t="s">
        <v>6</v>
      </c>
      <c r="AJ18" s="15" t="s">
        <v>9</v>
      </c>
      <c r="AK18" s="15"/>
      <c r="AL18" s="33"/>
      <c r="AM18" s="32"/>
      <c r="AN18" s="15"/>
      <c r="AO18" s="15"/>
      <c r="AP18" s="16"/>
      <c r="AQ18" s="15" t="s">
        <v>8</v>
      </c>
      <c r="AR18" s="15"/>
      <c r="AS18" s="33"/>
      <c r="AT18" s="32"/>
      <c r="AU18" s="33"/>
      <c r="AV18" s="32"/>
      <c r="AW18" s="62"/>
      <c r="AX18" s="62"/>
      <c r="AY18" s="62"/>
      <c r="AZ18" s="20"/>
      <c r="BA18" s="23">
        <f t="shared" si="0"/>
        <v>1</v>
      </c>
      <c r="BB18" s="23">
        <f t="shared" si="1"/>
        <v>0</v>
      </c>
      <c r="BC18" s="24">
        <f t="shared" si="2"/>
        <v>1</v>
      </c>
      <c r="BD18" s="25">
        <f t="shared" si="3"/>
        <v>0</v>
      </c>
      <c r="BE18" s="25">
        <f t="shared" si="4"/>
        <v>4</v>
      </c>
      <c r="BF18" s="26">
        <f t="shared" si="5"/>
        <v>2</v>
      </c>
      <c r="BG18" s="27">
        <f t="shared" si="6"/>
        <v>2</v>
      </c>
      <c r="BH18" s="23">
        <f t="shared" si="7"/>
        <v>4</v>
      </c>
      <c r="BI18" s="24">
        <f t="shared" si="8"/>
        <v>1</v>
      </c>
      <c r="BJ18" s="27">
        <f t="shared" si="9"/>
        <v>0</v>
      </c>
      <c r="BK18" s="23">
        <f t="shared" si="10"/>
        <v>1</v>
      </c>
      <c r="BL18" s="24">
        <f t="shared" si="11"/>
        <v>0</v>
      </c>
      <c r="BM18" s="28">
        <f t="shared" si="12"/>
        <v>72</v>
      </c>
    </row>
    <row r="19" spans="2:65" ht="18" thickTop="1" thickBot="1" x14ac:dyDescent="0.35">
      <c r="B19" s="22"/>
      <c r="C19" s="22"/>
      <c r="D19" s="15" t="s">
        <v>2</v>
      </c>
      <c r="E19" s="15"/>
      <c r="F19" s="15"/>
      <c r="G19" s="15"/>
      <c r="H19" s="15"/>
      <c r="I19" s="33"/>
      <c r="J19" s="32" t="s">
        <v>10</v>
      </c>
      <c r="K19" s="15" t="s">
        <v>1</v>
      </c>
      <c r="L19" s="15" t="s">
        <v>6</v>
      </c>
      <c r="M19" s="33" t="s">
        <v>2</v>
      </c>
      <c r="N19" s="32" t="s">
        <v>0</v>
      </c>
      <c r="O19" s="15"/>
      <c r="P19" s="33"/>
      <c r="Q19" s="32" t="s">
        <v>2</v>
      </c>
      <c r="R19" s="15"/>
      <c r="S19" s="33"/>
      <c r="T19" s="32"/>
      <c r="U19" s="33"/>
      <c r="V19" s="34"/>
      <c r="W19" s="32"/>
      <c r="X19" s="16"/>
      <c r="Y19" s="15" t="s">
        <v>2</v>
      </c>
      <c r="Z19" s="15" t="s">
        <v>2</v>
      </c>
      <c r="AA19" s="15"/>
      <c r="AB19" s="15"/>
      <c r="AC19" s="15"/>
      <c r="AD19" s="33"/>
      <c r="AE19" s="32" t="s">
        <v>0</v>
      </c>
      <c r="AF19" s="15" t="s">
        <v>1</v>
      </c>
      <c r="AG19" s="15" t="s">
        <v>1</v>
      </c>
      <c r="AH19" s="33"/>
      <c r="AI19" s="32" t="s">
        <v>2</v>
      </c>
      <c r="AJ19" s="15" t="s">
        <v>0</v>
      </c>
      <c r="AK19" s="15"/>
      <c r="AL19" s="33"/>
      <c r="AM19" s="32"/>
      <c r="AN19" s="15"/>
      <c r="AO19" s="15"/>
      <c r="AP19" s="16"/>
      <c r="AQ19" s="15" t="s">
        <v>8</v>
      </c>
      <c r="AR19" s="15"/>
      <c r="AS19" s="33"/>
      <c r="AT19" s="32"/>
      <c r="AU19" s="33"/>
      <c r="AV19" s="32"/>
      <c r="AW19" s="62"/>
      <c r="AX19" s="62"/>
      <c r="AY19" s="62"/>
      <c r="AZ19" s="17"/>
      <c r="BA19" s="23">
        <f t="shared" si="0"/>
        <v>3</v>
      </c>
      <c r="BB19" s="23">
        <f t="shared" si="1"/>
        <v>3</v>
      </c>
      <c r="BC19" s="24">
        <f t="shared" si="2"/>
        <v>6</v>
      </c>
      <c r="BD19" s="25">
        <f t="shared" si="3"/>
        <v>0</v>
      </c>
      <c r="BE19" s="25">
        <f t="shared" si="4"/>
        <v>0</v>
      </c>
      <c r="BF19" s="26">
        <f t="shared" si="5"/>
        <v>0</v>
      </c>
      <c r="BG19" s="27">
        <f t="shared" si="6"/>
        <v>0</v>
      </c>
      <c r="BH19" s="23">
        <f t="shared" si="7"/>
        <v>1</v>
      </c>
      <c r="BI19" s="24">
        <f t="shared" si="8"/>
        <v>1</v>
      </c>
      <c r="BJ19" s="27">
        <f t="shared" si="9"/>
        <v>1</v>
      </c>
      <c r="BK19" s="23">
        <f t="shared" si="10"/>
        <v>0</v>
      </c>
      <c r="BL19" s="24">
        <f t="shared" si="11"/>
        <v>0</v>
      </c>
      <c r="BM19" s="28">
        <f t="shared" si="12"/>
        <v>109</v>
      </c>
    </row>
    <row r="20" spans="2:65" ht="18" thickTop="1" thickBot="1" x14ac:dyDescent="0.35">
      <c r="B20" s="19"/>
      <c r="C20" s="19"/>
      <c r="D20" s="15" t="s">
        <v>2</v>
      </c>
      <c r="E20" s="15"/>
      <c r="F20" s="15"/>
      <c r="G20" s="15"/>
      <c r="H20" s="15"/>
      <c r="I20" s="33"/>
      <c r="J20" s="32" t="s">
        <v>4</v>
      </c>
      <c r="K20" s="15" t="s">
        <v>2</v>
      </c>
      <c r="L20" s="15" t="s">
        <v>5</v>
      </c>
      <c r="M20" s="33" t="s">
        <v>0</v>
      </c>
      <c r="N20" s="32" t="s">
        <v>0</v>
      </c>
      <c r="O20" s="15"/>
      <c r="P20" s="33"/>
      <c r="Q20" s="32" t="s">
        <v>0</v>
      </c>
      <c r="R20" s="15"/>
      <c r="S20" s="33"/>
      <c r="T20" s="32"/>
      <c r="U20" s="33"/>
      <c r="V20" s="34"/>
      <c r="W20" s="32"/>
      <c r="X20" s="16"/>
      <c r="Y20" s="15" t="s">
        <v>1</v>
      </c>
      <c r="Z20" s="15" t="s">
        <v>1</v>
      </c>
      <c r="AA20" s="15"/>
      <c r="AB20" s="15"/>
      <c r="AC20" s="15"/>
      <c r="AD20" s="33"/>
      <c r="AE20" s="32" t="s">
        <v>0</v>
      </c>
      <c r="AF20" s="15" t="s">
        <v>1</v>
      </c>
      <c r="AG20" s="15" t="s">
        <v>1</v>
      </c>
      <c r="AH20" s="33"/>
      <c r="AI20" s="32" t="s">
        <v>0</v>
      </c>
      <c r="AJ20" s="15" t="s">
        <v>1</v>
      </c>
      <c r="AK20" s="15"/>
      <c r="AL20" s="33"/>
      <c r="AM20" s="32"/>
      <c r="AN20" s="15"/>
      <c r="AO20" s="15"/>
      <c r="AP20" s="16"/>
      <c r="AQ20" s="15" t="s">
        <v>22</v>
      </c>
      <c r="AR20" s="15"/>
      <c r="AS20" s="33"/>
      <c r="AT20" s="32"/>
      <c r="AU20" s="33"/>
      <c r="AV20" s="32"/>
      <c r="AW20" s="62"/>
      <c r="AX20" s="62"/>
      <c r="AY20" s="62"/>
      <c r="AZ20" s="20"/>
      <c r="BA20" s="23">
        <f t="shared" si="0"/>
        <v>5</v>
      </c>
      <c r="BB20" s="23">
        <f t="shared" si="1"/>
        <v>5</v>
      </c>
      <c r="BC20" s="24">
        <f t="shared" si="2"/>
        <v>2</v>
      </c>
      <c r="BD20" s="25">
        <f t="shared" si="3"/>
        <v>1</v>
      </c>
      <c r="BE20" s="25">
        <f t="shared" si="4"/>
        <v>0</v>
      </c>
      <c r="BF20" s="26">
        <f t="shared" si="5"/>
        <v>1</v>
      </c>
      <c r="BG20" s="27">
        <f t="shared" si="6"/>
        <v>0</v>
      </c>
      <c r="BH20" s="23">
        <f t="shared" si="7"/>
        <v>0</v>
      </c>
      <c r="BI20" s="24">
        <f t="shared" si="8"/>
        <v>0</v>
      </c>
      <c r="BJ20" s="27">
        <f t="shared" si="9"/>
        <v>0</v>
      </c>
      <c r="BK20" s="23">
        <f t="shared" si="10"/>
        <v>0</v>
      </c>
      <c r="BL20" s="24">
        <f t="shared" si="11"/>
        <v>0</v>
      </c>
      <c r="BM20" s="28">
        <f t="shared" si="12"/>
        <v>123</v>
      </c>
    </row>
    <row r="21" spans="2:65" ht="18" thickTop="1" thickBot="1" x14ac:dyDescent="0.35">
      <c r="B21" s="21"/>
      <c r="C21" s="21"/>
      <c r="D21" s="15" t="s">
        <v>6</v>
      </c>
      <c r="E21" s="15"/>
      <c r="F21" s="15"/>
      <c r="G21" s="15"/>
      <c r="H21" s="15"/>
      <c r="I21" s="33"/>
      <c r="J21" s="32" t="s">
        <v>9</v>
      </c>
      <c r="K21" s="15" t="s">
        <v>4</v>
      </c>
      <c r="L21" s="15" t="s">
        <v>8</v>
      </c>
      <c r="M21" s="33" t="s">
        <v>8</v>
      </c>
      <c r="N21" s="32" t="s">
        <v>3</v>
      </c>
      <c r="O21" s="15"/>
      <c r="P21" s="33"/>
      <c r="Q21" s="32" t="s">
        <v>6</v>
      </c>
      <c r="R21" s="15"/>
      <c r="S21" s="33"/>
      <c r="T21" s="32" t="s">
        <v>3</v>
      </c>
      <c r="U21" s="33"/>
      <c r="V21" s="34"/>
      <c r="W21" s="32"/>
      <c r="X21" s="16"/>
      <c r="Y21" s="15" t="s">
        <v>7</v>
      </c>
      <c r="Z21" s="15" t="s">
        <v>7</v>
      </c>
      <c r="AA21" s="15"/>
      <c r="AB21" s="15"/>
      <c r="AC21" s="15"/>
      <c r="AD21" s="33"/>
      <c r="AE21" s="32" t="s">
        <v>4</v>
      </c>
      <c r="AF21" s="15" t="s">
        <v>6</v>
      </c>
      <c r="AG21" s="15" t="s">
        <v>8</v>
      </c>
      <c r="AH21" s="33"/>
      <c r="AI21" s="32" t="s">
        <v>9</v>
      </c>
      <c r="AJ21" s="15" t="s">
        <v>8</v>
      </c>
      <c r="AK21" s="15"/>
      <c r="AL21" s="33"/>
      <c r="AM21" s="32"/>
      <c r="AN21" s="15"/>
      <c r="AO21" s="15"/>
      <c r="AP21" s="16"/>
      <c r="AQ21" s="15" t="s">
        <v>8</v>
      </c>
      <c r="AR21" s="15"/>
      <c r="AS21" s="33"/>
      <c r="AT21" s="32"/>
      <c r="AU21" s="33"/>
      <c r="AV21" s="32"/>
      <c r="AW21" s="62"/>
      <c r="AX21" s="62"/>
      <c r="AY21" s="62"/>
      <c r="AZ21" s="17"/>
      <c r="BA21" s="23">
        <f t="shared" si="0"/>
        <v>0</v>
      </c>
      <c r="BB21" s="23">
        <f t="shared" si="1"/>
        <v>0</v>
      </c>
      <c r="BC21" s="24">
        <f t="shared" si="2"/>
        <v>0</v>
      </c>
      <c r="BD21" s="25">
        <f t="shared" si="3"/>
        <v>2</v>
      </c>
      <c r="BE21" s="25">
        <f t="shared" si="4"/>
        <v>2</v>
      </c>
      <c r="BF21" s="26">
        <f t="shared" si="5"/>
        <v>0</v>
      </c>
      <c r="BG21" s="27">
        <f t="shared" si="6"/>
        <v>2</v>
      </c>
      <c r="BH21" s="23">
        <f t="shared" si="7"/>
        <v>3</v>
      </c>
      <c r="BI21" s="24">
        <f t="shared" si="8"/>
        <v>5</v>
      </c>
      <c r="BJ21" s="27">
        <f t="shared" si="9"/>
        <v>0</v>
      </c>
      <c r="BK21" s="23">
        <f t="shared" si="10"/>
        <v>2</v>
      </c>
      <c r="BL21" s="24">
        <f t="shared" si="11"/>
        <v>0</v>
      </c>
      <c r="BM21" s="28">
        <f t="shared" si="12"/>
        <v>49</v>
      </c>
    </row>
    <row r="22" spans="2:65" ht="18" thickTop="1" thickBot="1" x14ac:dyDescent="0.35">
      <c r="B22" s="19"/>
      <c r="C22" s="19"/>
      <c r="D22" s="15" t="s">
        <v>8</v>
      </c>
      <c r="E22" s="15"/>
      <c r="F22" s="15"/>
      <c r="G22" s="15"/>
      <c r="H22" s="15"/>
      <c r="I22" s="33"/>
      <c r="J22" s="32" t="s">
        <v>6</v>
      </c>
      <c r="K22" s="15" t="s">
        <v>5</v>
      </c>
      <c r="L22" s="15" t="s">
        <v>8</v>
      </c>
      <c r="M22" s="33" t="s">
        <v>6</v>
      </c>
      <c r="N22" s="32" t="s">
        <v>2</v>
      </c>
      <c r="O22" s="15"/>
      <c r="P22" s="33"/>
      <c r="Q22" s="32" t="s">
        <v>7</v>
      </c>
      <c r="R22" s="15"/>
      <c r="S22" s="33"/>
      <c r="T22" s="32" t="s">
        <v>6</v>
      </c>
      <c r="U22" s="33"/>
      <c r="V22" s="34"/>
      <c r="W22" s="32"/>
      <c r="X22" s="16"/>
      <c r="Y22" s="15" t="s">
        <v>4</v>
      </c>
      <c r="Z22" s="15" t="s">
        <v>8</v>
      </c>
      <c r="AA22" s="15"/>
      <c r="AB22" s="15"/>
      <c r="AC22" s="15"/>
      <c r="AD22" s="33"/>
      <c r="AE22" s="32" t="s">
        <v>8</v>
      </c>
      <c r="AF22" s="15" t="s">
        <v>8</v>
      </c>
      <c r="AG22" s="15" t="s">
        <v>9</v>
      </c>
      <c r="AH22" s="33"/>
      <c r="AI22" s="32" t="s">
        <v>9</v>
      </c>
      <c r="AJ22" s="15" t="s">
        <v>8</v>
      </c>
      <c r="AK22" s="15"/>
      <c r="AL22" s="33"/>
      <c r="AM22" s="32"/>
      <c r="AN22" s="15"/>
      <c r="AO22" s="15"/>
      <c r="AP22" s="16"/>
      <c r="AQ22" s="15" t="s">
        <v>9</v>
      </c>
      <c r="AR22" s="15"/>
      <c r="AS22" s="33"/>
      <c r="AT22" s="32"/>
      <c r="AU22" s="33"/>
      <c r="AV22" s="32"/>
      <c r="AW22" s="62"/>
      <c r="AX22" s="62"/>
      <c r="AY22" s="62"/>
      <c r="AZ22" s="20"/>
      <c r="BA22" s="23">
        <f t="shared" si="0"/>
        <v>0</v>
      </c>
      <c r="BB22" s="23">
        <f t="shared" si="1"/>
        <v>0</v>
      </c>
      <c r="BC22" s="24">
        <f t="shared" si="2"/>
        <v>1</v>
      </c>
      <c r="BD22" s="25">
        <f t="shared" si="3"/>
        <v>1</v>
      </c>
      <c r="BE22" s="25">
        <f t="shared" si="4"/>
        <v>0</v>
      </c>
      <c r="BF22" s="26">
        <f t="shared" si="5"/>
        <v>1</v>
      </c>
      <c r="BG22" s="27">
        <f t="shared" si="6"/>
        <v>1</v>
      </c>
      <c r="BH22" s="23">
        <f t="shared" si="7"/>
        <v>3</v>
      </c>
      <c r="BI22" s="24">
        <f t="shared" si="8"/>
        <v>6</v>
      </c>
      <c r="BJ22" s="27">
        <f t="shared" si="9"/>
        <v>0</v>
      </c>
      <c r="BK22" s="23">
        <f t="shared" si="10"/>
        <v>3</v>
      </c>
      <c r="BL22" s="24">
        <f t="shared" si="11"/>
        <v>0</v>
      </c>
      <c r="BM22" s="28">
        <f t="shared" si="12"/>
        <v>39</v>
      </c>
    </row>
    <row r="23" spans="2:65" ht="18" thickTop="1" thickBot="1" x14ac:dyDescent="0.35">
      <c r="B23" s="22"/>
      <c r="C23" s="22"/>
      <c r="D23" s="15" t="s">
        <v>2</v>
      </c>
      <c r="E23" s="15"/>
      <c r="F23" s="15"/>
      <c r="G23" s="15"/>
      <c r="H23" s="15"/>
      <c r="I23" s="33"/>
      <c r="J23" s="32" t="s">
        <v>0</v>
      </c>
      <c r="K23" s="15" t="s">
        <v>1</v>
      </c>
      <c r="L23" s="15" t="s">
        <v>5</v>
      </c>
      <c r="M23" s="33" t="s">
        <v>2</v>
      </c>
      <c r="N23" s="32" t="s">
        <v>0</v>
      </c>
      <c r="O23" s="15"/>
      <c r="P23" s="33"/>
      <c r="Q23" s="32" t="s">
        <v>0</v>
      </c>
      <c r="R23" s="15"/>
      <c r="S23" s="33"/>
      <c r="T23" s="32"/>
      <c r="U23" s="33"/>
      <c r="V23" s="34"/>
      <c r="W23" s="32"/>
      <c r="X23" s="16"/>
      <c r="Y23" s="15" t="s">
        <v>4</v>
      </c>
      <c r="Z23" s="15" t="s">
        <v>0</v>
      </c>
      <c r="AA23" s="15"/>
      <c r="AB23" s="15"/>
      <c r="AC23" s="15"/>
      <c r="AD23" s="33"/>
      <c r="AE23" s="32" t="s">
        <v>1</v>
      </c>
      <c r="AF23" s="15" t="s">
        <v>1</v>
      </c>
      <c r="AG23" s="15" t="s">
        <v>1</v>
      </c>
      <c r="AH23" s="33"/>
      <c r="AI23" s="32" t="s">
        <v>9</v>
      </c>
      <c r="AJ23" s="15" t="s">
        <v>1</v>
      </c>
      <c r="AK23" s="15"/>
      <c r="AL23" s="33"/>
      <c r="AM23" s="32"/>
      <c r="AN23" s="15"/>
      <c r="AO23" s="15"/>
      <c r="AP23" s="16"/>
      <c r="AQ23" s="15" t="s">
        <v>3</v>
      </c>
      <c r="AR23" s="15"/>
      <c r="AS23" s="33"/>
      <c r="AT23" s="32"/>
      <c r="AU23" s="33"/>
      <c r="AV23" s="32"/>
      <c r="AW23" s="62"/>
      <c r="AX23" s="62"/>
      <c r="AY23" s="62"/>
      <c r="AZ23" s="17"/>
      <c r="BA23" s="23">
        <f t="shared" si="0"/>
        <v>5</v>
      </c>
      <c r="BB23" s="23">
        <f t="shared" si="1"/>
        <v>4</v>
      </c>
      <c r="BC23" s="24">
        <f t="shared" si="2"/>
        <v>2</v>
      </c>
      <c r="BD23" s="25">
        <f t="shared" si="3"/>
        <v>1</v>
      </c>
      <c r="BE23" s="25">
        <f t="shared" si="4"/>
        <v>1</v>
      </c>
      <c r="BF23" s="26">
        <f t="shared" si="5"/>
        <v>1</v>
      </c>
      <c r="BG23" s="27">
        <f t="shared" si="6"/>
        <v>0</v>
      </c>
      <c r="BH23" s="23">
        <f t="shared" si="7"/>
        <v>0</v>
      </c>
      <c r="BI23" s="24">
        <f t="shared" si="8"/>
        <v>0</v>
      </c>
      <c r="BJ23" s="27">
        <f t="shared" si="9"/>
        <v>0</v>
      </c>
      <c r="BK23" s="23">
        <f t="shared" si="10"/>
        <v>1</v>
      </c>
      <c r="BL23" s="24">
        <f t="shared" si="11"/>
        <v>0</v>
      </c>
      <c r="BM23" s="28">
        <f t="shared" si="12"/>
        <v>118</v>
      </c>
    </row>
    <row r="24" spans="2:65" ht="18" thickTop="1" thickBot="1" x14ac:dyDescent="0.35">
      <c r="B24" s="19"/>
      <c r="C24" s="19"/>
      <c r="D24" s="15" t="s">
        <v>8</v>
      </c>
      <c r="E24" s="15"/>
      <c r="F24" s="15"/>
      <c r="G24" s="15"/>
      <c r="H24" s="15"/>
      <c r="I24" s="33"/>
      <c r="J24" s="32" t="s">
        <v>7</v>
      </c>
      <c r="K24" s="15" t="s">
        <v>3</v>
      </c>
      <c r="L24" s="15" t="s">
        <v>7</v>
      </c>
      <c r="M24" s="33" t="s">
        <v>6</v>
      </c>
      <c r="N24" s="32" t="s">
        <v>9</v>
      </c>
      <c r="O24" s="15"/>
      <c r="P24" s="33"/>
      <c r="Q24" s="32" t="s">
        <v>8</v>
      </c>
      <c r="R24" s="15"/>
      <c r="S24" s="33"/>
      <c r="T24" s="32" t="s">
        <v>8</v>
      </c>
      <c r="U24" s="33"/>
      <c r="V24" s="34"/>
      <c r="W24" s="32"/>
      <c r="X24" s="16"/>
      <c r="Y24" s="15" t="s">
        <v>6</v>
      </c>
      <c r="Z24" s="15" t="s">
        <v>6</v>
      </c>
      <c r="AA24" s="15"/>
      <c r="AB24" s="15"/>
      <c r="AC24" s="15"/>
      <c r="AD24" s="33"/>
      <c r="AE24" s="32" t="s">
        <v>2</v>
      </c>
      <c r="AF24" s="15" t="s">
        <v>4</v>
      </c>
      <c r="AG24" s="15" t="s">
        <v>3</v>
      </c>
      <c r="AH24" s="33"/>
      <c r="AI24" s="32" t="s">
        <v>9</v>
      </c>
      <c r="AJ24" s="15" t="s">
        <v>9</v>
      </c>
      <c r="AK24" s="15"/>
      <c r="AL24" s="33"/>
      <c r="AM24" s="32"/>
      <c r="AN24" s="15"/>
      <c r="AO24" s="15"/>
      <c r="AP24" s="16"/>
      <c r="AQ24" s="15" t="s">
        <v>9</v>
      </c>
      <c r="AR24" s="15"/>
      <c r="AS24" s="33"/>
      <c r="AT24" s="32"/>
      <c r="AU24" s="33"/>
      <c r="AV24" s="32"/>
      <c r="AW24" s="62"/>
      <c r="AX24" s="62"/>
      <c r="AY24" s="62"/>
      <c r="AZ24" s="20"/>
      <c r="BA24" s="23">
        <f t="shared" si="0"/>
        <v>0</v>
      </c>
      <c r="BB24" s="23">
        <f t="shared" si="1"/>
        <v>0</v>
      </c>
      <c r="BC24" s="24">
        <f t="shared" si="2"/>
        <v>1</v>
      </c>
      <c r="BD24" s="25">
        <f t="shared" si="3"/>
        <v>1</v>
      </c>
      <c r="BE24" s="25">
        <f t="shared" si="4"/>
        <v>2</v>
      </c>
      <c r="BF24" s="26">
        <f t="shared" si="5"/>
        <v>0</v>
      </c>
      <c r="BG24" s="27">
        <f t="shared" si="6"/>
        <v>2</v>
      </c>
      <c r="BH24" s="23">
        <f t="shared" si="7"/>
        <v>3</v>
      </c>
      <c r="BI24" s="24">
        <f t="shared" si="8"/>
        <v>3</v>
      </c>
      <c r="BJ24" s="27">
        <f t="shared" si="9"/>
        <v>0</v>
      </c>
      <c r="BK24" s="23">
        <f t="shared" si="10"/>
        <v>4</v>
      </c>
      <c r="BL24" s="24">
        <f t="shared" si="11"/>
        <v>0</v>
      </c>
      <c r="BM24" s="28">
        <f t="shared" si="12"/>
        <v>42</v>
      </c>
    </row>
    <row r="25" spans="2:65" ht="18" thickTop="1" thickBot="1" x14ac:dyDescent="0.35">
      <c r="B25" s="21"/>
      <c r="C25" s="21"/>
      <c r="D25" s="15" t="s">
        <v>21</v>
      </c>
      <c r="E25" s="15"/>
      <c r="F25" s="15"/>
      <c r="G25" s="15"/>
      <c r="H25" s="15"/>
      <c r="I25" s="33"/>
      <c r="J25" s="32" t="s">
        <v>0</v>
      </c>
      <c r="K25" s="15" t="s">
        <v>1</v>
      </c>
      <c r="L25" s="15" t="s">
        <v>6</v>
      </c>
      <c r="M25" s="33" t="s">
        <v>9</v>
      </c>
      <c r="N25" s="32" t="s">
        <v>5</v>
      </c>
      <c r="O25" s="15"/>
      <c r="P25" s="33"/>
      <c r="Q25" s="32" t="s">
        <v>3</v>
      </c>
      <c r="R25" s="15"/>
      <c r="S25" s="33"/>
      <c r="T25" s="32"/>
      <c r="U25" s="33"/>
      <c r="V25" s="34"/>
      <c r="W25" s="32"/>
      <c r="X25" s="16"/>
      <c r="Y25" s="15" t="s">
        <v>8</v>
      </c>
      <c r="Z25" s="15" t="s">
        <v>2</v>
      </c>
      <c r="AA25" s="15"/>
      <c r="AB25" s="15"/>
      <c r="AC25" s="15"/>
      <c r="AD25" s="33"/>
      <c r="AE25" s="32" t="s">
        <v>0</v>
      </c>
      <c r="AF25" s="15" t="s">
        <v>1</v>
      </c>
      <c r="AG25" s="15" t="s">
        <v>1</v>
      </c>
      <c r="AH25" s="33"/>
      <c r="AI25" s="32" t="s">
        <v>6</v>
      </c>
      <c r="AJ25" s="15" t="s">
        <v>6</v>
      </c>
      <c r="AK25" s="15"/>
      <c r="AL25" s="33"/>
      <c r="AM25" s="32"/>
      <c r="AN25" s="15"/>
      <c r="AO25" s="15"/>
      <c r="AP25" s="16"/>
      <c r="AQ25" s="15" t="s">
        <v>0</v>
      </c>
      <c r="AR25" s="15"/>
      <c r="AS25" s="33"/>
      <c r="AT25" s="32"/>
      <c r="AU25" s="33"/>
      <c r="AV25" s="32"/>
      <c r="AW25" s="62"/>
      <c r="AX25" s="62"/>
      <c r="AY25" s="62"/>
      <c r="AZ25" s="17"/>
      <c r="BA25" s="23">
        <f t="shared" si="0"/>
        <v>3</v>
      </c>
      <c r="BB25" s="23">
        <f t="shared" si="1"/>
        <v>3</v>
      </c>
      <c r="BC25" s="24">
        <f t="shared" si="2"/>
        <v>1</v>
      </c>
      <c r="BD25" s="25">
        <f t="shared" si="3"/>
        <v>0</v>
      </c>
      <c r="BE25" s="25">
        <f t="shared" si="4"/>
        <v>1</v>
      </c>
      <c r="BF25" s="26">
        <f t="shared" si="5"/>
        <v>1</v>
      </c>
      <c r="BG25" s="27">
        <f t="shared" si="6"/>
        <v>0</v>
      </c>
      <c r="BH25" s="23">
        <f t="shared" si="7"/>
        <v>3</v>
      </c>
      <c r="BI25" s="24">
        <f t="shared" si="8"/>
        <v>1</v>
      </c>
      <c r="BJ25" s="27">
        <f t="shared" si="9"/>
        <v>0</v>
      </c>
      <c r="BK25" s="23">
        <f t="shared" si="10"/>
        <v>1</v>
      </c>
      <c r="BL25" s="24">
        <f t="shared" si="11"/>
        <v>0</v>
      </c>
      <c r="BM25" s="28">
        <f t="shared" si="12"/>
        <v>85</v>
      </c>
    </row>
    <row r="26" spans="2:65" ht="18" thickTop="1" thickBot="1" x14ac:dyDescent="0.35">
      <c r="B26" s="19"/>
      <c r="C26" s="19"/>
      <c r="D26" s="15" t="s">
        <v>2</v>
      </c>
      <c r="E26" s="15"/>
      <c r="F26" s="15"/>
      <c r="G26" s="15"/>
      <c r="H26" s="15"/>
      <c r="I26" s="33"/>
      <c r="J26" s="32" t="s">
        <v>4</v>
      </c>
      <c r="K26" s="15" t="s">
        <v>4</v>
      </c>
      <c r="L26" s="15" t="s">
        <v>7</v>
      </c>
      <c r="M26" s="33" t="s">
        <v>3</v>
      </c>
      <c r="N26" s="32" t="s">
        <v>0</v>
      </c>
      <c r="O26" s="15"/>
      <c r="P26" s="33"/>
      <c r="Q26" s="32" t="s">
        <v>3</v>
      </c>
      <c r="R26" s="15"/>
      <c r="S26" s="33"/>
      <c r="T26" s="32"/>
      <c r="U26" s="33"/>
      <c r="V26" s="34"/>
      <c r="W26" s="32"/>
      <c r="X26" s="16"/>
      <c r="Y26" s="15" t="s">
        <v>2</v>
      </c>
      <c r="Z26" s="15" t="s">
        <v>2</v>
      </c>
      <c r="AA26" s="15"/>
      <c r="AB26" s="15"/>
      <c r="AC26" s="15"/>
      <c r="AD26" s="33"/>
      <c r="AE26" s="32" t="s">
        <v>0</v>
      </c>
      <c r="AF26" s="15" t="s">
        <v>5</v>
      </c>
      <c r="AG26" s="15" t="s">
        <v>7</v>
      </c>
      <c r="AH26" s="33"/>
      <c r="AI26" s="32" t="s">
        <v>8</v>
      </c>
      <c r="AJ26" s="15" t="s">
        <v>2</v>
      </c>
      <c r="AK26" s="15"/>
      <c r="AL26" s="33"/>
      <c r="AM26" s="32"/>
      <c r="AN26" s="15"/>
      <c r="AO26" s="15"/>
      <c r="AP26" s="16"/>
      <c r="AQ26" s="15" t="s">
        <v>4</v>
      </c>
      <c r="AR26" s="15"/>
      <c r="AS26" s="33"/>
      <c r="AT26" s="32"/>
      <c r="AU26" s="33"/>
      <c r="AV26" s="32"/>
      <c r="AW26" s="62"/>
      <c r="AX26" s="62"/>
      <c r="AY26" s="62"/>
      <c r="AZ26" s="20"/>
      <c r="BA26" s="23">
        <f t="shared" si="0"/>
        <v>0</v>
      </c>
      <c r="BB26" s="23">
        <f t="shared" si="1"/>
        <v>2</v>
      </c>
      <c r="BC26" s="24">
        <f t="shared" si="2"/>
        <v>4</v>
      </c>
      <c r="BD26" s="25">
        <f t="shared" si="3"/>
        <v>3</v>
      </c>
      <c r="BE26" s="25">
        <f t="shared" si="4"/>
        <v>2</v>
      </c>
      <c r="BF26" s="26">
        <f t="shared" si="5"/>
        <v>1</v>
      </c>
      <c r="BG26" s="27">
        <f t="shared" si="6"/>
        <v>2</v>
      </c>
      <c r="BH26" s="23">
        <f t="shared" si="7"/>
        <v>0</v>
      </c>
      <c r="BI26" s="24">
        <f t="shared" si="8"/>
        <v>1</v>
      </c>
      <c r="BJ26" s="27">
        <f t="shared" si="9"/>
        <v>0</v>
      </c>
      <c r="BK26" s="23">
        <f t="shared" si="10"/>
        <v>0</v>
      </c>
      <c r="BL26" s="24">
        <f t="shared" si="11"/>
        <v>0</v>
      </c>
      <c r="BM26" s="28">
        <f t="shared" si="12"/>
        <v>98</v>
      </c>
    </row>
    <row r="27" spans="2:65" ht="18" thickTop="1" thickBot="1" x14ac:dyDescent="0.35">
      <c r="B27" s="21"/>
      <c r="C27" s="21"/>
      <c r="D27" s="15" t="s">
        <v>3</v>
      </c>
      <c r="E27" s="15"/>
      <c r="F27" s="15"/>
      <c r="G27" s="15"/>
      <c r="H27" s="15"/>
      <c r="I27" s="33"/>
      <c r="J27" s="32" t="s">
        <v>6</v>
      </c>
      <c r="K27" s="15" t="s">
        <v>22</v>
      </c>
      <c r="L27" s="15" t="s">
        <v>22</v>
      </c>
      <c r="M27" s="33" t="s">
        <v>22</v>
      </c>
      <c r="N27" s="32" t="s">
        <v>2</v>
      </c>
      <c r="O27" s="15"/>
      <c r="P27" s="33"/>
      <c r="Q27" s="32" t="s">
        <v>4</v>
      </c>
      <c r="R27" s="15"/>
      <c r="S27" s="33"/>
      <c r="T27" s="32" t="s">
        <v>6</v>
      </c>
      <c r="U27" s="33"/>
      <c r="V27" s="34"/>
      <c r="W27" s="32"/>
      <c r="X27" s="16"/>
      <c r="Y27" s="15" t="s">
        <v>22</v>
      </c>
      <c r="Z27" s="15" t="s">
        <v>22</v>
      </c>
      <c r="AA27" s="15"/>
      <c r="AB27" s="15"/>
      <c r="AC27" s="15"/>
      <c r="AD27" s="33"/>
      <c r="AE27" s="32" t="s">
        <v>0</v>
      </c>
      <c r="AF27" s="15" t="s">
        <v>0</v>
      </c>
      <c r="AG27" s="15" t="s">
        <v>5</v>
      </c>
      <c r="AH27" s="33"/>
      <c r="AI27" s="32" t="s">
        <v>22</v>
      </c>
      <c r="AJ27" s="15" t="s">
        <v>22</v>
      </c>
      <c r="AK27" s="15"/>
      <c r="AL27" s="33"/>
      <c r="AM27" s="32"/>
      <c r="AN27" s="15"/>
      <c r="AO27" s="15"/>
      <c r="AP27" s="16"/>
      <c r="AQ27" s="15" t="s">
        <v>8</v>
      </c>
      <c r="AR27" s="15"/>
      <c r="AS27" s="33"/>
      <c r="AT27" s="32"/>
      <c r="AU27" s="33"/>
      <c r="AV27" s="32"/>
      <c r="AW27" s="62"/>
      <c r="AX27" s="62"/>
      <c r="AY27" s="62"/>
      <c r="AZ27" s="17"/>
      <c r="BA27" s="23">
        <f t="shared" si="0"/>
        <v>0</v>
      </c>
      <c r="BB27" s="23">
        <f t="shared" si="1"/>
        <v>2</v>
      </c>
      <c r="BC27" s="24">
        <f t="shared" si="2"/>
        <v>1</v>
      </c>
      <c r="BD27" s="25">
        <f t="shared" si="3"/>
        <v>1</v>
      </c>
      <c r="BE27" s="25">
        <f t="shared" si="4"/>
        <v>1</v>
      </c>
      <c r="BF27" s="26">
        <f t="shared" si="5"/>
        <v>1</v>
      </c>
      <c r="BG27" s="27">
        <f t="shared" si="6"/>
        <v>0</v>
      </c>
      <c r="BH27" s="23">
        <f t="shared" si="7"/>
        <v>2</v>
      </c>
      <c r="BI27" s="24">
        <f t="shared" si="8"/>
        <v>1</v>
      </c>
      <c r="BJ27" s="27">
        <f t="shared" si="9"/>
        <v>0</v>
      </c>
      <c r="BK27" s="23">
        <f t="shared" si="10"/>
        <v>0</v>
      </c>
      <c r="BL27" s="24">
        <f t="shared" si="11"/>
        <v>0</v>
      </c>
      <c r="BM27" s="28">
        <f t="shared" si="12"/>
        <v>52</v>
      </c>
    </row>
    <row r="28" spans="2:65" ht="18" thickTop="1" thickBot="1" x14ac:dyDescent="0.35">
      <c r="B28" s="19"/>
      <c r="C28" s="19"/>
      <c r="D28" s="15" t="s">
        <v>2</v>
      </c>
      <c r="E28" s="15"/>
      <c r="F28" s="15"/>
      <c r="G28" s="15"/>
      <c r="H28" s="15"/>
      <c r="I28" s="33"/>
      <c r="J28" s="32" t="s">
        <v>7</v>
      </c>
      <c r="K28" s="15" t="s">
        <v>3</v>
      </c>
      <c r="L28" s="15" t="s">
        <v>6</v>
      </c>
      <c r="M28" s="33" t="s">
        <v>8</v>
      </c>
      <c r="N28" s="32" t="s">
        <v>2</v>
      </c>
      <c r="O28" s="15"/>
      <c r="P28" s="33"/>
      <c r="Q28" s="32" t="s">
        <v>4</v>
      </c>
      <c r="R28" s="15"/>
      <c r="S28" s="33"/>
      <c r="T28" s="32" t="s">
        <v>5</v>
      </c>
      <c r="U28" s="33"/>
      <c r="V28" s="34"/>
      <c r="W28" s="32"/>
      <c r="X28" s="16"/>
      <c r="Y28" s="15" t="s">
        <v>2</v>
      </c>
      <c r="Z28" s="15" t="s">
        <v>7</v>
      </c>
      <c r="AA28" s="15"/>
      <c r="AB28" s="15"/>
      <c r="AC28" s="15"/>
      <c r="AD28" s="33"/>
      <c r="AE28" s="32" t="s">
        <v>1</v>
      </c>
      <c r="AF28" s="15" t="s">
        <v>1</v>
      </c>
      <c r="AG28" s="15" t="s">
        <v>1</v>
      </c>
      <c r="AH28" s="33"/>
      <c r="AI28" s="32" t="s">
        <v>9</v>
      </c>
      <c r="AJ28" s="15" t="s">
        <v>6</v>
      </c>
      <c r="AK28" s="15"/>
      <c r="AL28" s="33"/>
      <c r="AM28" s="32"/>
      <c r="AN28" s="15"/>
      <c r="AO28" s="15"/>
      <c r="AP28" s="16"/>
      <c r="AQ28" s="15" t="s">
        <v>8</v>
      </c>
      <c r="AR28" s="15"/>
      <c r="AS28" s="33"/>
      <c r="AT28" s="32"/>
      <c r="AU28" s="33"/>
      <c r="AV28" s="32"/>
      <c r="AW28" s="62"/>
      <c r="AX28" s="62"/>
      <c r="AY28" s="62"/>
      <c r="AZ28" s="20"/>
      <c r="BA28" s="23">
        <f t="shared" si="0"/>
        <v>3</v>
      </c>
      <c r="BB28" s="23">
        <f t="shared" si="1"/>
        <v>0</v>
      </c>
      <c r="BC28" s="24">
        <f t="shared" si="2"/>
        <v>3</v>
      </c>
      <c r="BD28" s="25">
        <f t="shared" si="3"/>
        <v>1</v>
      </c>
      <c r="BE28" s="25">
        <f t="shared" si="4"/>
        <v>1</v>
      </c>
      <c r="BF28" s="26">
        <f t="shared" si="5"/>
        <v>1</v>
      </c>
      <c r="BG28" s="27">
        <f t="shared" si="6"/>
        <v>2</v>
      </c>
      <c r="BH28" s="23">
        <f t="shared" si="7"/>
        <v>2</v>
      </c>
      <c r="BI28" s="24">
        <f t="shared" si="8"/>
        <v>2</v>
      </c>
      <c r="BJ28" s="27">
        <f t="shared" si="9"/>
        <v>0</v>
      </c>
      <c r="BK28" s="23">
        <f t="shared" si="10"/>
        <v>1</v>
      </c>
      <c r="BL28" s="24">
        <f t="shared" si="11"/>
        <v>0</v>
      </c>
      <c r="BM28" s="28">
        <f t="shared" si="12"/>
        <v>88</v>
      </c>
    </row>
    <row r="29" spans="2:65" ht="18" thickTop="1" thickBot="1" x14ac:dyDescent="0.35">
      <c r="B29" s="21"/>
      <c r="C29" s="21"/>
      <c r="D29" s="15" t="s">
        <v>0</v>
      </c>
      <c r="E29" s="15"/>
      <c r="F29" s="15"/>
      <c r="G29" s="15"/>
      <c r="H29" s="15"/>
      <c r="I29" s="33"/>
      <c r="J29" s="32" t="s">
        <v>5</v>
      </c>
      <c r="K29" s="15" t="s">
        <v>4</v>
      </c>
      <c r="L29" s="15" t="s">
        <v>5</v>
      </c>
      <c r="M29" s="33" t="s">
        <v>6</v>
      </c>
      <c r="N29" s="32" t="s">
        <v>22</v>
      </c>
      <c r="O29" s="15"/>
      <c r="P29" s="33"/>
      <c r="Q29" s="32" t="s">
        <v>22</v>
      </c>
      <c r="R29" s="15"/>
      <c r="S29" s="33"/>
      <c r="T29" s="32" t="s">
        <v>4</v>
      </c>
      <c r="U29" s="33"/>
      <c r="V29" s="34"/>
      <c r="W29" s="32"/>
      <c r="X29" s="16"/>
      <c r="Y29" s="15" t="s">
        <v>22</v>
      </c>
      <c r="Z29" s="15" t="s">
        <v>22</v>
      </c>
      <c r="AA29" s="15"/>
      <c r="AB29" s="15"/>
      <c r="AC29" s="15"/>
      <c r="AD29" s="33"/>
      <c r="AE29" s="32" t="s">
        <v>7</v>
      </c>
      <c r="AF29" s="15" t="s">
        <v>0</v>
      </c>
      <c r="AG29" s="15" t="s">
        <v>7</v>
      </c>
      <c r="AH29" s="33"/>
      <c r="AI29" s="32" t="s">
        <v>8</v>
      </c>
      <c r="AJ29" s="15" t="s">
        <v>9</v>
      </c>
      <c r="AK29" s="15"/>
      <c r="AL29" s="33"/>
      <c r="AM29" s="32"/>
      <c r="AN29" s="15"/>
      <c r="AO29" s="15"/>
      <c r="AP29" s="16"/>
      <c r="AQ29" s="15" t="s">
        <v>6</v>
      </c>
      <c r="AR29" s="15"/>
      <c r="AS29" s="33"/>
      <c r="AT29" s="32"/>
      <c r="AU29" s="33"/>
      <c r="AV29" s="32"/>
      <c r="AW29" s="62"/>
      <c r="AX29" s="62"/>
      <c r="AY29" s="62"/>
      <c r="AZ29" s="17"/>
      <c r="BA29" s="23">
        <f t="shared" si="0"/>
        <v>0</v>
      </c>
      <c r="BB29" s="23">
        <f t="shared" si="1"/>
        <v>2</v>
      </c>
      <c r="BC29" s="24">
        <f t="shared" si="2"/>
        <v>0</v>
      </c>
      <c r="BD29" s="25">
        <f t="shared" si="3"/>
        <v>2</v>
      </c>
      <c r="BE29" s="25">
        <f t="shared" si="4"/>
        <v>0</v>
      </c>
      <c r="BF29" s="26">
        <f t="shared" si="5"/>
        <v>2</v>
      </c>
      <c r="BG29" s="27">
        <f t="shared" si="6"/>
        <v>2</v>
      </c>
      <c r="BH29" s="23">
        <f t="shared" si="7"/>
        <v>2</v>
      </c>
      <c r="BI29" s="24">
        <f t="shared" si="8"/>
        <v>1</v>
      </c>
      <c r="BJ29" s="27">
        <f t="shared" si="9"/>
        <v>0</v>
      </c>
      <c r="BK29" s="23">
        <f t="shared" si="10"/>
        <v>1</v>
      </c>
      <c r="BL29" s="24">
        <f t="shared" si="11"/>
        <v>0</v>
      </c>
      <c r="BM29" s="28">
        <f t="shared" si="12"/>
        <v>56</v>
      </c>
    </row>
    <row r="30" spans="2:65" ht="18" thickTop="1" thickBot="1" x14ac:dyDescent="0.35">
      <c r="B30" s="19"/>
      <c r="C30" s="19"/>
      <c r="D30" s="15" t="s">
        <v>0</v>
      </c>
      <c r="E30" s="15"/>
      <c r="F30" s="15"/>
      <c r="G30" s="15"/>
      <c r="H30" s="15"/>
      <c r="I30" s="33"/>
      <c r="J30" s="32" t="s">
        <v>0</v>
      </c>
      <c r="K30" s="15" t="s">
        <v>1</v>
      </c>
      <c r="L30" s="15" t="s">
        <v>0</v>
      </c>
      <c r="M30" s="33" t="s">
        <v>2</v>
      </c>
      <c r="N30" s="32" t="s">
        <v>1</v>
      </c>
      <c r="O30" s="15"/>
      <c r="P30" s="33"/>
      <c r="Q30" s="32" t="s">
        <v>0</v>
      </c>
      <c r="R30" s="15"/>
      <c r="S30" s="33"/>
      <c r="T30" s="32" t="s">
        <v>5</v>
      </c>
      <c r="U30" s="33"/>
      <c r="V30" s="34"/>
      <c r="W30" s="32"/>
      <c r="X30" s="16"/>
      <c r="Y30" s="15" t="s">
        <v>2</v>
      </c>
      <c r="Z30" s="15" t="s">
        <v>1</v>
      </c>
      <c r="AA30" s="15"/>
      <c r="AB30" s="15"/>
      <c r="AC30" s="15"/>
      <c r="AD30" s="33"/>
      <c r="AE30" s="32" t="s">
        <v>1</v>
      </c>
      <c r="AF30" s="15" t="s">
        <v>1</v>
      </c>
      <c r="AG30" s="15" t="s">
        <v>3</v>
      </c>
      <c r="AH30" s="33"/>
      <c r="AI30" s="32" t="s">
        <v>10</v>
      </c>
      <c r="AJ30" s="15" t="s">
        <v>1</v>
      </c>
      <c r="AK30" s="15"/>
      <c r="AL30" s="33"/>
      <c r="AM30" s="32"/>
      <c r="AN30" s="15"/>
      <c r="AO30" s="15"/>
      <c r="AP30" s="16"/>
      <c r="AQ30" s="15" t="s">
        <v>3</v>
      </c>
      <c r="AR30" s="15"/>
      <c r="AS30" s="33"/>
      <c r="AT30" s="32"/>
      <c r="AU30" s="33"/>
      <c r="AV30" s="32"/>
      <c r="AW30" s="62"/>
      <c r="AX30" s="62"/>
      <c r="AY30" s="62"/>
      <c r="AZ30" s="20"/>
      <c r="BA30" s="23">
        <f t="shared" si="0"/>
        <v>6</v>
      </c>
      <c r="BB30" s="23">
        <f t="shared" si="1"/>
        <v>4</v>
      </c>
      <c r="BC30" s="24">
        <f t="shared" si="2"/>
        <v>2</v>
      </c>
      <c r="BD30" s="25">
        <f t="shared" si="3"/>
        <v>0</v>
      </c>
      <c r="BE30" s="25">
        <f t="shared" si="4"/>
        <v>2</v>
      </c>
      <c r="BF30" s="26">
        <f t="shared" si="5"/>
        <v>1</v>
      </c>
      <c r="BG30" s="27">
        <f t="shared" si="6"/>
        <v>0</v>
      </c>
      <c r="BH30" s="23">
        <f t="shared" si="7"/>
        <v>0</v>
      </c>
      <c r="BI30" s="24">
        <f t="shared" si="8"/>
        <v>0</v>
      </c>
      <c r="BJ30" s="27">
        <f t="shared" si="9"/>
        <v>1</v>
      </c>
      <c r="BK30" s="23">
        <f t="shared" si="10"/>
        <v>0</v>
      </c>
      <c r="BL30" s="24">
        <f t="shared" si="11"/>
        <v>0</v>
      </c>
      <c r="BM30" s="28">
        <f t="shared" si="12"/>
        <v>128</v>
      </c>
    </row>
    <row r="31" spans="2:65" ht="18" customHeight="1" thickTop="1" thickBot="1" x14ac:dyDescent="0.35">
      <c r="B31" s="21"/>
      <c r="C31" s="21"/>
      <c r="D31" s="15" t="s">
        <v>6</v>
      </c>
      <c r="E31" s="15"/>
      <c r="F31" s="15"/>
      <c r="G31" s="15"/>
      <c r="H31" s="15"/>
      <c r="I31" s="33"/>
      <c r="J31" s="32" t="s">
        <v>7</v>
      </c>
      <c r="K31" s="15" t="s">
        <v>8</v>
      </c>
      <c r="L31" s="15" t="s">
        <v>8</v>
      </c>
      <c r="M31" s="33" t="s">
        <v>5</v>
      </c>
      <c r="N31" s="32" t="s">
        <v>3</v>
      </c>
      <c r="O31" s="15"/>
      <c r="P31" s="33"/>
      <c r="Q31" s="32" t="s">
        <v>3</v>
      </c>
      <c r="R31" s="15"/>
      <c r="S31" s="33"/>
      <c r="T31" s="32" t="s">
        <v>3</v>
      </c>
      <c r="U31" s="33"/>
      <c r="V31" s="34"/>
      <c r="W31" s="32"/>
      <c r="X31" s="16"/>
      <c r="Y31" s="15" t="s">
        <v>8</v>
      </c>
      <c r="Z31" s="15" t="s">
        <v>3</v>
      </c>
      <c r="AA31" s="15"/>
      <c r="AB31" s="15"/>
      <c r="AC31" s="15"/>
      <c r="AD31" s="33"/>
      <c r="AE31" s="32" t="s">
        <v>3</v>
      </c>
      <c r="AF31" s="15" t="s">
        <v>6</v>
      </c>
      <c r="AG31" s="15" t="s">
        <v>9</v>
      </c>
      <c r="AH31" s="33"/>
      <c r="AI31" s="32" t="s">
        <v>9</v>
      </c>
      <c r="AJ31" s="15" t="s">
        <v>9</v>
      </c>
      <c r="AK31" s="15"/>
      <c r="AL31" s="33"/>
      <c r="AM31" s="32"/>
      <c r="AN31" s="15"/>
      <c r="AO31" s="15"/>
      <c r="AP31" s="16"/>
      <c r="AQ31" s="15" t="s">
        <v>9</v>
      </c>
      <c r="AR31" s="15"/>
      <c r="AS31" s="33"/>
      <c r="AT31" s="32"/>
      <c r="AU31" s="33"/>
      <c r="AV31" s="32"/>
      <c r="AW31" s="62"/>
      <c r="AX31" s="62"/>
      <c r="AY31" s="62"/>
      <c r="AZ31" s="17"/>
      <c r="BA31" s="23">
        <f t="shared" si="0"/>
        <v>0</v>
      </c>
      <c r="BB31" s="23">
        <f t="shared" si="1"/>
        <v>0</v>
      </c>
      <c r="BC31" s="24">
        <f t="shared" si="2"/>
        <v>0</v>
      </c>
      <c r="BD31" s="25">
        <f t="shared" si="3"/>
        <v>0</v>
      </c>
      <c r="BE31" s="25">
        <f t="shared" si="4"/>
        <v>5</v>
      </c>
      <c r="BF31" s="26">
        <f t="shared" si="5"/>
        <v>1</v>
      </c>
      <c r="BG31" s="27">
        <f t="shared" si="6"/>
        <v>1</v>
      </c>
      <c r="BH31" s="23">
        <f t="shared" si="7"/>
        <v>2</v>
      </c>
      <c r="BI31" s="24">
        <f t="shared" si="8"/>
        <v>3</v>
      </c>
      <c r="BJ31" s="27">
        <f t="shared" si="9"/>
        <v>0</v>
      </c>
      <c r="BK31" s="23">
        <f t="shared" si="10"/>
        <v>4</v>
      </c>
      <c r="BL31" s="24">
        <f t="shared" si="11"/>
        <v>0</v>
      </c>
      <c r="BM31" s="28">
        <f t="shared" si="12"/>
        <v>43</v>
      </c>
    </row>
    <row r="32" spans="2:65" ht="18" thickTop="1" thickBot="1" x14ac:dyDescent="0.35">
      <c r="B32" s="19"/>
      <c r="C32" s="19"/>
      <c r="D32" s="15" t="s">
        <v>6</v>
      </c>
      <c r="E32" s="15"/>
      <c r="F32" s="15"/>
      <c r="G32" s="15"/>
      <c r="H32" s="15"/>
      <c r="I32" s="33"/>
      <c r="J32" s="32" t="s">
        <v>2</v>
      </c>
      <c r="K32" s="15" t="s">
        <v>0</v>
      </c>
      <c r="L32" s="15" t="s">
        <v>6</v>
      </c>
      <c r="M32" s="33" t="s">
        <v>5</v>
      </c>
      <c r="N32" s="32" t="s">
        <v>5</v>
      </c>
      <c r="O32" s="15"/>
      <c r="P32" s="33"/>
      <c r="Q32" s="32" t="s">
        <v>4</v>
      </c>
      <c r="R32" s="15"/>
      <c r="S32" s="33"/>
      <c r="T32" s="32" t="s">
        <v>4</v>
      </c>
      <c r="U32" s="33"/>
      <c r="V32" s="34"/>
      <c r="W32" s="32"/>
      <c r="X32" s="16"/>
      <c r="Y32" s="15" t="s">
        <v>2</v>
      </c>
      <c r="Z32" s="15" t="s">
        <v>0</v>
      </c>
      <c r="AA32" s="15"/>
      <c r="AB32" s="15"/>
      <c r="AC32" s="15"/>
      <c r="AD32" s="33"/>
      <c r="AE32" s="32" t="s">
        <v>2</v>
      </c>
      <c r="AF32" s="15" t="s">
        <v>3</v>
      </c>
      <c r="AG32" s="15" t="s">
        <v>7</v>
      </c>
      <c r="AH32" s="33"/>
      <c r="AI32" s="32" t="s">
        <v>9</v>
      </c>
      <c r="AJ32" s="15" t="s">
        <v>5</v>
      </c>
      <c r="AK32" s="15"/>
      <c r="AL32" s="33"/>
      <c r="AM32" s="32"/>
      <c r="AN32" s="15"/>
      <c r="AO32" s="15"/>
      <c r="AP32" s="16"/>
      <c r="AQ32" s="15" t="s">
        <v>6</v>
      </c>
      <c r="AR32" s="15"/>
      <c r="AS32" s="33"/>
      <c r="AT32" s="32"/>
      <c r="AU32" s="33"/>
      <c r="AV32" s="32"/>
      <c r="AW32" s="62"/>
      <c r="AX32" s="62"/>
      <c r="AY32" s="62"/>
      <c r="AZ32" s="20"/>
      <c r="BA32" s="23">
        <f t="shared" si="0"/>
        <v>0</v>
      </c>
      <c r="BB32" s="23">
        <f t="shared" si="1"/>
        <v>2</v>
      </c>
      <c r="BC32" s="24">
        <f t="shared" si="2"/>
        <v>3</v>
      </c>
      <c r="BD32" s="25">
        <f t="shared" si="3"/>
        <v>2</v>
      </c>
      <c r="BE32" s="25">
        <f t="shared" si="4"/>
        <v>1</v>
      </c>
      <c r="BF32" s="26">
        <f t="shared" si="5"/>
        <v>3</v>
      </c>
      <c r="BG32" s="27">
        <f t="shared" si="6"/>
        <v>1</v>
      </c>
      <c r="BH32" s="23">
        <f t="shared" si="7"/>
        <v>3</v>
      </c>
      <c r="BI32" s="24">
        <f t="shared" si="8"/>
        <v>0</v>
      </c>
      <c r="BJ32" s="27">
        <f t="shared" si="9"/>
        <v>0</v>
      </c>
      <c r="BK32" s="23">
        <f t="shared" si="10"/>
        <v>1</v>
      </c>
      <c r="BL32" s="24">
        <f t="shared" si="11"/>
        <v>0</v>
      </c>
      <c r="BM32" s="28">
        <f t="shared" si="12"/>
        <v>88</v>
      </c>
    </row>
    <row r="33" spans="2:65" ht="18" thickTop="1" thickBot="1" x14ac:dyDescent="0.35">
      <c r="B33" s="22"/>
      <c r="C33" s="22"/>
      <c r="D33" s="15"/>
      <c r="E33" s="15"/>
      <c r="F33" s="15"/>
      <c r="G33" s="15"/>
      <c r="H33" s="15"/>
      <c r="I33" s="33"/>
      <c r="J33" s="32"/>
      <c r="K33" s="15"/>
      <c r="L33" s="15"/>
      <c r="M33" s="33"/>
      <c r="N33" s="32"/>
      <c r="O33" s="15"/>
      <c r="P33" s="33"/>
      <c r="Q33" s="32"/>
      <c r="R33" s="15"/>
      <c r="S33" s="33"/>
      <c r="T33" s="32"/>
      <c r="U33" s="33"/>
      <c r="V33" s="34"/>
      <c r="W33" s="32"/>
      <c r="X33" s="16"/>
      <c r="Y33" s="15"/>
      <c r="Z33" s="15"/>
      <c r="AA33" s="15"/>
      <c r="AB33" s="15"/>
      <c r="AC33" s="15"/>
      <c r="AD33" s="33"/>
      <c r="AE33" s="32"/>
      <c r="AF33" s="15"/>
      <c r="AG33" s="15"/>
      <c r="AH33" s="33"/>
      <c r="AI33" s="32"/>
      <c r="AJ33" s="15"/>
      <c r="AK33" s="15"/>
      <c r="AL33" s="33"/>
      <c r="AM33" s="32"/>
      <c r="AN33" s="15"/>
      <c r="AO33" s="15"/>
      <c r="AP33" s="16"/>
      <c r="AQ33" s="15"/>
      <c r="AR33" s="15"/>
      <c r="AS33" s="33"/>
      <c r="AT33" s="32"/>
      <c r="AU33" s="33"/>
      <c r="AV33" s="32"/>
      <c r="AW33" s="62"/>
      <c r="AX33" s="62"/>
      <c r="AY33" s="62"/>
      <c r="AZ33" s="17"/>
      <c r="BA33" s="23">
        <f t="shared" si="0"/>
        <v>0</v>
      </c>
      <c r="BB33" s="23">
        <f t="shared" si="1"/>
        <v>0</v>
      </c>
      <c r="BC33" s="24">
        <f t="shared" si="2"/>
        <v>0</v>
      </c>
      <c r="BD33" s="25">
        <f t="shared" si="3"/>
        <v>0</v>
      </c>
      <c r="BE33" s="25">
        <f t="shared" si="4"/>
        <v>0</v>
      </c>
      <c r="BF33" s="26">
        <f t="shared" si="5"/>
        <v>0</v>
      </c>
      <c r="BG33" s="27">
        <f t="shared" si="6"/>
        <v>0</v>
      </c>
      <c r="BH33" s="23">
        <f t="shared" si="7"/>
        <v>0</v>
      </c>
      <c r="BI33" s="24">
        <f t="shared" si="8"/>
        <v>0</v>
      </c>
      <c r="BJ33" s="27">
        <f t="shared" si="9"/>
        <v>0</v>
      </c>
      <c r="BK33" s="23">
        <f t="shared" si="10"/>
        <v>0</v>
      </c>
      <c r="BL33" s="24">
        <f t="shared" si="11"/>
        <v>0</v>
      </c>
      <c r="BM33" s="28">
        <f t="shared" si="12"/>
        <v>0</v>
      </c>
    </row>
    <row r="34" spans="2:65" ht="18" thickTop="1" thickBot="1" x14ac:dyDescent="0.35">
      <c r="B34" s="19"/>
      <c r="C34" s="19"/>
      <c r="D34" s="15" t="s">
        <v>8</v>
      </c>
      <c r="E34" s="15"/>
      <c r="F34" s="15"/>
      <c r="G34" s="15"/>
      <c r="H34" s="15"/>
      <c r="I34" s="33"/>
      <c r="J34" s="32" t="s">
        <v>7</v>
      </c>
      <c r="K34" s="15" t="s">
        <v>0</v>
      </c>
      <c r="L34" s="15" t="s">
        <v>6</v>
      </c>
      <c r="M34" s="33" t="s">
        <v>0</v>
      </c>
      <c r="N34" s="32" t="s">
        <v>2</v>
      </c>
      <c r="O34" s="15"/>
      <c r="P34" s="33"/>
      <c r="Q34" s="32" t="s">
        <v>2</v>
      </c>
      <c r="R34" s="15"/>
      <c r="S34" s="33"/>
      <c r="T34" s="32"/>
      <c r="U34" s="33"/>
      <c r="V34" s="34"/>
      <c r="W34" s="32"/>
      <c r="X34" s="16"/>
      <c r="Y34" s="15" t="s">
        <v>2</v>
      </c>
      <c r="Z34" s="15" t="s">
        <v>3</v>
      </c>
      <c r="AA34" s="15"/>
      <c r="AB34" s="15"/>
      <c r="AC34" s="15"/>
      <c r="AD34" s="33"/>
      <c r="AE34" s="32" t="s">
        <v>0</v>
      </c>
      <c r="AF34" s="15" t="s">
        <v>0</v>
      </c>
      <c r="AG34" s="15" t="s">
        <v>0</v>
      </c>
      <c r="AH34" s="33"/>
      <c r="AI34" s="32" t="s">
        <v>6</v>
      </c>
      <c r="AJ34" s="15" t="s">
        <v>3</v>
      </c>
      <c r="AK34" s="15"/>
      <c r="AL34" s="33"/>
      <c r="AM34" s="32"/>
      <c r="AN34" s="15"/>
      <c r="AO34" s="15"/>
      <c r="AP34" s="16"/>
      <c r="AQ34" s="15" t="s">
        <v>6</v>
      </c>
      <c r="AR34" s="15"/>
      <c r="AS34" s="33"/>
      <c r="AT34" s="32"/>
      <c r="AU34" s="33"/>
      <c r="AV34" s="32"/>
      <c r="AW34" s="62"/>
      <c r="AX34" s="62"/>
      <c r="AY34" s="62"/>
      <c r="AZ34" s="20"/>
      <c r="BA34" s="23">
        <f t="shared" si="0"/>
        <v>0</v>
      </c>
      <c r="BB34" s="23">
        <f t="shared" si="1"/>
        <v>5</v>
      </c>
      <c r="BC34" s="24">
        <f t="shared" si="2"/>
        <v>3</v>
      </c>
      <c r="BD34" s="25">
        <f t="shared" si="3"/>
        <v>0</v>
      </c>
      <c r="BE34" s="25">
        <f t="shared" si="4"/>
        <v>2</v>
      </c>
      <c r="BF34" s="26">
        <f t="shared" si="5"/>
        <v>0</v>
      </c>
      <c r="BG34" s="27">
        <f t="shared" si="6"/>
        <v>1</v>
      </c>
      <c r="BH34" s="23">
        <f t="shared" si="7"/>
        <v>3</v>
      </c>
      <c r="BI34" s="24">
        <f t="shared" si="8"/>
        <v>1</v>
      </c>
      <c r="BJ34" s="27">
        <f t="shared" si="9"/>
        <v>0</v>
      </c>
      <c r="BK34" s="23">
        <f t="shared" si="10"/>
        <v>0</v>
      </c>
      <c r="BL34" s="24">
        <f t="shared" si="11"/>
        <v>0</v>
      </c>
      <c r="BM34" s="28">
        <f t="shared" si="12"/>
        <v>96</v>
      </c>
    </row>
    <row r="35" spans="2:65" ht="18" thickTop="1" thickBot="1" x14ac:dyDescent="0.35">
      <c r="B35" s="21"/>
      <c r="C35" s="21"/>
      <c r="D35" s="15" t="s">
        <v>8</v>
      </c>
      <c r="E35" s="15"/>
      <c r="F35" s="15"/>
      <c r="G35" s="15"/>
      <c r="H35" s="15"/>
      <c r="I35" s="33"/>
      <c r="J35" s="32" t="s">
        <v>7</v>
      </c>
      <c r="K35" s="15" t="s">
        <v>6</v>
      </c>
      <c r="L35" s="15" t="s">
        <v>8</v>
      </c>
      <c r="M35" s="33" t="s">
        <v>5</v>
      </c>
      <c r="N35" s="32" t="s">
        <v>5</v>
      </c>
      <c r="O35" s="15"/>
      <c r="P35" s="33"/>
      <c r="Q35" s="32" t="s">
        <v>5</v>
      </c>
      <c r="R35" s="15"/>
      <c r="S35" s="33"/>
      <c r="T35" s="32"/>
      <c r="U35" s="33"/>
      <c r="V35" s="34"/>
      <c r="W35" s="32"/>
      <c r="X35" s="16"/>
      <c r="Y35" s="15" t="s">
        <v>2</v>
      </c>
      <c r="Z35" s="15" t="s">
        <v>5</v>
      </c>
      <c r="AA35" s="15"/>
      <c r="AB35" s="15"/>
      <c r="AC35" s="15"/>
      <c r="AD35" s="33"/>
      <c r="AE35" s="32" t="s">
        <v>0</v>
      </c>
      <c r="AF35" s="15" t="s">
        <v>1</v>
      </c>
      <c r="AG35" s="15" t="s">
        <v>3</v>
      </c>
      <c r="AH35" s="33"/>
      <c r="AI35" s="32" t="s">
        <v>8</v>
      </c>
      <c r="AJ35" s="15" t="s">
        <v>4</v>
      </c>
      <c r="AK35" s="15"/>
      <c r="AL35" s="33"/>
      <c r="AM35" s="32"/>
      <c r="AN35" s="15"/>
      <c r="AO35" s="15"/>
      <c r="AP35" s="16"/>
      <c r="AQ35" s="15" t="s">
        <v>9</v>
      </c>
      <c r="AR35" s="15"/>
      <c r="AS35" s="33"/>
      <c r="AT35" s="32"/>
      <c r="AU35" s="33"/>
      <c r="AV35" s="32"/>
      <c r="AW35" s="62"/>
      <c r="AX35" s="62"/>
      <c r="AY35" s="62"/>
      <c r="AZ35" s="17"/>
      <c r="BA35" s="23">
        <f t="shared" si="0"/>
        <v>1</v>
      </c>
      <c r="BB35" s="23">
        <f t="shared" si="1"/>
        <v>1</v>
      </c>
      <c r="BC35" s="24">
        <f t="shared" si="2"/>
        <v>1</v>
      </c>
      <c r="BD35" s="25">
        <f t="shared" si="3"/>
        <v>1</v>
      </c>
      <c r="BE35" s="25">
        <f t="shared" si="4"/>
        <v>1</v>
      </c>
      <c r="BF35" s="26">
        <f t="shared" si="5"/>
        <v>4</v>
      </c>
      <c r="BG35" s="27">
        <f t="shared" si="6"/>
        <v>1</v>
      </c>
      <c r="BH35" s="23">
        <f t="shared" si="7"/>
        <v>1</v>
      </c>
      <c r="BI35" s="24">
        <f t="shared" si="8"/>
        <v>3</v>
      </c>
      <c r="BJ35" s="27">
        <f t="shared" si="9"/>
        <v>0</v>
      </c>
      <c r="BK35" s="23">
        <f t="shared" si="10"/>
        <v>1</v>
      </c>
      <c r="BL35" s="24">
        <f t="shared" si="11"/>
        <v>0</v>
      </c>
      <c r="BM35" s="28">
        <f t="shared" si="12"/>
        <v>71</v>
      </c>
    </row>
    <row r="36" spans="2:65" ht="18" thickTop="1" thickBot="1" x14ac:dyDescent="0.35">
      <c r="B36" s="19"/>
      <c r="C36" s="19"/>
      <c r="D36" s="83" t="s">
        <v>2</v>
      </c>
      <c r="E36" s="83"/>
      <c r="F36" s="83"/>
      <c r="G36" s="83"/>
      <c r="H36" s="83"/>
      <c r="I36" s="84"/>
      <c r="J36" s="85" t="s">
        <v>2</v>
      </c>
      <c r="K36" s="83" t="s">
        <v>4</v>
      </c>
      <c r="L36" s="83" t="s">
        <v>2</v>
      </c>
      <c r="M36" s="84" t="s">
        <v>0</v>
      </c>
      <c r="N36" s="85" t="s">
        <v>7</v>
      </c>
      <c r="O36" s="83"/>
      <c r="P36" s="84"/>
      <c r="Q36" s="85" t="s">
        <v>5</v>
      </c>
      <c r="R36" s="83"/>
      <c r="S36" s="84"/>
      <c r="T36" s="85"/>
      <c r="U36" s="84"/>
      <c r="V36" s="86"/>
      <c r="W36" s="85"/>
      <c r="X36" s="87"/>
      <c r="Y36" s="83" t="s">
        <v>2</v>
      </c>
      <c r="Z36" s="83" t="s">
        <v>1</v>
      </c>
      <c r="AA36" s="83"/>
      <c r="AB36" s="83"/>
      <c r="AC36" s="83"/>
      <c r="AD36" s="84"/>
      <c r="AE36" s="85" t="s">
        <v>0</v>
      </c>
      <c r="AF36" s="83" t="s">
        <v>0</v>
      </c>
      <c r="AG36" s="83" t="s">
        <v>1</v>
      </c>
      <c r="AH36" s="84"/>
      <c r="AI36" s="85" t="s">
        <v>8</v>
      </c>
      <c r="AJ36" s="83" t="s">
        <v>1</v>
      </c>
      <c r="AK36" s="83"/>
      <c r="AL36" s="84"/>
      <c r="AM36" s="85"/>
      <c r="AN36" s="83"/>
      <c r="AO36" s="83"/>
      <c r="AP36" s="87"/>
      <c r="AQ36" s="83" t="s">
        <v>3</v>
      </c>
      <c r="AR36" s="83"/>
      <c r="AS36" s="84"/>
      <c r="AT36" s="85"/>
      <c r="AU36" s="84"/>
      <c r="AV36" s="85"/>
      <c r="AW36" s="88"/>
      <c r="AX36" s="88"/>
      <c r="AY36" s="88"/>
      <c r="AZ36" s="20"/>
      <c r="BA36" s="23">
        <f t="shared" si="0"/>
        <v>3</v>
      </c>
      <c r="BB36" s="23">
        <f t="shared" si="1"/>
        <v>3</v>
      </c>
      <c r="BC36" s="24">
        <f t="shared" si="2"/>
        <v>4</v>
      </c>
      <c r="BD36" s="25">
        <f t="shared" si="3"/>
        <v>1</v>
      </c>
      <c r="BE36" s="25">
        <f t="shared" si="4"/>
        <v>1</v>
      </c>
      <c r="BF36" s="26">
        <f t="shared" si="5"/>
        <v>1</v>
      </c>
      <c r="BG36" s="27">
        <f t="shared" si="6"/>
        <v>1</v>
      </c>
      <c r="BH36" s="23">
        <f t="shared" si="7"/>
        <v>0</v>
      </c>
      <c r="BI36" s="24">
        <f t="shared" si="8"/>
        <v>1</v>
      </c>
      <c r="BJ36" s="27">
        <f t="shared" si="9"/>
        <v>0</v>
      </c>
      <c r="BK36" s="23">
        <f t="shared" si="10"/>
        <v>0</v>
      </c>
      <c r="BL36" s="24">
        <f t="shared" si="11"/>
        <v>0</v>
      </c>
      <c r="BM36" s="28">
        <f t="shared" si="12"/>
        <v>113</v>
      </c>
    </row>
    <row r="37" spans="2:65" ht="18" thickTop="1" thickBot="1" x14ac:dyDescent="0.35">
      <c r="B37" s="21"/>
      <c r="C37" s="21"/>
      <c r="D37" s="89" t="s">
        <v>2</v>
      </c>
      <c r="E37" s="83"/>
      <c r="F37" s="83"/>
      <c r="G37" s="83"/>
      <c r="H37" s="83"/>
      <c r="I37" s="84"/>
      <c r="J37" s="90" t="s">
        <v>1</v>
      </c>
      <c r="K37" s="89" t="s">
        <v>1</v>
      </c>
      <c r="L37" s="89" t="s">
        <v>0</v>
      </c>
      <c r="M37" s="91" t="s">
        <v>2</v>
      </c>
      <c r="N37" s="85" t="s">
        <v>1</v>
      </c>
      <c r="O37" s="83"/>
      <c r="P37" s="84"/>
      <c r="Q37" s="85" t="s">
        <v>2</v>
      </c>
      <c r="R37" s="83"/>
      <c r="S37" s="84"/>
      <c r="T37" s="85"/>
      <c r="U37" s="84"/>
      <c r="V37" s="86"/>
      <c r="W37" s="85"/>
      <c r="X37" s="87"/>
      <c r="Y37" s="83" t="s">
        <v>1</v>
      </c>
      <c r="Z37" s="83" t="s">
        <v>0</v>
      </c>
      <c r="AA37" s="83"/>
      <c r="AB37" s="83"/>
      <c r="AC37" s="83"/>
      <c r="AD37" s="84"/>
      <c r="AE37" s="85" t="s">
        <v>0</v>
      </c>
      <c r="AF37" s="83" t="s">
        <v>1</v>
      </c>
      <c r="AG37" s="83" t="s">
        <v>1</v>
      </c>
      <c r="AH37" s="84"/>
      <c r="AI37" s="85" t="s">
        <v>8</v>
      </c>
      <c r="AJ37" s="83" t="s">
        <v>1</v>
      </c>
      <c r="AK37" s="83"/>
      <c r="AL37" s="84"/>
      <c r="AM37" s="85"/>
      <c r="AN37" s="83"/>
      <c r="AO37" s="83"/>
      <c r="AP37" s="87"/>
      <c r="AQ37" s="83" t="s">
        <v>5</v>
      </c>
      <c r="AR37" s="83"/>
      <c r="AS37" s="84"/>
      <c r="AT37" s="85"/>
      <c r="AU37" s="84"/>
      <c r="AV37" s="85"/>
      <c r="AW37" s="88"/>
      <c r="AX37" s="88"/>
      <c r="AY37" s="88"/>
      <c r="AZ37" s="17"/>
      <c r="BA37" s="23">
        <f t="shared" si="0"/>
        <v>7</v>
      </c>
      <c r="BB37" s="23">
        <f t="shared" si="1"/>
        <v>3</v>
      </c>
      <c r="BC37" s="24">
        <f t="shared" si="2"/>
        <v>3</v>
      </c>
      <c r="BD37" s="25">
        <f t="shared" si="3"/>
        <v>0</v>
      </c>
      <c r="BE37" s="25">
        <f t="shared" si="4"/>
        <v>0</v>
      </c>
      <c r="BF37" s="26">
        <f t="shared" si="5"/>
        <v>1</v>
      </c>
      <c r="BG37" s="27">
        <f t="shared" si="6"/>
        <v>0</v>
      </c>
      <c r="BH37" s="23">
        <f t="shared" si="7"/>
        <v>0</v>
      </c>
      <c r="BI37" s="24">
        <f t="shared" si="8"/>
        <v>1</v>
      </c>
      <c r="BJ37" s="27">
        <f t="shared" si="9"/>
        <v>0</v>
      </c>
      <c r="BK37" s="23">
        <f t="shared" si="10"/>
        <v>0</v>
      </c>
      <c r="BL37" s="24">
        <f t="shared" si="11"/>
        <v>0</v>
      </c>
      <c r="BM37" s="28">
        <f t="shared" si="12"/>
        <v>128</v>
      </c>
    </row>
    <row r="38" spans="2:65" ht="18" customHeight="1" thickTop="1" thickBot="1" x14ac:dyDescent="0.35">
      <c r="B38" s="81"/>
      <c r="C38" s="19"/>
      <c r="D38" s="35"/>
      <c r="E38" s="15"/>
      <c r="F38" s="15"/>
      <c r="G38" s="15"/>
      <c r="H38" s="15"/>
      <c r="I38" s="33"/>
      <c r="J38" s="43"/>
      <c r="K38" s="35"/>
      <c r="L38" s="35"/>
      <c r="M38" s="44"/>
      <c r="N38" s="32"/>
      <c r="O38" s="15"/>
      <c r="P38" s="33"/>
      <c r="Q38" s="32"/>
      <c r="R38" s="15"/>
      <c r="S38" s="33"/>
      <c r="T38" s="32"/>
      <c r="U38" s="33"/>
      <c r="V38" s="34"/>
      <c r="W38" s="32"/>
      <c r="X38" s="16"/>
      <c r="Y38" s="15"/>
      <c r="Z38" s="15"/>
      <c r="AA38" s="15"/>
      <c r="AB38" s="15"/>
      <c r="AC38" s="15"/>
      <c r="AD38" s="33"/>
      <c r="AE38" s="32"/>
      <c r="AF38" s="15"/>
      <c r="AG38" s="15"/>
      <c r="AH38" s="33"/>
      <c r="AI38" s="32"/>
      <c r="AJ38" s="15"/>
      <c r="AK38" s="15"/>
      <c r="AL38" s="33"/>
      <c r="AM38" s="32"/>
      <c r="AN38" s="15"/>
      <c r="AO38" s="15"/>
      <c r="AP38" s="16"/>
      <c r="AQ38" s="15"/>
      <c r="AR38" s="15"/>
      <c r="AS38" s="33"/>
      <c r="AT38" s="32"/>
      <c r="AU38" s="33"/>
      <c r="AV38" s="32"/>
      <c r="AW38" s="62"/>
      <c r="AX38" s="62"/>
      <c r="AY38" s="62"/>
      <c r="AZ38" s="20"/>
      <c r="BA38" s="25">
        <f t="shared" si="0"/>
        <v>0</v>
      </c>
      <c r="BB38" s="25">
        <f t="shared" si="1"/>
        <v>0</v>
      </c>
      <c r="BC38" s="26">
        <f t="shared" si="2"/>
        <v>0</v>
      </c>
      <c r="BD38" s="25">
        <f t="shared" si="3"/>
        <v>0</v>
      </c>
      <c r="BE38" s="25">
        <f t="shared" si="4"/>
        <v>0</v>
      </c>
      <c r="BF38" s="26">
        <f t="shared" si="5"/>
        <v>0</v>
      </c>
      <c r="BG38" s="37">
        <f t="shared" si="6"/>
        <v>0</v>
      </c>
      <c r="BH38" s="25">
        <f t="shared" si="7"/>
        <v>0</v>
      </c>
      <c r="BI38" s="26">
        <f t="shared" si="8"/>
        <v>0</v>
      </c>
      <c r="BJ38" s="37">
        <f t="shared" si="9"/>
        <v>0</v>
      </c>
      <c r="BK38" s="25">
        <f t="shared" si="10"/>
        <v>0</v>
      </c>
      <c r="BL38" s="26">
        <f t="shared" si="11"/>
        <v>0</v>
      </c>
      <c r="BM38" s="28">
        <f t="shared" si="12"/>
        <v>0</v>
      </c>
    </row>
    <row r="39" spans="2:65" ht="18" customHeight="1" thickTop="1" thickBot="1" x14ac:dyDescent="0.35">
      <c r="B39" s="82"/>
      <c r="C39" s="94"/>
      <c r="D39" s="35"/>
      <c r="E39" s="15"/>
      <c r="F39" s="15"/>
      <c r="G39" s="15"/>
      <c r="H39" s="15"/>
      <c r="I39" s="33"/>
      <c r="J39" s="43"/>
      <c r="K39" s="35"/>
      <c r="L39" s="35"/>
      <c r="M39" s="44"/>
      <c r="N39" s="32"/>
      <c r="O39" s="15"/>
      <c r="P39" s="33"/>
      <c r="Q39" s="32"/>
      <c r="R39" s="15"/>
      <c r="S39" s="33"/>
      <c r="T39" s="32"/>
      <c r="U39" s="33"/>
      <c r="V39" s="34"/>
      <c r="W39" s="32"/>
      <c r="X39" s="16"/>
      <c r="Y39" s="15"/>
      <c r="Z39" s="15"/>
      <c r="AA39" s="15"/>
      <c r="AB39" s="15"/>
      <c r="AC39" s="15"/>
      <c r="AD39" s="33"/>
      <c r="AE39" s="32"/>
      <c r="AF39" s="15"/>
      <c r="AG39" s="15"/>
      <c r="AH39" s="33"/>
      <c r="AI39" s="32"/>
      <c r="AJ39" s="15"/>
      <c r="AK39" s="15"/>
      <c r="AL39" s="33"/>
      <c r="AM39" s="32"/>
      <c r="AN39" s="15"/>
      <c r="AO39" s="15"/>
      <c r="AP39" s="16"/>
      <c r="AQ39" s="15"/>
      <c r="AR39" s="15"/>
      <c r="AS39" s="33"/>
      <c r="AT39" s="32"/>
      <c r="AU39" s="33"/>
      <c r="AV39" s="32"/>
      <c r="AW39" s="62"/>
      <c r="AX39" s="62"/>
      <c r="AY39" s="62"/>
      <c r="AZ39" s="17"/>
      <c r="BA39" s="25">
        <f t="shared" si="0"/>
        <v>0</v>
      </c>
      <c r="BB39" s="25">
        <f t="shared" si="1"/>
        <v>0</v>
      </c>
      <c r="BC39" s="26">
        <f t="shared" si="2"/>
        <v>0</v>
      </c>
      <c r="BD39" s="25">
        <f t="shared" si="3"/>
        <v>0</v>
      </c>
      <c r="BE39" s="25">
        <f t="shared" si="4"/>
        <v>0</v>
      </c>
      <c r="BF39" s="26">
        <f t="shared" si="5"/>
        <v>0</v>
      </c>
      <c r="BG39" s="37">
        <f t="shared" si="6"/>
        <v>0</v>
      </c>
      <c r="BH39" s="25">
        <f t="shared" si="7"/>
        <v>0</v>
      </c>
      <c r="BI39" s="26">
        <f t="shared" si="8"/>
        <v>0</v>
      </c>
      <c r="BJ39" s="37">
        <f t="shared" si="9"/>
        <v>0</v>
      </c>
      <c r="BK39" s="25">
        <f t="shared" si="10"/>
        <v>0</v>
      </c>
      <c r="BL39" s="26">
        <f t="shared" si="11"/>
        <v>0</v>
      </c>
      <c r="BM39" s="28">
        <f t="shared" si="12"/>
        <v>0</v>
      </c>
    </row>
    <row r="40" spans="2:65" ht="18" customHeight="1" thickTop="1" thickBot="1" x14ac:dyDescent="0.35">
      <c r="B40" s="81"/>
      <c r="C40" s="19"/>
      <c r="D40" s="35"/>
      <c r="E40" s="15"/>
      <c r="F40" s="15"/>
      <c r="G40" s="15"/>
      <c r="H40" s="15"/>
      <c r="I40" s="33"/>
      <c r="J40" s="43"/>
      <c r="K40" s="35"/>
      <c r="L40" s="35"/>
      <c r="M40" s="44"/>
      <c r="N40" s="32"/>
      <c r="O40" s="15"/>
      <c r="P40" s="33"/>
      <c r="Q40" s="32"/>
      <c r="R40" s="15"/>
      <c r="S40" s="33"/>
      <c r="T40" s="32"/>
      <c r="U40" s="33"/>
      <c r="V40" s="34"/>
      <c r="W40" s="32"/>
      <c r="X40" s="16"/>
      <c r="Y40" s="15"/>
      <c r="Z40" s="15"/>
      <c r="AA40" s="15"/>
      <c r="AB40" s="15"/>
      <c r="AC40" s="15"/>
      <c r="AD40" s="33"/>
      <c r="AE40" s="32"/>
      <c r="AF40" s="15"/>
      <c r="AG40" s="15"/>
      <c r="AH40" s="33"/>
      <c r="AI40" s="32"/>
      <c r="AJ40" s="15"/>
      <c r="AK40" s="15"/>
      <c r="AL40" s="33"/>
      <c r="AM40" s="32"/>
      <c r="AN40" s="15"/>
      <c r="AO40" s="15"/>
      <c r="AP40" s="16"/>
      <c r="AQ40" s="15"/>
      <c r="AR40" s="15"/>
      <c r="AS40" s="33"/>
      <c r="AT40" s="32"/>
      <c r="AU40" s="33"/>
      <c r="AV40" s="32"/>
      <c r="AW40" s="62"/>
      <c r="AX40" s="62"/>
      <c r="AY40" s="62"/>
      <c r="AZ40" s="20"/>
      <c r="BA40" s="25">
        <f t="shared" si="0"/>
        <v>0</v>
      </c>
      <c r="BB40" s="25">
        <f t="shared" si="1"/>
        <v>0</v>
      </c>
      <c r="BC40" s="26">
        <f t="shared" si="2"/>
        <v>0</v>
      </c>
      <c r="BD40" s="25">
        <f t="shared" si="3"/>
        <v>0</v>
      </c>
      <c r="BE40" s="25">
        <f t="shared" si="4"/>
        <v>0</v>
      </c>
      <c r="BF40" s="26">
        <f t="shared" si="5"/>
        <v>0</v>
      </c>
      <c r="BG40" s="37">
        <f t="shared" si="6"/>
        <v>0</v>
      </c>
      <c r="BH40" s="25">
        <f t="shared" si="7"/>
        <v>0</v>
      </c>
      <c r="BI40" s="26">
        <f t="shared" si="8"/>
        <v>0</v>
      </c>
      <c r="BJ40" s="37">
        <f t="shared" si="9"/>
        <v>0</v>
      </c>
      <c r="BK40" s="25">
        <f t="shared" si="10"/>
        <v>0</v>
      </c>
      <c r="BL40" s="26">
        <f t="shared" si="11"/>
        <v>0</v>
      </c>
      <c r="BM40" s="28">
        <f t="shared" si="12"/>
        <v>0</v>
      </c>
    </row>
    <row r="41" spans="2:65" ht="18" customHeight="1" thickTop="1" thickBot="1" x14ac:dyDescent="0.35">
      <c r="B41" s="82"/>
      <c r="C41" s="94"/>
      <c r="D41" s="35"/>
      <c r="E41" s="15"/>
      <c r="F41" s="15"/>
      <c r="G41" s="15"/>
      <c r="H41" s="15"/>
      <c r="I41" s="33"/>
      <c r="J41" s="43"/>
      <c r="K41" s="35"/>
      <c r="L41" s="35"/>
      <c r="M41" s="44"/>
      <c r="N41" s="32"/>
      <c r="O41" s="15"/>
      <c r="P41" s="33"/>
      <c r="Q41" s="32"/>
      <c r="R41" s="15"/>
      <c r="S41" s="33"/>
      <c r="T41" s="32"/>
      <c r="U41" s="33"/>
      <c r="V41" s="34"/>
      <c r="W41" s="32"/>
      <c r="X41" s="16"/>
      <c r="Y41" s="15"/>
      <c r="Z41" s="15"/>
      <c r="AA41" s="15"/>
      <c r="AB41" s="15"/>
      <c r="AC41" s="15"/>
      <c r="AD41" s="33"/>
      <c r="AE41" s="32"/>
      <c r="AF41" s="15"/>
      <c r="AG41" s="15"/>
      <c r="AH41" s="33"/>
      <c r="AI41" s="32"/>
      <c r="AJ41" s="15"/>
      <c r="AK41" s="15"/>
      <c r="AL41" s="33"/>
      <c r="AM41" s="32"/>
      <c r="AN41" s="15"/>
      <c r="AO41" s="15"/>
      <c r="AP41" s="16"/>
      <c r="AQ41" s="15"/>
      <c r="AR41" s="15"/>
      <c r="AS41" s="33"/>
      <c r="AT41" s="32"/>
      <c r="AU41" s="33"/>
      <c r="AV41" s="32"/>
      <c r="AW41" s="62"/>
      <c r="AX41" s="62"/>
      <c r="AY41" s="62"/>
      <c r="AZ41" s="17"/>
      <c r="BA41" s="25">
        <f t="shared" si="0"/>
        <v>0</v>
      </c>
      <c r="BB41" s="25">
        <f t="shared" si="1"/>
        <v>0</v>
      </c>
      <c r="BC41" s="26">
        <f t="shared" si="2"/>
        <v>0</v>
      </c>
      <c r="BD41" s="25">
        <f t="shared" si="3"/>
        <v>0</v>
      </c>
      <c r="BE41" s="25">
        <f t="shared" si="4"/>
        <v>0</v>
      </c>
      <c r="BF41" s="26">
        <f t="shared" si="5"/>
        <v>0</v>
      </c>
      <c r="BG41" s="37">
        <f t="shared" si="6"/>
        <v>0</v>
      </c>
      <c r="BH41" s="25">
        <f t="shared" si="7"/>
        <v>0</v>
      </c>
      <c r="BI41" s="26">
        <f t="shared" si="8"/>
        <v>0</v>
      </c>
      <c r="BJ41" s="37">
        <f t="shared" si="9"/>
        <v>0</v>
      </c>
      <c r="BK41" s="25">
        <f t="shared" si="10"/>
        <v>0</v>
      </c>
      <c r="BL41" s="26">
        <f t="shared" si="11"/>
        <v>0</v>
      </c>
      <c r="BM41" s="28">
        <f t="shared" si="12"/>
        <v>0</v>
      </c>
    </row>
    <row r="42" spans="2:65" ht="18" customHeight="1" thickTop="1" thickBot="1" x14ac:dyDescent="0.35">
      <c r="B42" s="81"/>
      <c r="C42" s="19"/>
      <c r="D42" s="35"/>
      <c r="E42" s="15"/>
      <c r="F42" s="15"/>
      <c r="G42" s="15"/>
      <c r="H42" s="15"/>
      <c r="I42" s="33"/>
      <c r="J42" s="43"/>
      <c r="K42" s="35"/>
      <c r="L42" s="35"/>
      <c r="M42" s="44"/>
      <c r="N42" s="32"/>
      <c r="O42" s="15"/>
      <c r="P42" s="33"/>
      <c r="Q42" s="32"/>
      <c r="R42" s="15"/>
      <c r="S42" s="33"/>
      <c r="T42" s="32"/>
      <c r="U42" s="33"/>
      <c r="V42" s="34"/>
      <c r="W42" s="32"/>
      <c r="X42" s="16"/>
      <c r="Y42" s="15"/>
      <c r="Z42" s="15"/>
      <c r="AA42" s="15"/>
      <c r="AB42" s="15"/>
      <c r="AC42" s="15"/>
      <c r="AD42" s="33"/>
      <c r="AE42" s="32"/>
      <c r="AF42" s="15"/>
      <c r="AG42" s="15"/>
      <c r="AH42" s="33"/>
      <c r="AI42" s="32"/>
      <c r="AJ42" s="15"/>
      <c r="AK42" s="15"/>
      <c r="AL42" s="33"/>
      <c r="AM42" s="32"/>
      <c r="AN42" s="15"/>
      <c r="AO42" s="15"/>
      <c r="AP42" s="16"/>
      <c r="AQ42" s="15"/>
      <c r="AR42" s="15"/>
      <c r="AS42" s="33"/>
      <c r="AT42" s="32"/>
      <c r="AU42" s="33"/>
      <c r="AV42" s="32"/>
      <c r="AW42" s="62"/>
      <c r="AX42" s="62"/>
      <c r="AY42" s="62"/>
      <c r="AZ42" s="20"/>
      <c r="BA42" s="25">
        <f t="shared" si="0"/>
        <v>0</v>
      </c>
      <c r="BB42" s="25">
        <f t="shared" si="1"/>
        <v>0</v>
      </c>
      <c r="BC42" s="26">
        <f t="shared" si="2"/>
        <v>0</v>
      </c>
      <c r="BD42" s="25">
        <f t="shared" si="3"/>
        <v>0</v>
      </c>
      <c r="BE42" s="25">
        <f t="shared" si="4"/>
        <v>0</v>
      </c>
      <c r="BF42" s="26">
        <f t="shared" si="5"/>
        <v>0</v>
      </c>
      <c r="BG42" s="37">
        <f t="shared" si="6"/>
        <v>0</v>
      </c>
      <c r="BH42" s="25">
        <f t="shared" si="7"/>
        <v>0</v>
      </c>
      <c r="BI42" s="26">
        <f t="shared" si="8"/>
        <v>0</v>
      </c>
      <c r="BJ42" s="37">
        <f t="shared" si="9"/>
        <v>0</v>
      </c>
      <c r="BK42" s="25">
        <f t="shared" si="10"/>
        <v>0</v>
      </c>
      <c r="BL42" s="26">
        <f t="shared" si="11"/>
        <v>0</v>
      </c>
      <c r="BM42" s="121">
        <f t="shared" si="12"/>
        <v>0</v>
      </c>
    </row>
    <row r="43" spans="2:65" ht="16.5" customHeight="1" thickTop="1" thickBot="1" x14ac:dyDescent="0.3">
      <c r="B43"/>
      <c r="D43" s="41"/>
      <c r="E43" s="41"/>
      <c r="F43" s="41"/>
      <c r="G43" s="41"/>
      <c r="H43" s="41"/>
      <c r="I43" s="41"/>
      <c r="J43" s="47"/>
      <c r="K43" s="47"/>
      <c r="L43" s="47"/>
      <c r="M43" s="47"/>
      <c r="N43" s="57"/>
      <c r="O43" s="57"/>
      <c r="P43" s="57"/>
      <c r="Q43" s="53"/>
      <c r="R43" s="53"/>
      <c r="S43" s="53"/>
      <c r="T43" s="49"/>
      <c r="U43" s="49"/>
      <c r="V43" s="52"/>
      <c r="W43" s="56"/>
      <c r="X43" s="38"/>
      <c r="Y43" s="55"/>
      <c r="Z43" s="55"/>
      <c r="AA43" s="55"/>
      <c r="AB43" s="55"/>
      <c r="AC43" s="55"/>
      <c r="AD43" s="55"/>
      <c r="AE43" s="50"/>
      <c r="AF43" s="50"/>
      <c r="AG43" s="50"/>
      <c r="AH43" s="50"/>
      <c r="AI43" s="54"/>
      <c r="AJ43" s="54"/>
      <c r="AK43" s="54"/>
      <c r="AL43" s="54"/>
      <c r="AM43" s="45"/>
      <c r="AN43" s="45"/>
      <c r="AO43" s="45"/>
      <c r="AP43" s="38"/>
      <c r="AQ43" s="51"/>
      <c r="AR43" s="51"/>
      <c r="AS43" s="51"/>
      <c r="AT43" s="63"/>
      <c r="AU43" s="63"/>
      <c r="AV43" s="46"/>
      <c r="AW43" s="46"/>
      <c r="AX43" s="46"/>
      <c r="AY43" s="46"/>
      <c r="AZ43"/>
    </row>
    <row r="44" spans="2:65" ht="16.5" thickTop="1" thickBot="1" x14ac:dyDescent="0.3">
      <c r="B44"/>
      <c r="D44" s="138" t="s">
        <v>23</v>
      </c>
      <c r="E44" s="139"/>
      <c r="F44" s="139"/>
      <c r="G44" s="139"/>
      <c r="H44" s="139"/>
      <c r="I44" s="139"/>
      <c r="J44" s="209" t="s">
        <v>24</v>
      </c>
      <c r="K44" s="142"/>
      <c r="L44" s="142"/>
      <c r="M44" s="143"/>
      <c r="N44" s="145" t="s">
        <v>16</v>
      </c>
      <c r="O44" s="145"/>
      <c r="P44" s="146"/>
      <c r="Q44" s="147" t="s">
        <v>32</v>
      </c>
      <c r="R44" s="148"/>
      <c r="S44" s="149"/>
      <c r="T44" s="150" t="s">
        <v>17</v>
      </c>
      <c r="U44" s="151"/>
      <c r="V44" s="42" t="s">
        <v>31</v>
      </c>
      <c r="W44" s="48" t="s">
        <v>30</v>
      </c>
      <c r="X44" s="39"/>
      <c r="Y44" s="152" t="s">
        <v>19</v>
      </c>
      <c r="Z44" s="152"/>
      <c r="AA44" s="152"/>
      <c r="AB44" s="152"/>
      <c r="AC44" s="152"/>
      <c r="AD44" s="153"/>
      <c r="AE44" s="154" t="s">
        <v>20</v>
      </c>
      <c r="AF44" s="155"/>
      <c r="AG44" s="155"/>
      <c r="AH44" s="156"/>
      <c r="AI44" s="157" t="s">
        <v>25</v>
      </c>
      <c r="AJ44" s="158"/>
      <c r="AK44" s="158"/>
      <c r="AL44" s="159"/>
      <c r="AM44" s="160" t="s">
        <v>33</v>
      </c>
      <c r="AN44" s="161"/>
      <c r="AO44" s="161"/>
      <c r="AP44" s="40"/>
      <c r="AQ44" s="162" t="s">
        <v>26</v>
      </c>
      <c r="AR44" s="162"/>
      <c r="AS44" s="163"/>
      <c r="AT44" s="164" t="s">
        <v>34</v>
      </c>
      <c r="AU44" s="165"/>
      <c r="AV44" s="123" t="s">
        <v>40</v>
      </c>
      <c r="AW44" s="124"/>
      <c r="AX44" s="124"/>
      <c r="AY44" s="125"/>
      <c r="AZ44"/>
    </row>
    <row r="45" spans="2:65" ht="15.75" thickTop="1" x14ac:dyDescent="0.25">
      <c r="B45"/>
      <c r="D45" s="36"/>
      <c r="AZ45"/>
    </row>
    <row r="47" spans="2:65" ht="15" customHeight="1" x14ac:dyDescent="0.25">
      <c r="B47" s="2" t="s">
        <v>37</v>
      </c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9"/>
      <c r="AL47" s="59"/>
      <c r="AM47" s="59"/>
      <c r="AN47" s="59"/>
      <c r="BH47" s="4"/>
      <c r="BI47" s="4"/>
      <c r="BJ47" s="4"/>
    </row>
    <row r="48" spans="2:65" ht="15" customHeight="1" thickBot="1" x14ac:dyDescent="0.3">
      <c r="B48" s="2" t="s">
        <v>41</v>
      </c>
      <c r="J48"/>
      <c r="T48"/>
      <c r="U48"/>
      <c r="V48"/>
      <c r="W48"/>
      <c r="X48"/>
      <c r="Y48"/>
      <c r="Z48"/>
      <c r="AA48"/>
      <c r="AB48" s="58"/>
      <c r="AC48" s="58"/>
      <c r="AD48" s="58"/>
      <c r="AE48" s="58"/>
      <c r="AF48" s="58"/>
      <c r="AG48" s="58"/>
      <c r="AH48" s="58"/>
      <c r="AI48" s="58"/>
      <c r="AJ48" s="58"/>
      <c r="AK48" s="59"/>
      <c r="AL48" s="59"/>
      <c r="AM48" s="59"/>
      <c r="AN48" s="59"/>
      <c r="BH48" s="4"/>
      <c r="BI48" s="4"/>
      <c r="BJ48" s="4"/>
    </row>
    <row r="49" spans="2:65" ht="29.25" customHeight="1" thickTop="1" x14ac:dyDescent="0.25">
      <c r="B49" s="176" t="s">
        <v>13</v>
      </c>
      <c r="C49" s="177"/>
      <c r="D49" s="177"/>
      <c r="E49" s="177"/>
      <c r="F49" s="177"/>
      <c r="G49" s="177"/>
      <c r="H49" s="177"/>
      <c r="I49" s="177"/>
      <c r="J49" s="178"/>
      <c r="T49"/>
      <c r="U49"/>
      <c r="V49"/>
      <c r="W49"/>
      <c r="X49"/>
      <c r="Y49"/>
      <c r="Z49"/>
      <c r="AA49"/>
      <c r="AB49" s="58"/>
      <c r="AC49" s="58"/>
      <c r="AD49" s="58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</row>
    <row r="50" spans="2:65" ht="15.75" thickBot="1" x14ac:dyDescent="0.3">
      <c r="B50" s="179"/>
      <c r="C50" s="180"/>
      <c r="D50" s="180"/>
      <c r="E50" s="180"/>
      <c r="F50" s="180"/>
      <c r="G50" s="180"/>
      <c r="H50" s="180"/>
      <c r="I50" s="180"/>
      <c r="J50" s="181"/>
    </row>
    <row r="51" spans="2:65" ht="15.75" customHeight="1" thickTop="1" x14ac:dyDescent="0.25">
      <c r="B51" s="182" t="s">
        <v>14</v>
      </c>
      <c r="C51" s="185" t="s">
        <v>15</v>
      </c>
      <c r="D51" s="188" t="s">
        <v>23</v>
      </c>
      <c r="E51" s="189"/>
      <c r="F51" s="189"/>
      <c r="G51" s="189"/>
      <c r="H51" s="189"/>
      <c r="I51" s="189"/>
      <c r="J51" s="194" t="s">
        <v>24</v>
      </c>
      <c r="K51" s="194"/>
      <c r="L51" s="194"/>
      <c r="M51" s="194"/>
      <c r="N51" s="197" t="s">
        <v>16</v>
      </c>
      <c r="O51" s="197"/>
      <c r="P51" s="197"/>
      <c r="Q51" s="200" t="s">
        <v>32</v>
      </c>
      <c r="R51" s="200"/>
      <c r="S51" s="200"/>
      <c r="T51" s="202" t="s">
        <v>17</v>
      </c>
      <c r="U51" s="202"/>
      <c r="V51" s="204" t="s">
        <v>31</v>
      </c>
      <c r="W51" s="205" t="s">
        <v>35</v>
      </c>
      <c r="X51" s="29"/>
      <c r="Y51" s="206" t="s">
        <v>19</v>
      </c>
      <c r="Z51" s="206"/>
      <c r="AA51" s="206"/>
      <c r="AB51" s="206"/>
      <c r="AC51" s="206"/>
      <c r="AD51" s="206"/>
      <c r="AE51" s="166" t="s">
        <v>20</v>
      </c>
      <c r="AF51" s="166"/>
      <c r="AG51" s="166"/>
      <c r="AH51" s="166"/>
      <c r="AI51" s="168" t="s">
        <v>25</v>
      </c>
      <c r="AJ51" s="168"/>
      <c r="AK51" s="168"/>
      <c r="AL51" s="168"/>
      <c r="AM51" s="170" t="s">
        <v>33</v>
      </c>
      <c r="AN51" s="170"/>
      <c r="AO51" s="170"/>
      <c r="AP51" s="29"/>
      <c r="AQ51" s="172" t="s">
        <v>26</v>
      </c>
      <c r="AR51" s="172"/>
      <c r="AS51" s="172"/>
      <c r="AT51" s="174" t="s">
        <v>34</v>
      </c>
      <c r="AU51" s="174"/>
      <c r="AV51" s="126" t="s">
        <v>39</v>
      </c>
      <c r="AW51" s="126"/>
      <c r="AX51" s="126"/>
      <c r="AY51" s="126"/>
      <c r="AZ51" s="137"/>
    </row>
    <row r="52" spans="2:65" x14ac:dyDescent="0.25">
      <c r="B52" s="183"/>
      <c r="C52" s="186"/>
      <c r="D52" s="190"/>
      <c r="E52" s="191"/>
      <c r="F52" s="191"/>
      <c r="G52" s="191"/>
      <c r="H52" s="191"/>
      <c r="I52" s="191"/>
      <c r="J52" s="195"/>
      <c r="K52" s="195"/>
      <c r="L52" s="195"/>
      <c r="M52" s="195"/>
      <c r="N52" s="198"/>
      <c r="O52" s="198"/>
      <c r="P52" s="198"/>
      <c r="Q52" s="200"/>
      <c r="R52" s="200"/>
      <c r="S52" s="200"/>
      <c r="T52" s="202"/>
      <c r="U52" s="202"/>
      <c r="V52" s="204"/>
      <c r="W52" s="205"/>
      <c r="X52" s="29"/>
      <c r="Y52" s="206"/>
      <c r="Z52" s="206"/>
      <c r="AA52" s="206"/>
      <c r="AB52" s="206"/>
      <c r="AC52" s="206"/>
      <c r="AD52" s="206"/>
      <c r="AE52" s="166"/>
      <c r="AF52" s="166"/>
      <c r="AG52" s="166"/>
      <c r="AH52" s="166"/>
      <c r="AI52" s="168"/>
      <c r="AJ52" s="168"/>
      <c r="AK52" s="168"/>
      <c r="AL52" s="168"/>
      <c r="AM52" s="170"/>
      <c r="AN52" s="170"/>
      <c r="AO52" s="170"/>
      <c r="AP52" s="29"/>
      <c r="AQ52" s="172"/>
      <c r="AR52" s="172"/>
      <c r="AS52" s="172"/>
      <c r="AT52" s="174"/>
      <c r="AU52" s="174"/>
      <c r="AV52" s="126"/>
      <c r="AW52" s="126"/>
      <c r="AX52" s="126"/>
      <c r="AY52" s="126"/>
      <c r="AZ52" s="137"/>
    </row>
    <row r="53" spans="2:65" x14ac:dyDescent="0.25">
      <c r="B53" s="183"/>
      <c r="C53" s="186"/>
      <c r="D53" s="190"/>
      <c r="E53" s="191"/>
      <c r="F53" s="191"/>
      <c r="G53" s="191"/>
      <c r="H53" s="191"/>
      <c r="I53" s="191"/>
      <c r="J53" s="195"/>
      <c r="K53" s="195"/>
      <c r="L53" s="195"/>
      <c r="M53" s="195"/>
      <c r="N53" s="198"/>
      <c r="O53" s="198"/>
      <c r="P53" s="198"/>
      <c r="Q53" s="200"/>
      <c r="R53" s="200"/>
      <c r="S53" s="200"/>
      <c r="T53" s="202"/>
      <c r="U53" s="202"/>
      <c r="V53" s="204"/>
      <c r="W53" s="205"/>
      <c r="X53" s="29"/>
      <c r="Y53" s="206"/>
      <c r="Z53" s="206"/>
      <c r="AA53" s="206"/>
      <c r="AB53" s="206"/>
      <c r="AC53" s="206"/>
      <c r="AD53" s="206"/>
      <c r="AE53" s="166"/>
      <c r="AF53" s="166"/>
      <c r="AG53" s="166"/>
      <c r="AH53" s="166"/>
      <c r="AI53" s="168"/>
      <c r="AJ53" s="168"/>
      <c r="AK53" s="168"/>
      <c r="AL53" s="168"/>
      <c r="AM53" s="170"/>
      <c r="AN53" s="170"/>
      <c r="AO53" s="170"/>
      <c r="AP53" s="29"/>
      <c r="AQ53" s="172"/>
      <c r="AR53" s="172"/>
      <c r="AS53" s="172"/>
      <c r="AT53" s="174"/>
      <c r="AU53" s="174"/>
      <c r="AV53" s="126"/>
      <c r="AW53" s="126"/>
      <c r="AX53" s="126"/>
      <c r="AY53" s="126"/>
      <c r="AZ53" s="137"/>
    </row>
    <row r="54" spans="2:65" x14ac:dyDescent="0.25">
      <c r="B54" s="183"/>
      <c r="C54" s="186"/>
      <c r="D54" s="190"/>
      <c r="E54" s="191"/>
      <c r="F54" s="191"/>
      <c r="G54" s="191"/>
      <c r="H54" s="191"/>
      <c r="I54" s="191"/>
      <c r="J54" s="195"/>
      <c r="K54" s="195"/>
      <c r="L54" s="195"/>
      <c r="M54" s="195"/>
      <c r="N54" s="198"/>
      <c r="O54" s="198"/>
      <c r="P54" s="198"/>
      <c r="Q54" s="200"/>
      <c r="R54" s="200"/>
      <c r="S54" s="200"/>
      <c r="T54" s="202"/>
      <c r="U54" s="202"/>
      <c r="V54" s="204"/>
      <c r="W54" s="205"/>
      <c r="X54" s="29"/>
      <c r="Y54" s="206"/>
      <c r="Z54" s="206"/>
      <c r="AA54" s="206"/>
      <c r="AB54" s="206"/>
      <c r="AC54" s="206"/>
      <c r="AD54" s="206"/>
      <c r="AE54" s="166"/>
      <c r="AF54" s="166"/>
      <c r="AG54" s="166"/>
      <c r="AH54" s="166"/>
      <c r="AI54" s="168"/>
      <c r="AJ54" s="168"/>
      <c r="AK54" s="168"/>
      <c r="AL54" s="168"/>
      <c r="AM54" s="170"/>
      <c r="AN54" s="170"/>
      <c r="AO54" s="170"/>
      <c r="AP54" s="29"/>
      <c r="AQ54" s="172"/>
      <c r="AR54" s="172"/>
      <c r="AS54" s="172"/>
      <c r="AT54" s="174"/>
      <c r="AU54" s="174"/>
      <c r="AV54" s="126"/>
      <c r="AW54" s="126"/>
      <c r="AX54" s="126"/>
      <c r="AY54" s="126"/>
      <c r="AZ54" s="137"/>
    </row>
    <row r="55" spans="2:65" ht="15.75" thickBot="1" x14ac:dyDescent="0.3">
      <c r="B55" s="184"/>
      <c r="C55" s="187"/>
      <c r="D55" s="192"/>
      <c r="E55" s="193"/>
      <c r="F55" s="193"/>
      <c r="G55" s="193"/>
      <c r="H55" s="193"/>
      <c r="I55" s="193"/>
      <c r="J55" s="196"/>
      <c r="K55" s="196"/>
      <c r="L55" s="196"/>
      <c r="M55" s="196"/>
      <c r="N55" s="199"/>
      <c r="O55" s="199"/>
      <c r="P55" s="199"/>
      <c r="Q55" s="201"/>
      <c r="R55" s="201"/>
      <c r="S55" s="201"/>
      <c r="T55" s="203"/>
      <c r="U55" s="203"/>
      <c r="V55" s="204"/>
      <c r="W55" s="205"/>
      <c r="X55" s="29"/>
      <c r="Y55" s="207"/>
      <c r="Z55" s="207"/>
      <c r="AA55" s="207"/>
      <c r="AB55" s="207"/>
      <c r="AC55" s="207"/>
      <c r="AD55" s="207"/>
      <c r="AE55" s="167"/>
      <c r="AF55" s="167"/>
      <c r="AG55" s="167"/>
      <c r="AH55" s="167"/>
      <c r="AI55" s="169"/>
      <c r="AJ55" s="169"/>
      <c r="AK55" s="169"/>
      <c r="AL55" s="169"/>
      <c r="AM55" s="171"/>
      <c r="AN55" s="171"/>
      <c r="AO55" s="171"/>
      <c r="AP55" s="29"/>
      <c r="AQ55" s="173"/>
      <c r="AR55" s="173"/>
      <c r="AS55" s="173"/>
      <c r="AT55" s="175"/>
      <c r="AU55" s="175"/>
      <c r="AV55" s="127"/>
      <c r="AW55" s="127"/>
      <c r="AX55" s="127"/>
      <c r="AY55" s="127"/>
      <c r="AZ55" s="137"/>
      <c r="BA55" s="10" t="s">
        <v>1</v>
      </c>
      <c r="BB55" s="10" t="s">
        <v>0</v>
      </c>
      <c r="BC55" s="10" t="s">
        <v>2</v>
      </c>
      <c r="BD55" s="11" t="s">
        <v>4</v>
      </c>
      <c r="BE55" s="11" t="s">
        <v>3</v>
      </c>
      <c r="BF55" s="11" t="s">
        <v>5</v>
      </c>
      <c r="BG55" s="12" t="s">
        <v>7</v>
      </c>
      <c r="BH55" s="12" t="s">
        <v>6</v>
      </c>
      <c r="BI55" s="12" t="s">
        <v>8</v>
      </c>
      <c r="BJ55" s="13" t="s">
        <v>10</v>
      </c>
      <c r="BK55" s="13" t="s">
        <v>9</v>
      </c>
      <c r="BL55" s="13" t="s">
        <v>29</v>
      </c>
    </row>
    <row r="56" spans="2:65" ht="18" thickTop="1" thickBot="1" x14ac:dyDescent="0.35">
      <c r="B56" s="14"/>
      <c r="C56" s="14"/>
      <c r="D56" s="15" t="s">
        <v>2</v>
      </c>
      <c r="E56" s="15"/>
      <c r="F56" s="15"/>
      <c r="G56" s="15" t="s">
        <v>29</v>
      </c>
      <c r="H56" s="15"/>
      <c r="I56" s="33"/>
      <c r="J56" s="90"/>
      <c r="K56" s="89"/>
      <c r="L56" s="89"/>
      <c r="M56" s="33"/>
      <c r="N56" s="32" t="s">
        <v>1</v>
      </c>
      <c r="O56" s="15"/>
      <c r="P56" s="33"/>
      <c r="Q56" s="32"/>
      <c r="R56" s="15" t="s">
        <v>1</v>
      </c>
      <c r="S56" s="33"/>
      <c r="T56" s="32"/>
      <c r="U56" s="33"/>
      <c r="V56" s="34"/>
      <c r="W56" s="32"/>
      <c r="X56" s="30"/>
      <c r="Y56" s="15"/>
      <c r="Z56" s="15" t="s">
        <v>1</v>
      </c>
      <c r="AA56" s="15"/>
      <c r="AB56" s="15" t="s">
        <v>6</v>
      </c>
      <c r="AC56" s="15"/>
      <c r="AD56" s="33"/>
      <c r="AE56" s="32"/>
      <c r="AF56" s="15" t="s">
        <v>1</v>
      </c>
      <c r="AG56" s="15"/>
      <c r="AH56" s="33" t="s">
        <v>1</v>
      </c>
      <c r="AI56" s="32"/>
      <c r="AJ56" s="15" t="s">
        <v>1</v>
      </c>
      <c r="AK56" s="15"/>
      <c r="AL56" s="33" t="s">
        <v>1</v>
      </c>
      <c r="AM56" s="32"/>
      <c r="AN56" s="15" t="s">
        <v>3</v>
      </c>
      <c r="AO56" s="15"/>
      <c r="AP56" s="30"/>
      <c r="AQ56" s="15" t="s">
        <v>2</v>
      </c>
      <c r="AR56" s="15"/>
      <c r="AS56" s="33" t="s">
        <v>2</v>
      </c>
      <c r="AT56" s="32" t="s">
        <v>2</v>
      </c>
      <c r="AU56" s="33" t="s">
        <v>3</v>
      </c>
      <c r="AV56" s="62"/>
      <c r="AW56" s="62" t="s">
        <v>1</v>
      </c>
      <c r="AX56" s="62"/>
      <c r="AY56" s="62" t="s">
        <v>5</v>
      </c>
      <c r="AZ56" s="17"/>
      <c r="BA56" s="23">
        <f t="shared" ref="BA56:BA87" si="13">COUNTIF(D56:AY56,"A+")</f>
        <v>8</v>
      </c>
      <c r="BB56" s="23">
        <f t="shared" ref="BB56:BB87" si="14">COUNTIF(D56:AY56,"A")</f>
        <v>0</v>
      </c>
      <c r="BC56" s="24">
        <f t="shared" ref="BC56:BC87" si="15">COUNTIF(D56:AY56,"A-")</f>
        <v>4</v>
      </c>
      <c r="BD56" s="25">
        <f t="shared" ref="BD56:BD87" si="16">COUNTIF(D56:AY56,"B+")</f>
        <v>0</v>
      </c>
      <c r="BE56" s="25">
        <f t="shared" ref="BE56:BE87" si="17">COUNTIF(D56:AY56,"B")</f>
        <v>2</v>
      </c>
      <c r="BF56" s="26">
        <f t="shared" ref="BF56:BF87" si="18">COUNTIF(D56:AY56,"B-")</f>
        <v>1</v>
      </c>
      <c r="BG56" s="27">
        <f t="shared" ref="BG56:BG87" si="19">COUNTIF(D56:AY56,"C+")</f>
        <v>0</v>
      </c>
      <c r="BH56" s="23">
        <f t="shared" ref="BH56:BH87" si="20">COUNTIF(D56:AY56,"C")</f>
        <v>1</v>
      </c>
      <c r="BI56" s="24">
        <f t="shared" ref="BI56:BI87" si="21">COUNTIF(D56:AY56,"C-")</f>
        <v>0</v>
      </c>
      <c r="BJ56" s="27">
        <f t="shared" ref="BJ56:BJ87" si="22">COUNTIF(D56:AY56,"D+")</f>
        <v>0</v>
      </c>
      <c r="BK56" s="23">
        <f t="shared" ref="BK56:BK87" si="23">COUNTIF(F56:AZ56,"D")</f>
        <v>0</v>
      </c>
      <c r="BL56" s="24">
        <f t="shared" ref="BL56:BL87" si="24">COUNTIF(D56:AY56,"D-")</f>
        <v>1</v>
      </c>
      <c r="BM56" s="28">
        <f t="shared" ref="BM56:BM87" si="25">(BA56*10)+(BB56*9)+(BC56*8)+(BD56*7)+(BE56*6)+(BF56*5)+(BG56*4)+(BH56*3)+(BI56*2)-((BJ56*1)+(BK56*2)+(BL56*3))</f>
        <v>129</v>
      </c>
    </row>
    <row r="57" spans="2:65" ht="18" thickTop="1" thickBot="1" x14ac:dyDescent="0.35">
      <c r="B57" s="19"/>
      <c r="C57" s="19"/>
      <c r="D57" s="15"/>
      <c r="E57" s="15"/>
      <c r="F57" s="15"/>
      <c r="G57" s="15"/>
      <c r="H57" s="15"/>
      <c r="I57" s="33"/>
      <c r="J57" s="32"/>
      <c r="K57" s="15"/>
      <c r="L57" s="15"/>
      <c r="M57" s="33"/>
      <c r="N57" s="32"/>
      <c r="O57" s="15"/>
      <c r="P57" s="33"/>
      <c r="Q57" s="32"/>
      <c r="R57" s="15"/>
      <c r="S57" s="33"/>
      <c r="T57" s="32"/>
      <c r="U57" s="33"/>
      <c r="V57" s="34"/>
      <c r="W57" s="32"/>
      <c r="X57" s="30"/>
      <c r="Y57" s="15"/>
      <c r="Z57" s="15"/>
      <c r="AA57" s="15"/>
      <c r="AB57" s="15"/>
      <c r="AC57" s="15"/>
      <c r="AD57" s="33"/>
      <c r="AE57" s="32"/>
      <c r="AF57" s="15"/>
      <c r="AG57" s="15"/>
      <c r="AH57" s="33"/>
      <c r="AI57" s="32"/>
      <c r="AJ57" s="15"/>
      <c r="AK57" s="15"/>
      <c r="AL57" s="33"/>
      <c r="AM57" s="32"/>
      <c r="AN57" s="15"/>
      <c r="AO57" s="15"/>
      <c r="AP57" s="30"/>
      <c r="AQ57" s="15"/>
      <c r="AR57" s="15"/>
      <c r="AS57" s="33"/>
      <c r="AT57" s="15"/>
      <c r="AU57" s="33"/>
      <c r="AV57" s="62"/>
      <c r="AW57" s="62"/>
      <c r="AX57" s="62"/>
      <c r="AY57" s="62"/>
      <c r="AZ57" s="20"/>
      <c r="BA57" s="23">
        <f t="shared" si="13"/>
        <v>0</v>
      </c>
      <c r="BB57" s="23">
        <f t="shared" si="14"/>
        <v>0</v>
      </c>
      <c r="BC57" s="24">
        <f t="shared" si="15"/>
        <v>0</v>
      </c>
      <c r="BD57" s="25">
        <f t="shared" si="16"/>
        <v>0</v>
      </c>
      <c r="BE57" s="25">
        <f t="shared" si="17"/>
        <v>0</v>
      </c>
      <c r="BF57" s="26">
        <f t="shared" si="18"/>
        <v>0</v>
      </c>
      <c r="BG57" s="27">
        <f t="shared" si="19"/>
        <v>0</v>
      </c>
      <c r="BH57" s="23">
        <f t="shared" si="20"/>
        <v>0</v>
      </c>
      <c r="BI57" s="24">
        <f t="shared" si="21"/>
        <v>0</v>
      </c>
      <c r="BJ57" s="27">
        <f t="shared" si="22"/>
        <v>0</v>
      </c>
      <c r="BK57" s="23">
        <f t="shared" si="23"/>
        <v>0</v>
      </c>
      <c r="BL57" s="24">
        <f t="shared" si="24"/>
        <v>0</v>
      </c>
      <c r="BM57" s="28">
        <f t="shared" si="25"/>
        <v>0</v>
      </c>
    </row>
    <row r="58" spans="2:65" ht="18" thickTop="1" thickBot="1" x14ac:dyDescent="0.35">
      <c r="B58" s="21"/>
      <c r="C58" s="21"/>
      <c r="D58" s="89"/>
      <c r="E58" s="83"/>
      <c r="F58" s="83"/>
      <c r="G58" s="83"/>
      <c r="H58" s="15"/>
      <c r="I58" s="84"/>
      <c r="J58" s="90"/>
      <c r="K58" s="89"/>
      <c r="L58" s="89"/>
      <c r="M58" s="91"/>
      <c r="N58" s="85"/>
      <c r="O58" s="83"/>
      <c r="P58" s="84"/>
      <c r="Q58" s="85"/>
      <c r="R58" s="15"/>
      <c r="S58" s="33"/>
      <c r="T58" s="32"/>
      <c r="U58" s="33"/>
      <c r="V58" s="34"/>
      <c r="W58" s="32"/>
      <c r="X58" s="30"/>
      <c r="Y58" s="15"/>
      <c r="Z58" s="15"/>
      <c r="AA58" s="15"/>
      <c r="AB58" s="15"/>
      <c r="AC58" s="15"/>
      <c r="AD58" s="33"/>
      <c r="AE58" s="32"/>
      <c r="AF58" s="15"/>
      <c r="AG58" s="15"/>
      <c r="AH58" s="33"/>
      <c r="AI58" s="32"/>
      <c r="AJ58" s="15"/>
      <c r="AK58" s="15"/>
      <c r="AL58" s="33"/>
      <c r="AM58" s="32"/>
      <c r="AN58" s="15"/>
      <c r="AO58" s="15"/>
      <c r="AP58" s="30"/>
      <c r="AQ58" s="15"/>
      <c r="AR58" s="15"/>
      <c r="AS58" s="33"/>
      <c r="AT58" s="32"/>
      <c r="AU58" s="33"/>
      <c r="AV58" s="62"/>
      <c r="AW58" s="62"/>
      <c r="AX58" s="62"/>
      <c r="AY58" s="62"/>
      <c r="AZ58" s="17"/>
      <c r="BA58" s="23">
        <f t="shared" si="13"/>
        <v>0</v>
      </c>
      <c r="BB58" s="23">
        <f t="shared" si="14"/>
        <v>0</v>
      </c>
      <c r="BC58" s="24">
        <f t="shared" si="15"/>
        <v>0</v>
      </c>
      <c r="BD58" s="25">
        <f t="shared" si="16"/>
        <v>0</v>
      </c>
      <c r="BE58" s="25">
        <f t="shared" si="17"/>
        <v>0</v>
      </c>
      <c r="BF58" s="26">
        <f t="shared" si="18"/>
        <v>0</v>
      </c>
      <c r="BG58" s="27">
        <f t="shared" si="19"/>
        <v>0</v>
      </c>
      <c r="BH58" s="23">
        <f t="shared" si="20"/>
        <v>0</v>
      </c>
      <c r="BI58" s="24">
        <f t="shared" si="21"/>
        <v>0</v>
      </c>
      <c r="BJ58" s="27">
        <f t="shared" si="22"/>
        <v>0</v>
      </c>
      <c r="BK58" s="23">
        <f t="shared" si="23"/>
        <v>0</v>
      </c>
      <c r="BL58" s="24">
        <f t="shared" si="24"/>
        <v>0</v>
      </c>
      <c r="BM58" s="28">
        <f t="shared" si="25"/>
        <v>0</v>
      </c>
    </row>
    <row r="59" spans="2:65" ht="18" thickTop="1" thickBot="1" x14ac:dyDescent="0.35">
      <c r="B59" s="19"/>
      <c r="C59" s="19"/>
      <c r="D59" s="15"/>
      <c r="E59" s="15"/>
      <c r="F59" s="15"/>
      <c r="G59" s="15"/>
      <c r="H59" s="15"/>
      <c r="I59" s="33"/>
      <c r="J59" s="32"/>
      <c r="K59" s="15"/>
      <c r="L59" s="15"/>
      <c r="M59" s="33"/>
      <c r="N59" s="32"/>
      <c r="O59" s="15"/>
      <c r="P59" s="33"/>
      <c r="Q59" s="32"/>
      <c r="R59" s="15"/>
      <c r="S59" s="33"/>
      <c r="T59" s="32"/>
      <c r="U59" s="33"/>
      <c r="V59" s="34"/>
      <c r="W59" s="32"/>
      <c r="X59" s="30"/>
      <c r="Y59" s="15"/>
      <c r="Z59" s="15"/>
      <c r="AA59" s="15"/>
      <c r="AB59" s="15"/>
      <c r="AC59" s="15"/>
      <c r="AD59" s="33"/>
      <c r="AE59" s="32"/>
      <c r="AF59" s="15"/>
      <c r="AG59" s="15"/>
      <c r="AH59" s="33"/>
      <c r="AI59" s="32"/>
      <c r="AJ59" s="15"/>
      <c r="AK59" s="15"/>
      <c r="AL59" s="33"/>
      <c r="AM59" s="32"/>
      <c r="AN59" s="15"/>
      <c r="AO59" s="15"/>
      <c r="AP59" s="30"/>
      <c r="AQ59" s="15"/>
      <c r="AR59" s="15"/>
      <c r="AS59" s="33"/>
      <c r="AT59" s="32"/>
      <c r="AU59" s="33"/>
      <c r="AV59" s="62"/>
      <c r="AW59" s="62"/>
      <c r="AX59" s="62"/>
      <c r="AY59" s="62"/>
      <c r="AZ59" s="20"/>
      <c r="BA59" s="23">
        <f t="shared" si="13"/>
        <v>0</v>
      </c>
      <c r="BB59" s="23">
        <f t="shared" si="14"/>
        <v>0</v>
      </c>
      <c r="BC59" s="24">
        <f t="shared" si="15"/>
        <v>0</v>
      </c>
      <c r="BD59" s="25">
        <f t="shared" si="16"/>
        <v>0</v>
      </c>
      <c r="BE59" s="25">
        <f t="shared" si="17"/>
        <v>0</v>
      </c>
      <c r="BF59" s="26">
        <f t="shared" si="18"/>
        <v>0</v>
      </c>
      <c r="BG59" s="27">
        <f t="shared" si="19"/>
        <v>0</v>
      </c>
      <c r="BH59" s="23">
        <f t="shared" si="20"/>
        <v>0</v>
      </c>
      <c r="BI59" s="24">
        <f t="shared" si="21"/>
        <v>0</v>
      </c>
      <c r="BJ59" s="27">
        <f t="shared" si="22"/>
        <v>0</v>
      </c>
      <c r="BK59" s="23">
        <f t="shared" si="23"/>
        <v>0</v>
      </c>
      <c r="BL59" s="24">
        <f t="shared" si="24"/>
        <v>0</v>
      </c>
      <c r="BM59" s="28">
        <f t="shared" si="25"/>
        <v>0</v>
      </c>
    </row>
    <row r="60" spans="2:65" ht="18" thickTop="1" thickBot="1" x14ac:dyDescent="0.35">
      <c r="B60" s="21"/>
      <c r="C60" s="21"/>
      <c r="D60" s="15"/>
      <c r="E60" s="15"/>
      <c r="F60" s="15"/>
      <c r="G60" s="15"/>
      <c r="H60" s="15"/>
      <c r="I60" s="33"/>
      <c r="J60" s="32"/>
      <c r="K60" s="15"/>
      <c r="L60" s="15"/>
      <c r="M60" s="33"/>
      <c r="N60" s="32"/>
      <c r="O60" s="15"/>
      <c r="P60" s="33"/>
      <c r="Q60" s="32"/>
      <c r="R60" s="15"/>
      <c r="S60" s="33"/>
      <c r="T60" s="32"/>
      <c r="U60" s="33"/>
      <c r="V60" s="34"/>
      <c r="W60" s="32"/>
      <c r="X60" s="30"/>
      <c r="Y60" s="15"/>
      <c r="Z60" s="15"/>
      <c r="AA60" s="15"/>
      <c r="AB60" s="15"/>
      <c r="AC60" s="15"/>
      <c r="AD60" s="33"/>
      <c r="AE60" s="32"/>
      <c r="AF60" s="15"/>
      <c r="AG60" s="15"/>
      <c r="AH60" s="33"/>
      <c r="AI60" s="32"/>
      <c r="AJ60" s="15"/>
      <c r="AK60" s="15"/>
      <c r="AL60" s="33"/>
      <c r="AM60" s="32"/>
      <c r="AN60" s="15"/>
      <c r="AO60" s="15"/>
      <c r="AP60" s="30"/>
      <c r="AQ60" s="15"/>
      <c r="AR60" s="15"/>
      <c r="AS60" s="33"/>
      <c r="AT60" s="32"/>
      <c r="AU60" s="33"/>
      <c r="AV60" s="62"/>
      <c r="AW60" s="62"/>
      <c r="AX60" s="62"/>
      <c r="AY60" s="62"/>
      <c r="AZ60" s="17"/>
      <c r="BA60" s="23">
        <f t="shared" si="13"/>
        <v>0</v>
      </c>
      <c r="BB60" s="23">
        <f t="shared" si="14"/>
        <v>0</v>
      </c>
      <c r="BC60" s="24">
        <f t="shared" si="15"/>
        <v>0</v>
      </c>
      <c r="BD60" s="25">
        <f t="shared" si="16"/>
        <v>0</v>
      </c>
      <c r="BE60" s="25">
        <f t="shared" si="17"/>
        <v>0</v>
      </c>
      <c r="BF60" s="26">
        <f t="shared" si="18"/>
        <v>0</v>
      </c>
      <c r="BG60" s="27">
        <f t="shared" si="19"/>
        <v>0</v>
      </c>
      <c r="BH60" s="23">
        <f t="shared" si="20"/>
        <v>0</v>
      </c>
      <c r="BI60" s="24">
        <f t="shared" si="21"/>
        <v>0</v>
      </c>
      <c r="BJ60" s="27">
        <f t="shared" si="22"/>
        <v>0</v>
      </c>
      <c r="BK60" s="23">
        <f t="shared" si="23"/>
        <v>0</v>
      </c>
      <c r="BL60" s="24">
        <f t="shared" si="24"/>
        <v>0</v>
      </c>
      <c r="BM60" s="28">
        <f t="shared" si="25"/>
        <v>0</v>
      </c>
    </row>
    <row r="61" spans="2:65" ht="18" customHeight="1" thickTop="1" thickBot="1" x14ac:dyDescent="0.35">
      <c r="B61" s="19"/>
      <c r="C61" s="19"/>
      <c r="D61" s="15"/>
      <c r="E61" s="15"/>
      <c r="F61" s="15"/>
      <c r="G61" s="15"/>
      <c r="H61" s="15"/>
      <c r="I61" s="33"/>
      <c r="J61" s="32"/>
      <c r="K61" s="15"/>
      <c r="L61" s="15"/>
      <c r="M61" s="33"/>
      <c r="N61" s="32"/>
      <c r="O61" s="15"/>
      <c r="P61" s="33"/>
      <c r="Q61" s="32"/>
      <c r="R61" s="15"/>
      <c r="S61" s="33"/>
      <c r="T61" s="32"/>
      <c r="U61" s="33"/>
      <c r="V61" s="34"/>
      <c r="W61" s="32"/>
      <c r="X61" s="16"/>
      <c r="Y61" s="15"/>
      <c r="Z61" s="15"/>
      <c r="AA61" s="15"/>
      <c r="AB61" s="15"/>
      <c r="AC61" s="15"/>
      <c r="AD61" s="33"/>
      <c r="AE61" s="32"/>
      <c r="AF61" s="15"/>
      <c r="AG61" s="15"/>
      <c r="AH61" s="33"/>
      <c r="AI61" s="32"/>
      <c r="AJ61" s="15"/>
      <c r="AK61" s="15"/>
      <c r="AL61" s="33"/>
      <c r="AM61" s="32"/>
      <c r="AN61" s="15"/>
      <c r="AO61" s="15"/>
      <c r="AP61" s="16"/>
      <c r="AQ61" s="15"/>
      <c r="AR61" s="15"/>
      <c r="AS61" s="33"/>
      <c r="AT61" s="32"/>
      <c r="AU61" s="33"/>
      <c r="AV61" s="62"/>
      <c r="AW61" s="62"/>
      <c r="AX61" s="62"/>
      <c r="AY61" s="62"/>
      <c r="AZ61" s="20"/>
      <c r="BA61" s="23">
        <f t="shared" si="13"/>
        <v>0</v>
      </c>
      <c r="BB61" s="23">
        <f t="shared" si="14"/>
        <v>0</v>
      </c>
      <c r="BC61" s="24">
        <f t="shared" si="15"/>
        <v>0</v>
      </c>
      <c r="BD61" s="25">
        <f t="shared" si="16"/>
        <v>0</v>
      </c>
      <c r="BE61" s="25">
        <f t="shared" si="17"/>
        <v>0</v>
      </c>
      <c r="BF61" s="26">
        <f t="shared" si="18"/>
        <v>0</v>
      </c>
      <c r="BG61" s="27">
        <f t="shared" si="19"/>
        <v>0</v>
      </c>
      <c r="BH61" s="23">
        <f t="shared" si="20"/>
        <v>0</v>
      </c>
      <c r="BI61" s="24">
        <f t="shared" si="21"/>
        <v>0</v>
      </c>
      <c r="BJ61" s="27">
        <f t="shared" si="22"/>
        <v>0</v>
      </c>
      <c r="BK61" s="23">
        <f t="shared" si="23"/>
        <v>0</v>
      </c>
      <c r="BL61" s="24">
        <f t="shared" si="24"/>
        <v>0</v>
      </c>
      <c r="BM61" s="28">
        <f t="shared" si="25"/>
        <v>0</v>
      </c>
    </row>
    <row r="62" spans="2:65" ht="18" thickTop="1" thickBot="1" x14ac:dyDescent="0.35">
      <c r="B62" s="22"/>
      <c r="C62" s="22"/>
      <c r="D62" s="15" t="s">
        <v>0</v>
      </c>
      <c r="E62" s="15"/>
      <c r="F62" s="15" t="s">
        <v>2</v>
      </c>
      <c r="G62" s="15"/>
      <c r="H62" s="15" t="s">
        <v>0</v>
      </c>
      <c r="I62" s="33"/>
      <c r="J62" s="32"/>
      <c r="K62" s="15"/>
      <c r="L62" s="15"/>
      <c r="M62" s="33"/>
      <c r="N62" s="32"/>
      <c r="O62" s="15"/>
      <c r="P62" s="33"/>
      <c r="Q62" s="32"/>
      <c r="R62" s="15"/>
      <c r="S62" s="33"/>
      <c r="T62" s="32"/>
      <c r="U62" s="33"/>
      <c r="V62" s="34"/>
      <c r="W62" s="32"/>
      <c r="X62" s="16"/>
      <c r="Y62" s="15"/>
      <c r="Z62" s="15"/>
      <c r="AA62" s="15"/>
      <c r="AB62" s="15"/>
      <c r="AC62" s="15"/>
      <c r="AD62" s="33"/>
      <c r="AE62" s="32"/>
      <c r="AF62" s="15"/>
      <c r="AG62" s="15"/>
      <c r="AH62" s="33"/>
      <c r="AI62" s="32"/>
      <c r="AJ62" s="15"/>
      <c r="AK62" s="15"/>
      <c r="AL62" s="33"/>
      <c r="AM62" s="32"/>
      <c r="AN62" s="15"/>
      <c r="AO62" s="15"/>
      <c r="AP62" s="16"/>
      <c r="AQ62" s="15"/>
      <c r="AR62" s="15"/>
      <c r="AS62" s="33"/>
      <c r="AT62" s="32"/>
      <c r="AU62" s="33"/>
      <c r="AV62" s="62"/>
      <c r="AW62" s="62"/>
      <c r="AX62" s="62"/>
      <c r="AY62" s="62"/>
      <c r="AZ62" s="17"/>
      <c r="BA62" s="23">
        <f t="shared" si="13"/>
        <v>0</v>
      </c>
      <c r="BB62" s="23">
        <f t="shared" si="14"/>
        <v>2</v>
      </c>
      <c r="BC62" s="24">
        <f t="shared" si="15"/>
        <v>1</v>
      </c>
      <c r="BD62" s="25">
        <f t="shared" si="16"/>
        <v>0</v>
      </c>
      <c r="BE62" s="25">
        <f t="shared" si="17"/>
        <v>0</v>
      </c>
      <c r="BF62" s="26">
        <f t="shared" si="18"/>
        <v>0</v>
      </c>
      <c r="BG62" s="27">
        <f t="shared" si="19"/>
        <v>0</v>
      </c>
      <c r="BH62" s="23">
        <f t="shared" si="20"/>
        <v>0</v>
      </c>
      <c r="BI62" s="24">
        <f t="shared" si="21"/>
        <v>0</v>
      </c>
      <c r="BJ62" s="27">
        <f t="shared" si="22"/>
        <v>0</v>
      </c>
      <c r="BK62" s="23">
        <f t="shared" si="23"/>
        <v>0</v>
      </c>
      <c r="BL62" s="24">
        <f t="shared" si="24"/>
        <v>0</v>
      </c>
      <c r="BM62" s="28">
        <f t="shared" si="25"/>
        <v>26</v>
      </c>
    </row>
    <row r="63" spans="2:65" ht="18" thickTop="1" thickBot="1" x14ac:dyDescent="0.35">
      <c r="B63" s="19"/>
      <c r="C63" s="19"/>
      <c r="D63" s="15"/>
      <c r="E63" s="15"/>
      <c r="F63" s="15"/>
      <c r="G63" s="15"/>
      <c r="H63" s="15"/>
      <c r="I63" s="33"/>
      <c r="J63" s="32"/>
      <c r="K63" s="15"/>
      <c r="L63" s="15"/>
      <c r="M63" s="33"/>
      <c r="N63" s="32"/>
      <c r="O63" s="15"/>
      <c r="P63" s="33"/>
      <c r="Q63" s="32"/>
      <c r="R63" s="15"/>
      <c r="S63" s="33"/>
      <c r="T63" s="32"/>
      <c r="U63" s="33"/>
      <c r="V63" s="34"/>
      <c r="W63" s="32"/>
      <c r="X63" s="16"/>
      <c r="Y63" s="15"/>
      <c r="Z63" s="15"/>
      <c r="AA63" s="15"/>
      <c r="AB63" s="15"/>
      <c r="AC63" s="15"/>
      <c r="AD63" s="33"/>
      <c r="AE63" s="32"/>
      <c r="AF63" s="15"/>
      <c r="AG63" s="15"/>
      <c r="AH63" s="33"/>
      <c r="AI63" s="32"/>
      <c r="AJ63" s="15"/>
      <c r="AK63" s="15"/>
      <c r="AL63" s="33"/>
      <c r="AM63" s="32"/>
      <c r="AN63" s="15"/>
      <c r="AO63" s="15"/>
      <c r="AP63" s="16"/>
      <c r="AQ63" s="15"/>
      <c r="AR63" s="15"/>
      <c r="AS63" s="33"/>
      <c r="AT63" s="32"/>
      <c r="AU63" s="33"/>
      <c r="AV63" s="62"/>
      <c r="AW63" s="62"/>
      <c r="AX63" s="62"/>
      <c r="AY63" s="62"/>
      <c r="AZ63" s="20"/>
      <c r="BA63" s="23">
        <f t="shared" si="13"/>
        <v>0</v>
      </c>
      <c r="BB63" s="23">
        <f t="shared" si="14"/>
        <v>0</v>
      </c>
      <c r="BC63" s="24">
        <f t="shared" si="15"/>
        <v>0</v>
      </c>
      <c r="BD63" s="25">
        <f t="shared" si="16"/>
        <v>0</v>
      </c>
      <c r="BE63" s="25">
        <f t="shared" si="17"/>
        <v>0</v>
      </c>
      <c r="BF63" s="26">
        <f t="shared" si="18"/>
        <v>0</v>
      </c>
      <c r="BG63" s="27">
        <f t="shared" si="19"/>
        <v>0</v>
      </c>
      <c r="BH63" s="23">
        <f t="shared" si="20"/>
        <v>0</v>
      </c>
      <c r="BI63" s="24">
        <f t="shared" si="21"/>
        <v>0</v>
      </c>
      <c r="BJ63" s="27">
        <f t="shared" si="22"/>
        <v>0</v>
      </c>
      <c r="BK63" s="23">
        <f t="shared" si="23"/>
        <v>0</v>
      </c>
      <c r="BL63" s="24">
        <f t="shared" si="24"/>
        <v>0</v>
      </c>
      <c r="BM63" s="28">
        <f t="shared" si="25"/>
        <v>0</v>
      </c>
    </row>
    <row r="64" spans="2:65" ht="18" thickTop="1" thickBot="1" x14ac:dyDescent="0.35">
      <c r="B64" s="22"/>
      <c r="C64" s="22"/>
      <c r="D64" s="15"/>
      <c r="E64" s="15"/>
      <c r="F64" s="15"/>
      <c r="G64" s="15"/>
      <c r="H64" s="15"/>
      <c r="I64" s="33"/>
      <c r="J64" s="32"/>
      <c r="K64" s="15"/>
      <c r="L64" s="15"/>
      <c r="M64" s="33"/>
      <c r="N64" s="32"/>
      <c r="O64" s="15"/>
      <c r="P64" s="33"/>
      <c r="Q64" s="32"/>
      <c r="R64" s="15"/>
      <c r="S64" s="33"/>
      <c r="T64" s="32"/>
      <c r="U64" s="33"/>
      <c r="V64" s="34"/>
      <c r="W64" s="32"/>
      <c r="X64" s="16"/>
      <c r="Y64" s="15"/>
      <c r="Z64" s="15"/>
      <c r="AA64" s="15"/>
      <c r="AB64" s="15"/>
      <c r="AC64" s="15"/>
      <c r="AD64" s="33"/>
      <c r="AE64" s="32"/>
      <c r="AF64" s="15"/>
      <c r="AG64" s="15"/>
      <c r="AH64" s="33"/>
      <c r="AI64" s="32"/>
      <c r="AJ64" s="15"/>
      <c r="AK64" s="15"/>
      <c r="AL64" s="33"/>
      <c r="AM64" s="32"/>
      <c r="AN64" s="15"/>
      <c r="AO64" s="15"/>
      <c r="AP64" s="16"/>
      <c r="AQ64" s="15"/>
      <c r="AR64" s="15"/>
      <c r="AS64" s="33"/>
      <c r="AT64" s="32"/>
      <c r="AU64" s="33"/>
      <c r="AV64" s="62"/>
      <c r="AW64" s="62"/>
      <c r="AX64" s="62"/>
      <c r="AY64" s="62"/>
      <c r="AZ64" s="17"/>
      <c r="BA64" s="23">
        <f t="shared" si="13"/>
        <v>0</v>
      </c>
      <c r="BB64" s="23">
        <f t="shared" si="14"/>
        <v>0</v>
      </c>
      <c r="BC64" s="24">
        <f t="shared" si="15"/>
        <v>0</v>
      </c>
      <c r="BD64" s="25">
        <f t="shared" si="16"/>
        <v>0</v>
      </c>
      <c r="BE64" s="25">
        <f t="shared" si="17"/>
        <v>0</v>
      </c>
      <c r="BF64" s="26">
        <f t="shared" si="18"/>
        <v>0</v>
      </c>
      <c r="BG64" s="27">
        <f t="shared" si="19"/>
        <v>0</v>
      </c>
      <c r="BH64" s="23">
        <f t="shared" si="20"/>
        <v>0</v>
      </c>
      <c r="BI64" s="24">
        <f t="shared" si="21"/>
        <v>0</v>
      </c>
      <c r="BJ64" s="27">
        <f t="shared" si="22"/>
        <v>0</v>
      </c>
      <c r="BK64" s="23">
        <f t="shared" si="23"/>
        <v>0</v>
      </c>
      <c r="BL64" s="24">
        <f t="shared" si="24"/>
        <v>0</v>
      </c>
      <c r="BM64" s="28">
        <f t="shared" si="25"/>
        <v>0</v>
      </c>
    </row>
    <row r="65" spans="2:80" ht="18" thickTop="1" thickBot="1" x14ac:dyDescent="0.35">
      <c r="B65" s="19"/>
      <c r="C65" s="19"/>
      <c r="D65" s="15"/>
      <c r="E65" s="15"/>
      <c r="F65" s="15"/>
      <c r="G65" s="15"/>
      <c r="H65" s="15"/>
      <c r="I65" s="33"/>
      <c r="J65" s="32"/>
      <c r="K65" s="15"/>
      <c r="L65" s="15"/>
      <c r="M65" s="33"/>
      <c r="N65" s="32"/>
      <c r="O65" s="15"/>
      <c r="P65" s="33"/>
      <c r="Q65" s="32"/>
      <c r="R65" s="15"/>
      <c r="S65" s="33"/>
      <c r="T65" s="32"/>
      <c r="U65" s="33"/>
      <c r="V65" s="34"/>
      <c r="W65" s="32"/>
      <c r="X65" s="16"/>
      <c r="Y65" s="15"/>
      <c r="Z65" s="15"/>
      <c r="AA65" s="15"/>
      <c r="AB65" s="15"/>
      <c r="AC65" s="15"/>
      <c r="AD65" s="33"/>
      <c r="AE65" s="32"/>
      <c r="AF65" s="15"/>
      <c r="AG65" s="15"/>
      <c r="AH65" s="33"/>
      <c r="AI65" s="32"/>
      <c r="AJ65" s="15"/>
      <c r="AK65" s="15"/>
      <c r="AL65" s="33"/>
      <c r="AM65" s="32"/>
      <c r="AN65" s="15"/>
      <c r="AO65" s="15"/>
      <c r="AP65" s="16"/>
      <c r="AQ65" s="15"/>
      <c r="AR65" s="15"/>
      <c r="AS65" s="33"/>
      <c r="AT65" s="32"/>
      <c r="AU65" s="33"/>
      <c r="AV65" s="62"/>
      <c r="AW65" s="62"/>
      <c r="AX65" s="62"/>
      <c r="AY65" s="62"/>
      <c r="AZ65" s="20"/>
      <c r="BA65" s="23">
        <f t="shared" si="13"/>
        <v>0</v>
      </c>
      <c r="BB65" s="23">
        <f t="shared" si="14"/>
        <v>0</v>
      </c>
      <c r="BC65" s="24">
        <f t="shared" si="15"/>
        <v>0</v>
      </c>
      <c r="BD65" s="25">
        <f t="shared" si="16"/>
        <v>0</v>
      </c>
      <c r="BE65" s="25">
        <f t="shared" si="17"/>
        <v>0</v>
      </c>
      <c r="BF65" s="26">
        <f t="shared" si="18"/>
        <v>0</v>
      </c>
      <c r="BG65" s="27">
        <f t="shared" si="19"/>
        <v>0</v>
      </c>
      <c r="BH65" s="23">
        <f t="shared" si="20"/>
        <v>0</v>
      </c>
      <c r="BI65" s="24">
        <f t="shared" si="21"/>
        <v>0</v>
      </c>
      <c r="BJ65" s="27">
        <f t="shared" si="22"/>
        <v>0</v>
      </c>
      <c r="BK65" s="23">
        <f t="shared" si="23"/>
        <v>0</v>
      </c>
      <c r="BL65" s="24">
        <f t="shared" si="24"/>
        <v>0</v>
      </c>
      <c r="BM65" s="28">
        <f t="shared" si="25"/>
        <v>0</v>
      </c>
    </row>
    <row r="66" spans="2:80" ht="18" thickTop="1" thickBot="1" x14ac:dyDescent="0.35">
      <c r="B66" s="21"/>
      <c r="C66" s="21"/>
      <c r="D66" s="15"/>
      <c r="E66" s="15"/>
      <c r="F66" s="15"/>
      <c r="G66" s="15"/>
      <c r="H66" s="15"/>
      <c r="I66" s="33"/>
      <c r="J66" s="32"/>
      <c r="K66" s="15"/>
      <c r="L66" s="15"/>
      <c r="M66" s="33"/>
      <c r="N66" s="32"/>
      <c r="O66" s="15"/>
      <c r="P66" s="33"/>
      <c r="Q66" s="32"/>
      <c r="R66" s="15"/>
      <c r="S66" s="33"/>
      <c r="T66" s="32"/>
      <c r="U66" s="33"/>
      <c r="V66" s="34"/>
      <c r="W66" s="32"/>
      <c r="X66" s="16"/>
      <c r="Y66" s="15"/>
      <c r="Z66" s="15"/>
      <c r="AA66" s="15"/>
      <c r="AB66" s="15"/>
      <c r="AC66" s="15"/>
      <c r="AD66" s="33"/>
      <c r="AE66" s="32"/>
      <c r="AF66" s="15"/>
      <c r="AG66" s="15"/>
      <c r="AH66" s="33"/>
      <c r="AI66" s="32"/>
      <c r="AJ66" s="15"/>
      <c r="AK66" s="15"/>
      <c r="AL66" s="33"/>
      <c r="AM66" s="32"/>
      <c r="AN66" s="15"/>
      <c r="AO66" s="15"/>
      <c r="AP66" s="16"/>
      <c r="AQ66" s="15"/>
      <c r="AR66" s="15"/>
      <c r="AS66" s="33"/>
      <c r="AT66" s="32"/>
      <c r="AU66" s="33"/>
      <c r="AV66" s="62"/>
      <c r="AW66" s="62"/>
      <c r="AX66" s="62"/>
      <c r="AY66" s="62"/>
      <c r="AZ66" s="17"/>
      <c r="BA66" s="23">
        <f t="shared" si="13"/>
        <v>0</v>
      </c>
      <c r="BB66" s="23">
        <f t="shared" si="14"/>
        <v>0</v>
      </c>
      <c r="BC66" s="24">
        <f t="shared" si="15"/>
        <v>0</v>
      </c>
      <c r="BD66" s="25">
        <f t="shared" si="16"/>
        <v>0</v>
      </c>
      <c r="BE66" s="25">
        <f t="shared" si="17"/>
        <v>0</v>
      </c>
      <c r="BF66" s="26">
        <f t="shared" si="18"/>
        <v>0</v>
      </c>
      <c r="BG66" s="27">
        <f t="shared" si="19"/>
        <v>0</v>
      </c>
      <c r="BH66" s="23">
        <f t="shared" si="20"/>
        <v>0</v>
      </c>
      <c r="BI66" s="24">
        <f t="shared" si="21"/>
        <v>0</v>
      </c>
      <c r="BJ66" s="27">
        <f t="shared" si="22"/>
        <v>0</v>
      </c>
      <c r="BK66" s="23">
        <f t="shared" si="23"/>
        <v>0</v>
      </c>
      <c r="BL66" s="24">
        <f t="shared" si="24"/>
        <v>0</v>
      </c>
      <c r="BM66" s="28">
        <f t="shared" si="25"/>
        <v>0</v>
      </c>
    </row>
    <row r="67" spans="2:80" ht="18" thickTop="1" thickBot="1" x14ac:dyDescent="0.35">
      <c r="B67" s="19"/>
      <c r="C67" s="19"/>
      <c r="D67" s="15"/>
      <c r="E67" s="15"/>
      <c r="F67" s="15"/>
      <c r="G67" s="15"/>
      <c r="H67" s="15"/>
      <c r="I67" s="33"/>
      <c r="J67" s="32"/>
      <c r="K67" s="15"/>
      <c r="L67" s="15"/>
      <c r="M67" s="33"/>
      <c r="N67" s="32"/>
      <c r="O67" s="15"/>
      <c r="P67" s="33"/>
      <c r="Q67" s="32"/>
      <c r="R67" s="15"/>
      <c r="S67" s="33"/>
      <c r="T67" s="32"/>
      <c r="U67" s="33"/>
      <c r="V67" s="34"/>
      <c r="W67" s="32"/>
      <c r="X67" s="16"/>
      <c r="Y67" s="15"/>
      <c r="Z67" s="15"/>
      <c r="AA67" s="15"/>
      <c r="AB67" s="15"/>
      <c r="AC67" s="15"/>
      <c r="AD67" s="33"/>
      <c r="AE67" s="32"/>
      <c r="AF67" s="15"/>
      <c r="AG67" s="15"/>
      <c r="AH67" s="33"/>
      <c r="AI67" s="32"/>
      <c r="AJ67" s="15"/>
      <c r="AK67" s="15"/>
      <c r="AL67" s="33"/>
      <c r="AM67" s="32"/>
      <c r="AN67" s="15"/>
      <c r="AO67" s="15"/>
      <c r="AP67" s="16"/>
      <c r="AQ67" s="15"/>
      <c r="AR67" s="15"/>
      <c r="AS67" s="33"/>
      <c r="AT67" s="32"/>
      <c r="AU67" s="33"/>
      <c r="AV67" s="62"/>
      <c r="AW67" s="62"/>
      <c r="AX67" s="62"/>
      <c r="AY67" s="62"/>
      <c r="AZ67" s="20"/>
      <c r="BA67" s="23">
        <f t="shared" si="13"/>
        <v>0</v>
      </c>
      <c r="BB67" s="23">
        <f t="shared" si="14"/>
        <v>0</v>
      </c>
      <c r="BC67" s="24">
        <f t="shared" si="15"/>
        <v>0</v>
      </c>
      <c r="BD67" s="25">
        <f t="shared" si="16"/>
        <v>0</v>
      </c>
      <c r="BE67" s="25">
        <f t="shared" si="17"/>
        <v>0</v>
      </c>
      <c r="BF67" s="26">
        <f t="shared" si="18"/>
        <v>0</v>
      </c>
      <c r="BG67" s="27">
        <f t="shared" si="19"/>
        <v>0</v>
      </c>
      <c r="BH67" s="23">
        <f t="shared" si="20"/>
        <v>0</v>
      </c>
      <c r="BI67" s="24">
        <f t="shared" si="21"/>
        <v>0</v>
      </c>
      <c r="BJ67" s="27">
        <f t="shared" si="22"/>
        <v>0</v>
      </c>
      <c r="BK67" s="23">
        <f t="shared" si="23"/>
        <v>0</v>
      </c>
      <c r="BL67" s="24">
        <f t="shared" si="24"/>
        <v>0</v>
      </c>
      <c r="BM67" s="28">
        <f t="shared" si="25"/>
        <v>0</v>
      </c>
    </row>
    <row r="68" spans="2:80" ht="18" thickTop="1" thickBot="1" x14ac:dyDescent="0.35">
      <c r="B68" s="22"/>
      <c r="C68" s="22"/>
      <c r="D68" s="15"/>
      <c r="E68" s="15"/>
      <c r="F68" s="15"/>
      <c r="G68" s="15"/>
      <c r="H68" s="15"/>
      <c r="I68" s="33"/>
      <c r="J68" s="32"/>
      <c r="K68" s="15"/>
      <c r="L68" s="15"/>
      <c r="M68" s="33"/>
      <c r="N68" s="32"/>
      <c r="O68" s="15"/>
      <c r="P68" s="33"/>
      <c r="Q68" s="32"/>
      <c r="R68" s="15"/>
      <c r="S68" s="33"/>
      <c r="T68" s="32"/>
      <c r="U68" s="33"/>
      <c r="V68" s="34"/>
      <c r="W68" s="32"/>
      <c r="X68" s="16"/>
      <c r="Y68" s="15"/>
      <c r="Z68" s="15"/>
      <c r="AA68" s="15"/>
      <c r="AB68" s="15"/>
      <c r="AC68" s="15"/>
      <c r="AD68" s="33"/>
      <c r="AE68" s="32"/>
      <c r="AF68" s="15"/>
      <c r="AG68" s="15"/>
      <c r="AH68" s="33"/>
      <c r="AI68" s="32"/>
      <c r="AJ68" s="15"/>
      <c r="AK68" s="15"/>
      <c r="AL68" s="33"/>
      <c r="AM68" s="32"/>
      <c r="AN68" s="15"/>
      <c r="AO68" s="15"/>
      <c r="AP68" s="16"/>
      <c r="AQ68" s="15"/>
      <c r="AR68" s="15"/>
      <c r="AS68" s="33"/>
      <c r="AT68" s="32"/>
      <c r="AU68" s="33"/>
      <c r="AV68" s="62"/>
      <c r="AW68" s="62"/>
      <c r="AX68" s="62"/>
      <c r="AY68" s="62"/>
      <c r="AZ68" s="17"/>
      <c r="BA68" s="23">
        <f t="shared" si="13"/>
        <v>0</v>
      </c>
      <c r="BB68" s="23">
        <f t="shared" si="14"/>
        <v>0</v>
      </c>
      <c r="BC68" s="24">
        <f t="shared" si="15"/>
        <v>0</v>
      </c>
      <c r="BD68" s="25">
        <f t="shared" si="16"/>
        <v>0</v>
      </c>
      <c r="BE68" s="25">
        <f t="shared" si="17"/>
        <v>0</v>
      </c>
      <c r="BF68" s="26">
        <f t="shared" si="18"/>
        <v>0</v>
      </c>
      <c r="BG68" s="27">
        <f t="shared" si="19"/>
        <v>0</v>
      </c>
      <c r="BH68" s="23">
        <f t="shared" si="20"/>
        <v>0</v>
      </c>
      <c r="BI68" s="24">
        <f t="shared" si="21"/>
        <v>0</v>
      </c>
      <c r="BJ68" s="27">
        <f t="shared" si="22"/>
        <v>0</v>
      </c>
      <c r="BK68" s="23">
        <f t="shared" si="23"/>
        <v>0</v>
      </c>
      <c r="BL68" s="24">
        <f t="shared" si="24"/>
        <v>0</v>
      </c>
      <c r="BM68" s="28">
        <f t="shared" si="25"/>
        <v>0</v>
      </c>
    </row>
    <row r="69" spans="2:80" ht="18" thickTop="1" thickBot="1" x14ac:dyDescent="0.35">
      <c r="B69" s="19"/>
      <c r="C69" s="19"/>
      <c r="D69" s="15"/>
      <c r="E69" s="15"/>
      <c r="F69" s="15"/>
      <c r="G69" s="15"/>
      <c r="H69" s="15"/>
      <c r="I69" s="33"/>
      <c r="J69" s="32"/>
      <c r="K69" s="15"/>
      <c r="L69" s="15"/>
      <c r="M69" s="33"/>
      <c r="N69" s="32"/>
      <c r="O69" s="15"/>
      <c r="P69" s="33"/>
      <c r="Q69" s="32"/>
      <c r="R69" s="15"/>
      <c r="S69" s="33"/>
      <c r="T69" s="32"/>
      <c r="U69" s="33"/>
      <c r="V69" s="34"/>
      <c r="W69" s="32"/>
      <c r="X69" s="16"/>
      <c r="Y69" s="15"/>
      <c r="Z69" s="15"/>
      <c r="AA69" s="15"/>
      <c r="AB69" s="15"/>
      <c r="AC69" s="15"/>
      <c r="AD69" s="33"/>
      <c r="AE69" s="32"/>
      <c r="AF69" s="15"/>
      <c r="AG69" s="15"/>
      <c r="AH69" s="33"/>
      <c r="AI69" s="32"/>
      <c r="AJ69" s="15"/>
      <c r="AK69" s="15"/>
      <c r="AL69" s="33"/>
      <c r="AM69" s="32"/>
      <c r="AN69" s="15"/>
      <c r="AO69" s="15"/>
      <c r="AP69" s="16"/>
      <c r="AQ69" s="15"/>
      <c r="AR69" s="15"/>
      <c r="AS69" s="33"/>
      <c r="AT69" s="32"/>
      <c r="AU69" s="33"/>
      <c r="AV69" s="62"/>
      <c r="AW69" s="62"/>
      <c r="AX69" s="62"/>
      <c r="AY69" s="62"/>
      <c r="AZ69" s="20"/>
      <c r="BA69" s="23">
        <f t="shared" si="13"/>
        <v>0</v>
      </c>
      <c r="BB69" s="23">
        <f t="shared" si="14"/>
        <v>0</v>
      </c>
      <c r="BC69" s="24">
        <f t="shared" si="15"/>
        <v>0</v>
      </c>
      <c r="BD69" s="25">
        <f t="shared" si="16"/>
        <v>0</v>
      </c>
      <c r="BE69" s="25">
        <f t="shared" si="17"/>
        <v>0</v>
      </c>
      <c r="BF69" s="26">
        <f t="shared" si="18"/>
        <v>0</v>
      </c>
      <c r="BG69" s="27">
        <f t="shared" si="19"/>
        <v>0</v>
      </c>
      <c r="BH69" s="23">
        <f t="shared" si="20"/>
        <v>0</v>
      </c>
      <c r="BI69" s="24">
        <f t="shared" si="21"/>
        <v>0</v>
      </c>
      <c r="BJ69" s="27">
        <f t="shared" si="22"/>
        <v>0</v>
      </c>
      <c r="BK69" s="23">
        <f t="shared" si="23"/>
        <v>0</v>
      </c>
      <c r="BL69" s="24">
        <f t="shared" si="24"/>
        <v>0</v>
      </c>
      <c r="BM69" s="28">
        <f t="shared" si="25"/>
        <v>0</v>
      </c>
    </row>
    <row r="70" spans="2:80" ht="18" thickTop="1" thickBot="1" x14ac:dyDescent="0.35">
      <c r="B70" s="21"/>
      <c r="C70" s="21"/>
      <c r="D70" s="15"/>
      <c r="E70" s="15"/>
      <c r="F70" s="15"/>
      <c r="G70" s="15"/>
      <c r="H70" s="15"/>
      <c r="I70" s="33"/>
      <c r="J70" s="32"/>
      <c r="K70" s="15"/>
      <c r="L70" s="15"/>
      <c r="M70" s="33"/>
      <c r="N70" s="32"/>
      <c r="O70" s="15"/>
      <c r="P70" s="33"/>
      <c r="Q70" s="32"/>
      <c r="R70" s="15"/>
      <c r="S70" s="33"/>
      <c r="T70" s="32"/>
      <c r="U70" s="33"/>
      <c r="V70" s="34"/>
      <c r="W70" s="32"/>
      <c r="X70" s="16"/>
      <c r="Y70" s="15"/>
      <c r="Z70" s="15"/>
      <c r="AA70" s="15"/>
      <c r="AB70" s="15"/>
      <c r="AC70" s="15"/>
      <c r="AD70" s="33"/>
      <c r="AE70" s="32"/>
      <c r="AF70" s="15"/>
      <c r="AG70" s="15"/>
      <c r="AH70" s="33"/>
      <c r="AI70" s="32"/>
      <c r="AJ70" s="15"/>
      <c r="AK70" s="15"/>
      <c r="AL70" s="33"/>
      <c r="AM70" s="32"/>
      <c r="AN70" s="15"/>
      <c r="AO70" s="15"/>
      <c r="AP70" s="16"/>
      <c r="AQ70" s="15"/>
      <c r="AR70" s="15"/>
      <c r="AS70" s="33"/>
      <c r="AT70" s="32"/>
      <c r="AU70" s="33"/>
      <c r="AV70" s="62"/>
      <c r="AW70" s="62"/>
      <c r="AX70" s="62"/>
      <c r="AY70" s="62"/>
      <c r="AZ70" s="17"/>
      <c r="BA70" s="23">
        <f t="shared" si="13"/>
        <v>0</v>
      </c>
      <c r="BB70" s="23">
        <f t="shared" si="14"/>
        <v>0</v>
      </c>
      <c r="BC70" s="24">
        <f t="shared" si="15"/>
        <v>0</v>
      </c>
      <c r="BD70" s="25">
        <f t="shared" si="16"/>
        <v>0</v>
      </c>
      <c r="BE70" s="25">
        <f t="shared" si="17"/>
        <v>0</v>
      </c>
      <c r="BF70" s="26">
        <f t="shared" si="18"/>
        <v>0</v>
      </c>
      <c r="BG70" s="27">
        <f t="shared" si="19"/>
        <v>0</v>
      </c>
      <c r="BH70" s="23">
        <f t="shared" si="20"/>
        <v>0</v>
      </c>
      <c r="BI70" s="24">
        <f t="shared" si="21"/>
        <v>0</v>
      </c>
      <c r="BJ70" s="27">
        <f t="shared" si="22"/>
        <v>0</v>
      </c>
      <c r="BK70" s="23">
        <f t="shared" si="23"/>
        <v>0</v>
      </c>
      <c r="BL70" s="24">
        <f t="shared" si="24"/>
        <v>0</v>
      </c>
      <c r="BM70" s="28">
        <f t="shared" si="25"/>
        <v>0</v>
      </c>
    </row>
    <row r="71" spans="2:80" ht="18" thickTop="1" thickBot="1" x14ac:dyDescent="0.35">
      <c r="B71" s="19"/>
      <c r="C71" s="19"/>
      <c r="D71" s="15"/>
      <c r="E71" s="15"/>
      <c r="F71" s="15"/>
      <c r="G71" s="15"/>
      <c r="H71" s="15"/>
      <c r="I71" s="33"/>
      <c r="J71" s="32"/>
      <c r="K71" s="15"/>
      <c r="L71" s="15"/>
      <c r="M71" s="33"/>
      <c r="N71" s="32"/>
      <c r="O71" s="15"/>
      <c r="P71" s="33"/>
      <c r="Q71" s="32"/>
      <c r="R71" s="15"/>
      <c r="S71" s="33"/>
      <c r="T71" s="32"/>
      <c r="U71" s="33"/>
      <c r="V71" s="34"/>
      <c r="W71" s="32"/>
      <c r="X71" s="30"/>
      <c r="Y71" s="15"/>
      <c r="Z71" s="15"/>
      <c r="AA71" s="15"/>
      <c r="AB71" s="15"/>
      <c r="AC71" s="15"/>
      <c r="AD71" s="33"/>
      <c r="AE71" s="32"/>
      <c r="AF71" s="15"/>
      <c r="AG71" s="15"/>
      <c r="AH71" s="33"/>
      <c r="AI71" s="32"/>
      <c r="AJ71" s="15"/>
      <c r="AK71" s="15"/>
      <c r="AL71" s="33"/>
      <c r="AM71" s="32"/>
      <c r="AN71" s="15"/>
      <c r="AO71" s="15"/>
      <c r="AP71" s="30"/>
      <c r="AQ71" s="15"/>
      <c r="AR71" s="15"/>
      <c r="AS71" s="33"/>
      <c r="AT71" s="32"/>
      <c r="AU71" s="33"/>
      <c r="AV71" s="62"/>
      <c r="AW71" s="62"/>
      <c r="AX71" s="62"/>
      <c r="AY71" s="62"/>
      <c r="AZ71" s="20"/>
      <c r="BA71" s="23">
        <f t="shared" si="13"/>
        <v>0</v>
      </c>
      <c r="BB71" s="23">
        <f t="shared" si="14"/>
        <v>0</v>
      </c>
      <c r="BC71" s="24">
        <f t="shared" si="15"/>
        <v>0</v>
      </c>
      <c r="BD71" s="25">
        <f t="shared" si="16"/>
        <v>0</v>
      </c>
      <c r="BE71" s="25">
        <f t="shared" si="17"/>
        <v>0</v>
      </c>
      <c r="BF71" s="26">
        <f t="shared" si="18"/>
        <v>0</v>
      </c>
      <c r="BG71" s="27">
        <f t="shared" si="19"/>
        <v>0</v>
      </c>
      <c r="BH71" s="23">
        <f t="shared" si="20"/>
        <v>0</v>
      </c>
      <c r="BI71" s="24">
        <f t="shared" si="21"/>
        <v>0</v>
      </c>
      <c r="BJ71" s="27">
        <f t="shared" si="22"/>
        <v>0</v>
      </c>
      <c r="BK71" s="23">
        <f t="shared" si="23"/>
        <v>0</v>
      </c>
      <c r="BL71" s="24">
        <f t="shared" si="24"/>
        <v>0</v>
      </c>
      <c r="BM71" s="28">
        <f t="shared" si="25"/>
        <v>0</v>
      </c>
    </row>
    <row r="72" spans="2:80" ht="18" thickTop="1" thickBot="1" x14ac:dyDescent="0.35">
      <c r="B72" s="21"/>
      <c r="C72" s="21"/>
      <c r="D72" s="15"/>
      <c r="E72" s="15"/>
      <c r="F72" s="15"/>
      <c r="G72" s="15"/>
      <c r="H72" s="15"/>
      <c r="I72" s="33"/>
      <c r="J72" s="32"/>
      <c r="K72" s="15"/>
      <c r="L72" s="15"/>
      <c r="M72" s="33"/>
      <c r="N72" s="32"/>
      <c r="O72" s="15"/>
      <c r="P72" s="33"/>
      <c r="Q72" s="32"/>
      <c r="R72" s="15"/>
      <c r="S72" s="33"/>
      <c r="T72" s="32"/>
      <c r="U72" s="33"/>
      <c r="V72" s="34"/>
      <c r="W72" s="32"/>
      <c r="X72" s="30"/>
      <c r="Y72" s="15"/>
      <c r="Z72" s="15"/>
      <c r="AA72" s="15"/>
      <c r="AB72" s="15"/>
      <c r="AC72" s="15"/>
      <c r="AD72" s="33"/>
      <c r="AE72" s="32"/>
      <c r="AF72" s="15"/>
      <c r="AG72" s="15"/>
      <c r="AH72" s="33"/>
      <c r="AI72" s="32"/>
      <c r="AJ72" s="15"/>
      <c r="AK72" s="15"/>
      <c r="AL72" s="33"/>
      <c r="AM72" s="32"/>
      <c r="AN72" s="15"/>
      <c r="AO72" s="15"/>
      <c r="AP72" s="30"/>
      <c r="AQ72" s="15"/>
      <c r="AR72" s="15"/>
      <c r="AS72" s="33"/>
      <c r="AT72" s="32"/>
      <c r="AU72" s="33"/>
      <c r="AV72" s="62"/>
      <c r="AW72" s="62"/>
      <c r="AX72" s="62"/>
      <c r="AY72" s="62"/>
      <c r="AZ72" s="17"/>
      <c r="BA72" s="23">
        <f t="shared" si="13"/>
        <v>0</v>
      </c>
      <c r="BB72" s="23">
        <f t="shared" si="14"/>
        <v>0</v>
      </c>
      <c r="BC72" s="24">
        <f t="shared" si="15"/>
        <v>0</v>
      </c>
      <c r="BD72" s="25">
        <f t="shared" si="16"/>
        <v>0</v>
      </c>
      <c r="BE72" s="25">
        <f t="shared" si="17"/>
        <v>0</v>
      </c>
      <c r="BF72" s="26">
        <f t="shared" si="18"/>
        <v>0</v>
      </c>
      <c r="BG72" s="27">
        <f t="shared" si="19"/>
        <v>0</v>
      </c>
      <c r="BH72" s="23">
        <f t="shared" si="20"/>
        <v>0</v>
      </c>
      <c r="BI72" s="24">
        <f t="shared" si="21"/>
        <v>0</v>
      </c>
      <c r="BJ72" s="27">
        <f t="shared" si="22"/>
        <v>0</v>
      </c>
      <c r="BK72" s="23">
        <f t="shared" si="23"/>
        <v>0</v>
      </c>
      <c r="BL72" s="24">
        <f t="shared" si="24"/>
        <v>0</v>
      </c>
      <c r="BM72" s="28">
        <f t="shared" si="25"/>
        <v>0</v>
      </c>
      <c r="BT72"/>
      <c r="BU72"/>
      <c r="BV72"/>
      <c r="BW72"/>
      <c r="BX72"/>
      <c r="BY72"/>
      <c r="BZ72"/>
      <c r="CA72"/>
      <c r="CB72"/>
    </row>
    <row r="73" spans="2:80" ht="18" thickTop="1" thickBot="1" x14ac:dyDescent="0.35">
      <c r="B73" s="19"/>
      <c r="C73" s="19"/>
      <c r="D73" s="15"/>
      <c r="E73" s="15"/>
      <c r="F73" s="15"/>
      <c r="G73" s="15"/>
      <c r="H73" s="15"/>
      <c r="I73" s="33"/>
      <c r="J73" s="32"/>
      <c r="K73" s="15"/>
      <c r="L73" s="15"/>
      <c r="M73" s="33"/>
      <c r="N73" s="32"/>
      <c r="O73" s="15"/>
      <c r="P73" s="33"/>
      <c r="Q73" s="32"/>
      <c r="R73" s="15"/>
      <c r="S73" s="33"/>
      <c r="T73" s="32"/>
      <c r="U73" s="33"/>
      <c r="V73" s="34"/>
      <c r="W73" s="32"/>
      <c r="X73" s="30"/>
      <c r="Y73" s="15"/>
      <c r="Z73" s="15"/>
      <c r="AA73" s="15"/>
      <c r="AB73" s="15"/>
      <c r="AC73" s="15"/>
      <c r="AD73" s="33"/>
      <c r="AE73" s="32"/>
      <c r="AF73" s="15"/>
      <c r="AG73" s="15"/>
      <c r="AH73" s="33"/>
      <c r="AI73" s="32"/>
      <c r="AJ73" s="15"/>
      <c r="AK73" s="15"/>
      <c r="AL73" s="33"/>
      <c r="AM73" s="32"/>
      <c r="AN73" s="15"/>
      <c r="AO73" s="15"/>
      <c r="AP73" s="30"/>
      <c r="AQ73" s="15"/>
      <c r="AR73" s="15"/>
      <c r="AS73" s="33"/>
      <c r="AT73" s="32"/>
      <c r="AU73" s="33"/>
      <c r="AV73" s="62"/>
      <c r="AW73" s="62"/>
      <c r="AX73" s="62"/>
      <c r="AY73" s="62"/>
      <c r="AZ73" s="20"/>
      <c r="BA73" s="23">
        <f t="shared" si="13"/>
        <v>0</v>
      </c>
      <c r="BB73" s="23">
        <f t="shared" si="14"/>
        <v>0</v>
      </c>
      <c r="BC73" s="24">
        <f t="shared" si="15"/>
        <v>0</v>
      </c>
      <c r="BD73" s="25">
        <f t="shared" si="16"/>
        <v>0</v>
      </c>
      <c r="BE73" s="25">
        <f t="shared" si="17"/>
        <v>0</v>
      </c>
      <c r="BF73" s="26">
        <f t="shared" si="18"/>
        <v>0</v>
      </c>
      <c r="BG73" s="27">
        <f t="shared" si="19"/>
        <v>0</v>
      </c>
      <c r="BH73" s="23">
        <f t="shared" si="20"/>
        <v>0</v>
      </c>
      <c r="BI73" s="24">
        <f t="shared" si="21"/>
        <v>0</v>
      </c>
      <c r="BJ73" s="27">
        <f t="shared" si="22"/>
        <v>0</v>
      </c>
      <c r="BK73" s="23">
        <f t="shared" si="23"/>
        <v>0</v>
      </c>
      <c r="BL73" s="24">
        <f t="shared" si="24"/>
        <v>0</v>
      </c>
      <c r="BM73" s="28">
        <f t="shared" si="25"/>
        <v>0</v>
      </c>
      <c r="BT73"/>
      <c r="BU73"/>
      <c r="BV73"/>
      <c r="BW73"/>
      <c r="BX73"/>
      <c r="BY73"/>
      <c r="BZ73"/>
      <c r="CA73"/>
      <c r="CB73"/>
    </row>
    <row r="74" spans="2:80" ht="18" thickTop="1" thickBot="1" x14ac:dyDescent="0.35">
      <c r="B74" s="21"/>
      <c r="C74" s="21"/>
      <c r="D74" s="15"/>
      <c r="E74" s="15"/>
      <c r="F74" s="15"/>
      <c r="G74" s="15"/>
      <c r="H74" s="15"/>
      <c r="I74" s="33"/>
      <c r="J74" s="32"/>
      <c r="K74" s="15"/>
      <c r="L74" s="15"/>
      <c r="M74" s="33"/>
      <c r="N74" s="32"/>
      <c r="O74" s="15"/>
      <c r="P74" s="33"/>
      <c r="Q74" s="32"/>
      <c r="R74" s="15"/>
      <c r="S74" s="33"/>
      <c r="T74" s="32"/>
      <c r="U74" s="33"/>
      <c r="V74" s="34"/>
      <c r="W74" s="32"/>
      <c r="X74" s="30"/>
      <c r="Y74" s="15"/>
      <c r="Z74" s="15"/>
      <c r="AA74" s="15"/>
      <c r="AB74" s="15"/>
      <c r="AC74" s="15"/>
      <c r="AD74" s="33"/>
      <c r="AE74" s="32"/>
      <c r="AF74" s="15"/>
      <c r="AG74" s="15"/>
      <c r="AH74" s="33"/>
      <c r="AI74" s="32"/>
      <c r="AJ74" s="15"/>
      <c r="AK74" s="15"/>
      <c r="AL74" s="33"/>
      <c r="AM74" s="32"/>
      <c r="AN74" s="15"/>
      <c r="AO74" s="15"/>
      <c r="AP74" s="30"/>
      <c r="AQ74" s="15"/>
      <c r="AR74" s="15"/>
      <c r="AS74" s="33"/>
      <c r="AT74" s="32"/>
      <c r="AU74" s="33"/>
      <c r="AV74" s="62"/>
      <c r="AW74" s="62"/>
      <c r="AX74" s="62"/>
      <c r="AY74" s="62"/>
      <c r="AZ74" s="17"/>
      <c r="BA74" s="23">
        <f t="shared" si="13"/>
        <v>0</v>
      </c>
      <c r="BB74" s="23">
        <f t="shared" si="14"/>
        <v>0</v>
      </c>
      <c r="BC74" s="24">
        <f t="shared" si="15"/>
        <v>0</v>
      </c>
      <c r="BD74" s="25">
        <f t="shared" si="16"/>
        <v>0</v>
      </c>
      <c r="BE74" s="25">
        <f t="shared" si="17"/>
        <v>0</v>
      </c>
      <c r="BF74" s="26">
        <f t="shared" si="18"/>
        <v>0</v>
      </c>
      <c r="BG74" s="27">
        <f t="shared" si="19"/>
        <v>0</v>
      </c>
      <c r="BH74" s="23">
        <f t="shared" si="20"/>
        <v>0</v>
      </c>
      <c r="BI74" s="24">
        <f t="shared" si="21"/>
        <v>0</v>
      </c>
      <c r="BJ74" s="27">
        <f t="shared" si="22"/>
        <v>0</v>
      </c>
      <c r="BK74" s="23">
        <f t="shared" si="23"/>
        <v>0</v>
      </c>
      <c r="BL74" s="24">
        <f t="shared" si="24"/>
        <v>0</v>
      </c>
      <c r="BM74" s="28">
        <f t="shared" si="25"/>
        <v>0</v>
      </c>
      <c r="BT74"/>
      <c r="BU74"/>
      <c r="BV74"/>
      <c r="BW74"/>
      <c r="BX74"/>
      <c r="BY74"/>
      <c r="BZ74"/>
      <c r="CA74"/>
      <c r="CB74"/>
    </row>
    <row r="75" spans="2:80" ht="18" customHeight="1" thickTop="1" thickBot="1" x14ac:dyDescent="0.35">
      <c r="B75" s="19"/>
      <c r="C75" s="19"/>
      <c r="D75" s="15"/>
      <c r="E75" s="15"/>
      <c r="F75" s="15"/>
      <c r="G75" s="15"/>
      <c r="H75" s="15"/>
      <c r="I75" s="33"/>
      <c r="J75" s="32"/>
      <c r="K75" s="15"/>
      <c r="L75" s="15"/>
      <c r="M75" s="33"/>
      <c r="N75" s="32"/>
      <c r="O75" s="15"/>
      <c r="P75" s="33"/>
      <c r="Q75" s="32"/>
      <c r="R75" s="15"/>
      <c r="S75" s="33"/>
      <c r="T75" s="32"/>
      <c r="U75" s="33"/>
      <c r="V75" s="34"/>
      <c r="W75" s="32"/>
      <c r="X75" s="30"/>
      <c r="Y75" s="15"/>
      <c r="Z75" s="15"/>
      <c r="AA75" s="15"/>
      <c r="AB75" s="15"/>
      <c r="AC75" s="15"/>
      <c r="AD75" s="33"/>
      <c r="AE75" s="32"/>
      <c r="AF75" s="15"/>
      <c r="AG75" s="15"/>
      <c r="AH75" s="33"/>
      <c r="AI75" s="32"/>
      <c r="AJ75" s="15"/>
      <c r="AK75" s="15"/>
      <c r="AL75" s="33"/>
      <c r="AM75" s="32"/>
      <c r="AN75" s="15"/>
      <c r="AO75" s="15"/>
      <c r="AP75" s="30"/>
      <c r="AQ75" s="15"/>
      <c r="AR75" s="15"/>
      <c r="AS75" s="33"/>
      <c r="AT75" s="32"/>
      <c r="AU75" s="33"/>
      <c r="AV75" s="62"/>
      <c r="AW75" s="62"/>
      <c r="AX75" s="62"/>
      <c r="AY75" s="62"/>
      <c r="AZ75" s="20"/>
      <c r="BA75" s="23">
        <f t="shared" si="13"/>
        <v>0</v>
      </c>
      <c r="BB75" s="23">
        <f t="shared" si="14"/>
        <v>0</v>
      </c>
      <c r="BC75" s="24">
        <f t="shared" si="15"/>
        <v>0</v>
      </c>
      <c r="BD75" s="25">
        <f t="shared" si="16"/>
        <v>0</v>
      </c>
      <c r="BE75" s="25">
        <f t="shared" si="17"/>
        <v>0</v>
      </c>
      <c r="BF75" s="26">
        <f t="shared" si="18"/>
        <v>0</v>
      </c>
      <c r="BG75" s="27">
        <f t="shared" si="19"/>
        <v>0</v>
      </c>
      <c r="BH75" s="23">
        <f t="shared" si="20"/>
        <v>0</v>
      </c>
      <c r="BI75" s="24">
        <f t="shared" si="21"/>
        <v>0</v>
      </c>
      <c r="BJ75" s="27">
        <f t="shared" si="22"/>
        <v>0</v>
      </c>
      <c r="BK75" s="23">
        <f t="shared" si="23"/>
        <v>0</v>
      </c>
      <c r="BL75" s="24">
        <f t="shared" si="24"/>
        <v>0</v>
      </c>
      <c r="BM75" s="28">
        <f t="shared" si="25"/>
        <v>0</v>
      </c>
      <c r="BT75"/>
      <c r="BU75"/>
      <c r="BV75"/>
      <c r="BW75"/>
      <c r="BX75"/>
      <c r="BY75"/>
      <c r="BZ75"/>
      <c r="CA75"/>
      <c r="CB75"/>
    </row>
    <row r="76" spans="2:80" ht="18" thickTop="1" thickBot="1" x14ac:dyDescent="0.35">
      <c r="B76" s="21"/>
      <c r="C76" s="21"/>
      <c r="D76" s="15"/>
      <c r="E76" s="15"/>
      <c r="F76" s="15"/>
      <c r="G76" s="15"/>
      <c r="H76" s="15"/>
      <c r="I76" s="33"/>
      <c r="J76" s="32"/>
      <c r="K76" s="15"/>
      <c r="L76" s="15"/>
      <c r="M76" s="33"/>
      <c r="N76" s="32"/>
      <c r="O76" s="15"/>
      <c r="P76" s="33"/>
      <c r="Q76" s="32"/>
      <c r="R76" s="15"/>
      <c r="S76" s="33"/>
      <c r="T76" s="32"/>
      <c r="U76" s="33"/>
      <c r="V76" s="34"/>
      <c r="W76" s="32"/>
      <c r="X76" s="30"/>
      <c r="Y76" s="15"/>
      <c r="Z76" s="15"/>
      <c r="AA76" s="15"/>
      <c r="AB76" s="15"/>
      <c r="AC76" s="15"/>
      <c r="AD76" s="33"/>
      <c r="AE76" s="32"/>
      <c r="AF76" s="15"/>
      <c r="AG76" s="15"/>
      <c r="AH76" s="33"/>
      <c r="AI76" s="32"/>
      <c r="AJ76" s="15"/>
      <c r="AK76" s="15"/>
      <c r="AL76" s="33"/>
      <c r="AM76" s="32"/>
      <c r="AN76" s="15"/>
      <c r="AO76" s="15"/>
      <c r="AP76" s="30"/>
      <c r="AQ76" s="15"/>
      <c r="AR76" s="15"/>
      <c r="AS76" s="33"/>
      <c r="AT76" s="32"/>
      <c r="AU76" s="33"/>
      <c r="AV76" s="62"/>
      <c r="AW76" s="62"/>
      <c r="AX76" s="62"/>
      <c r="AY76" s="62"/>
      <c r="AZ76" s="17"/>
      <c r="BA76" s="23">
        <f t="shared" si="13"/>
        <v>0</v>
      </c>
      <c r="BB76" s="23">
        <f t="shared" si="14"/>
        <v>0</v>
      </c>
      <c r="BC76" s="24">
        <f t="shared" si="15"/>
        <v>0</v>
      </c>
      <c r="BD76" s="25">
        <f t="shared" si="16"/>
        <v>0</v>
      </c>
      <c r="BE76" s="25">
        <f t="shared" si="17"/>
        <v>0</v>
      </c>
      <c r="BF76" s="26">
        <f t="shared" si="18"/>
        <v>0</v>
      </c>
      <c r="BG76" s="27">
        <f t="shared" si="19"/>
        <v>0</v>
      </c>
      <c r="BH76" s="23">
        <f t="shared" si="20"/>
        <v>0</v>
      </c>
      <c r="BI76" s="24">
        <f t="shared" si="21"/>
        <v>0</v>
      </c>
      <c r="BJ76" s="27">
        <f t="shared" si="22"/>
        <v>0</v>
      </c>
      <c r="BK76" s="23">
        <f t="shared" si="23"/>
        <v>0</v>
      </c>
      <c r="BL76" s="24">
        <f t="shared" si="24"/>
        <v>0</v>
      </c>
      <c r="BM76" s="28">
        <f t="shared" si="25"/>
        <v>0</v>
      </c>
      <c r="BT76"/>
      <c r="BU76"/>
      <c r="BV76"/>
      <c r="BW76"/>
      <c r="BX76"/>
      <c r="BY76"/>
      <c r="BZ76"/>
      <c r="CA76"/>
      <c r="CB76"/>
    </row>
    <row r="77" spans="2:80" ht="18" thickTop="1" thickBot="1" x14ac:dyDescent="0.35">
      <c r="B77" s="19"/>
      <c r="C77" s="19"/>
      <c r="D77" s="15"/>
      <c r="E77" s="15"/>
      <c r="F77" s="15"/>
      <c r="G77" s="15"/>
      <c r="H77" s="15"/>
      <c r="I77" s="33"/>
      <c r="J77" s="32"/>
      <c r="K77" s="15"/>
      <c r="L77" s="15"/>
      <c r="M77" s="33"/>
      <c r="N77" s="32"/>
      <c r="O77" s="15"/>
      <c r="P77" s="33"/>
      <c r="Q77" s="32"/>
      <c r="R77" s="15"/>
      <c r="S77" s="33"/>
      <c r="T77" s="32"/>
      <c r="U77" s="33"/>
      <c r="V77" s="34"/>
      <c r="W77" s="32"/>
      <c r="X77" s="16"/>
      <c r="Y77" s="15"/>
      <c r="Z77" s="15"/>
      <c r="AA77" s="15"/>
      <c r="AB77" s="15"/>
      <c r="AC77" s="15"/>
      <c r="AD77" s="33"/>
      <c r="AE77" s="32"/>
      <c r="AF77" s="15"/>
      <c r="AG77" s="15"/>
      <c r="AH77" s="33"/>
      <c r="AI77" s="32"/>
      <c r="AJ77" s="15"/>
      <c r="AK77" s="15"/>
      <c r="AL77" s="33"/>
      <c r="AM77" s="32"/>
      <c r="AN77" s="15"/>
      <c r="AO77" s="15"/>
      <c r="AP77" s="16"/>
      <c r="AQ77" s="15"/>
      <c r="AR77" s="15"/>
      <c r="AS77" s="33"/>
      <c r="AT77" s="32"/>
      <c r="AU77" s="33"/>
      <c r="AV77" s="62"/>
      <c r="AW77" s="62"/>
      <c r="AX77" s="62"/>
      <c r="AY77" s="62"/>
      <c r="AZ77" s="20"/>
      <c r="BA77" s="23">
        <f t="shared" si="13"/>
        <v>0</v>
      </c>
      <c r="BB77" s="23">
        <f t="shared" si="14"/>
        <v>0</v>
      </c>
      <c r="BC77" s="24">
        <f t="shared" si="15"/>
        <v>0</v>
      </c>
      <c r="BD77" s="25">
        <f t="shared" si="16"/>
        <v>0</v>
      </c>
      <c r="BE77" s="25">
        <f t="shared" si="17"/>
        <v>0</v>
      </c>
      <c r="BF77" s="26">
        <f t="shared" si="18"/>
        <v>0</v>
      </c>
      <c r="BG77" s="27">
        <f t="shared" si="19"/>
        <v>0</v>
      </c>
      <c r="BH77" s="23">
        <f t="shared" si="20"/>
        <v>0</v>
      </c>
      <c r="BI77" s="24">
        <f t="shared" si="21"/>
        <v>0</v>
      </c>
      <c r="BJ77" s="27">
        <f t="shared" si="22"/>
        <v>0</v>
      </c>
      <c r="BK77" s="23">
        <f t="shared" si="23"/>
        <v>0</v>
      </c>
      <c r="BL77" s="24">
        <f t="shared" si="24"/>
        <v>0</v>
      </c>
      <c r="BM77" s="28">
        <f t="shared" si="25"/>
        <v>0</v>
      </c>
      <c r="BT77"/>
      <c r="BU77"/>
      <c r="BV77"/>
      <c r="BW77"/>
      <c r="BX77"/>
      <c r="BY77"/>
      <c r="BZ77"/>
      <c r="CA77"/>
      <c r="CB77"/>
    </row>
    <row r="78" spans="2:80" ht="18" thickTop="1" thickBot="1" x14ac:dyDescent="0.35">
      <c r="B78" s="22"/>
      <c r="C78" s="22"/>
      <c r="D78" s="15"/>
      <c r="E78" s="15"/>
      <c r="F78" s="15"/>
      <c r="G78" s="15"/>
      <c r="H78" s="15"/>
      <c r="I78" s="33"/>
      <c r="J78" s="32"/>
      <c r="K78" s="15"/>
      <c r="L78" s="15"/>
      <c r="M78" s="33"/>
      <c r="N78" s="32"/>
      <c r="O78" s="15"/>
      <c r="P78" s="33"/>
      <c r="Q78" s="32"/>
      <c r="R78" s="15"/>
      <c r="S78" s="33"/>
      <c r="T78" s="32"/>
      <c r="U78" s="33"/>
      <c r="V78" s="34"/>
      <c r="W78" s="32"/>
      <c r="X78" s="30"/>
      <c r="Y78" s="15"/>
      <c r="Z78" s="15"/>
      <c r="AA78" s="15"/>
      <c r="AB78" s="15"/>
      <c r="AC78" s="15"/>
      <c r="AD78" s="33"/>
      <c r="AE78" s="32"/>
      <c r="AF78" s="15"/>
      <c r="AG78" s="15"/>
      <c r="AH78" s="33"/>
      <c r="AI78" s="32"/>
      <c r="AJ78" s="15"/>
      <c r="AK78" s="15"/>
      <c r="AL78" s="33"/>
      <c r="AM78" s="32"/>
      <c r="AN78" s="15"/>
      <c r="AO78" s="15"/>
      <c r="AP78" s="30"/>
      <c r="AQ78" s="15"/>
      <c r="AR78" s="15"/>
      <c r="AS78" s="33"/>
      <c r="AT78" s="32"/>
      <c r="AU78" s="33"/>
      <c r="AV78" s="62"/>
      <c r="AW78" s="62"/>
      <c r="AX78" s="62"/>
      <c r="AY78" s="62"/>
      <c r="AZ78" s="17"/>
      <c r="BA78" s="23">
        <f t="shared" si="13"/>
        <v>0</v>
      </c>
      <c r="BB78" s="23">
        <f t="shared" si="14"/>
        <v>0</v>
      </c>
      <c r="BC78" s="24">
        <f t="shared" si="15"/>
        <v>0</v>
      </c>
      <c r="BD78" s="25">
        <f t="shared" si="16"/>
        <v>0</v>
      </c>
      <c r="BE78" s="25">
        <f t="shared" si="17"/>
        <v>0</v>
      </c>
      <c r="BF78" s="26">
        <f t="shared" si="18"/>
        <v>0</v>
      </c>
      <c r="BG78" s="27">
        <f t="shared" si="19"/>
        <v>0</v>
      </c>
      <c r="BH78" s="23">
        <f t="shared" si="20"/>
        <v>0</v>
      </c>
      <c r="BI78" s="24">
        <f t="shared" si="21"/>
        <v>0</v>
      </c>
      <c r="BJ78" s="27">
        <f t="shared" si="22"/>
        <v>0</v>
      </c>
      <c r="BK78" s="23">
        <f t="shared" si="23"/>
        <v>0</v>
      </c>
      <c r="BL78" s="24">
        <f t="shared" si="24"/>
        <v>0</v>
      </c>
      <c r="BM78" s="28">
        <f t="shared" si="25"/>
        <v>0</v>
      </c>
      <c r="BT78"/>
      <c r="BU78"/>
      <c r="BV78"/>
      <c r="BW78"/>
      <c r="BX78"/>
      <c r="BY78"/>
      <c r="BZ78"/>
      <c r="CA78"/>
      <c r="CB78"/>
    </row>
    <row r="79" spans="2:80" ht="18" thickTop="1" thickBot="1" x14ac:dyDescent="0.35">
      <c r="B79" s="19"/>
      <c r="C79" s="19"/>
      <c r="D79" s="15"/>
      <c r="E79" s="15"/>
      <c r="F79" s="15"/>
      <c r="G79" s="15"/>
      <c r="H79" s="15"/>
      <c r="I79" s="33"/>
      <c r="J79" s="32"/>
      <c r="K79" s="15"/>
      <c r="L79" s="15"/>
      <c r="M79" s="33"/>
      <c r="N79" s="32"/>
      <c r="O79" s="15"/>
      <c r="P79" s="33"/>
      <c r="Q79" s="32"/>
      <c r="R79" s="15"/>
      <c r="S79" s="33"/>
      <c r="T79" s="32"/>
      <c r="U79" s="33"/>
      <c r="V79" s="34"/>
      <c r="W79" s="32"/>
      <c r="X79" s="30"/>
      <c r="Y79" s="15"/>
      <c r="Z79" s="15"/>
      <c r="AA79" s="15"/>
      <c r="AB79" s="15"/>
      <c r="AC79" s="15"/>
      <c r="AD79" s="33"/>
      <c r="AE79" s="32"/>
      <c r="AF79" s="15"/>
      <c r="AG79" s="15"/>
      <c r="AH79" s="33"/>
      <c r="AI79" s="32"/>
      <c r="AJ79" s="15"/>
      <c r="AK79" s="15"/>
      <c r="AL79" s="33"/>
      <c r="AM79" s="32"/>
      <c r="AN79" s="15"/>
      <c r="AO79" s="15"/>
      <c r="AP79" s="30"/>
      <c r="AQ79" s="15"/>
      <c r="AR79" s="15"/>
      <c r="AS79" s="33"/>
      <c r="AT79" s="32"/>
      <c r="AU79" s="33"/>
      <c r="AV79" s="62"/>
      <c r="AW79" s="62"/>
      <c r="AX79" s="62"/>
      <c r="AY79" s="62"/>
      <c r="AZ79" s="20"/>
      <c r="BA79" s="23">
        <f t="shared" si="13"/>
        <v>0</v>
      </c>
      <c r="BB79" s="23">
        <f t="shared" si="14"/>
        <v>0</v>
      </c>
      <c r="BC79" s="24">
        <f t="shared" si="15"/>
        <v>0</v>
      </c>
      <c r="BD79" s="25">
        <f t="shared" si="16"/>
        <v>0</v>
      </c>
      <c r="BE79" s="25">
        <f t="shared" si="17"/>
        <v>0</v>
      </c>
      <c r="BF79" s="26">
        <f t="shared" si="18"/>
        <v>0</v>
      </c>
      <c r="BG79" s="27">
        <f t="shared" si="19"/>
        <v>0</v>
      </c>
      <c r="BH79" s="23">
        <f t="shared" si="20"/>
        <v>0</v>
      </c>
      <c r="BI79" s="24">
        <f t="shared" si="21"/>
        <v>0</v>
      </c>
      <c r="BJ79" s="27">
        <f t="shared" si="22"/>
        <v>0</v>
      </c>
      <c r="BK79" s="23">
        <f t="shared" si="23"/>
        <v>0</v>
      </c>
      <c r="BL79" s="24">
        <f t="shared" si="24"/>
        <v>0</v>
      </c>
      <c r="BM79" s="28">
        <f t="shared" si="25"/>
        <v>0</v>
      </c>
      <c r="BT79"/>
      <c r="BU79"/>
      <c r="BV79"/>
      <c r="BW79"/>
      <c r="BX79"/>
      <c r="BY79"/>
      <c r="BZ79"/>
      <c r="CA79"/>
      <c r="CB79"/>
    </row>
    <row r="80" spans="2:80" ht="18" thickTop="1" thickBot="1" x14ac:dyDescent="0.35">
      <c r="B80" s="21"/>
      <c r="C80" s="21"/>
      <c r="D80" s="15"/>
      <c r="E80" s="15"/>
      <c r="F80" s="15"/>
      <c r="G80" s="15"/>
      <c r="H80" s="15"/>
      <c r="I80" s="33"/>
      <c r="J80" s="32"/>
      <c r="K80" s="15"/>
      <c r="L80" s="15"/>
      <c r="M80" s="33"/>
      <c r="N80" s="32"/>
      <c r="O80" s="15"/>
      <c r="P80" s="33"/>
      <c r="Q80" s="32"/>
      <c r="R80" s="15"/>
      <c r="S80" s="33"/>
      <c r="T80" s="32"/>
      <c r="U80" s="33"/>
      <c r="V80" s="34"/>
      <c r="W80" s="32"/>
      <c r="X80" s="30"/>
      <c r="Y80" s="15"/>
      <c r="Z80" s="15"/>
      <c r="AA80" s="15"/>
      <c r="AB80" s="15"/>
      <c r="AC80" s="15"/>
      <c r="AD80" s="33"/>
      <c r="AE80" s="32"/>
      <c r="AF80" s="15"/>
      <c r="AG80" s="15"/>
      <c r="AH80" s="33"/>
      <c r="AI80" s="32"/>
      <c r="AJ80" s="15"/>
      <c r="AK80" s="15"/>
      <c r="AL80" s="33"/>
      <c r="AM80" s="32"/>
      <c r="AN80" s="15"/>
      <c r="AO80" s="15"/>
      <c r="AP80" s="30"/>
      <c r="AQ80" s="15"/>
      <c r="AR80" s="15"/>
      <c r="AS80" s="33"/>
      <c r="AT80" s="32"/>
      <c r="AU80" s="33"/>
      <c r="AV80" s="62"/>
      <c r="AW80" s="62"/>
      <c r="AX80" s="62"/>
      <c r="AY80" s="62"/>
      <c r="AZ80" s="17"/>
      <c r="BA80" s="23">
        <f t="shared" si="13"/>
        <v>0</v>
      </c>
      <c r="BB80" s="23">
        <f t="shared" si="14"/>
        <v>0</v>
      </c>
      <c r="BC80" s="24">
        <f t="shared" si="15"/>
        <v>0</v>
      </c>
      <c r="BD80" s="25">
        <f t="shared" si="16"/>
        <v>0</v>
      </c>
      <c r="BE80" s="25">
        <f t="shared" si="17"/>
        <v>0</v>
      </c>
      <c r="BF80" s="26">
        <f t="shared" si="18"/>
        <v>0</v>
      </c>
      <c r="BG80" s="27">
        <f t="shared" si="19"/>
        <v>0</v>
      </c>
      <c r="BH80" s="23">
        <f t="shared" si="20"/>
        <v>0</v>
      </c>
      <c r="BI80" s="24">
        <f t="shared" si="21"/>
        <v>0</v>
      </c>
      <c r="BJ80" s="27">
        <f t="shared" si="22"/>
        <v>0</v>
      </c>
      <c r="BK80" s="23">
        <f t="shared" si="23"/>
        <v>0</v>
      </c>
      <c r="BL80" s="24">
        <f t="shared" si="24"/>
        <v>0</v>
      </c>
      <c r="BM80" s="28">
        <f t="shared" si="25"/>
        <v>0</v>
      </c>
      <c r="BT80"/>
      <c r="BU80"/>
      <c r="BV80"/>
      <c r="BW80"/>
      <c r="BX80"/>
      <c r="BY80"/>
      <c r="BZ80"/>
      <c r="CA80"/>
      <c r="CB80"/>
    </row>
    <row r="81" spans="2:80" ht="18" thickTop="1" thickBot="1" x14ac:dyDescent="0.35">
      <c r="B81" s="19"/>
      <c r="C81" s="19"/>
      <c r="D81" s="15"/>
      <c r="E81" s="15"/>
      <c r="F81" s="15"/>
      <c r="G81" s="15"/>
      <c r="H81" s="15"/>
      <c r="I81" s="33"/>
      <c r="J81" s="32"/>
      <c r="K81" s="15"/>
      <c r="L81" s="15"/>
      <c r="M81" s="33"/>
      <c r="N81" s="32"/>
      <c r="O81" s="15"/>
      <c r="P81" s="33"/>
      <c r="Q81" s="32"/>
      <c r="R81" s="15"/>
      <c r="S81" s="33"/>
      <c r="T81" s="32"/>
      <c r="U81" s="33"/>
      <c r="V81" s="34"/>
      <c r="W81" s="32"/>
      <c r="X81" s="30"/>
      <c r="Y81" s="15"/>
      <c r="Z81" s="15"/>
      <c r="AA81" s="15"/>
      <c r="AB81" s="15"/>
      <c r="AC81" s="15"/>
      <c r="AD81" s="33"/>
      <c r="AE81" s="32"/>
      <c r="AF81" s="15"/>
      <c r="AG81" s="15"/>
      <c r="AH81" s="33"/>
      <c r="AI81" s="32"/>
      <c r="AJ81" s="15"/>
      <c r="AK81" s="15"/>
      <c r="AL81" s="33"/>
      <c r="AM81" s="32"/>
      <c r="AN81" s="15"/>
      <c r="AO81" s="15"/>
      <c r="AP81" s="30"/>
      <c r="AQ81" s="15"/>
      <c r="AR81" s="15"/>
      <c r="AS81" s="33"/>
      <c r="AT81" s="32"/>
      <c r="AU81" s="33"/>
      <c r="AV81" s="62"/>
      <c r="AW81" s="62"/>
      <c r="AX81" s="62"/>
      <c r="AY81" s="62"/>
      <c r="AZ81" s="20"/>
      <c r="BA81" s="23">
        <f t="shared" si="13"/>
        <v>0</v>
      </c>
      <c r="BB81" s="23">
        <f t="shared" si="14"/>
        <v>0</v>
      </c>
      <c r="BC81" s="24">
        <f t="shared" si="15"/>
        <v>0</v>
      </c>
      <c r="BD81" s="25">
        <f t="shared" si="16"/>
        <v>0</v>
      </c>
      <c r="BE81" s="25">
        <f t="shared" si="17"/>
        <v>0</v>
      </c>
      <c r="BF81" s="26">
        <f t="shared" si="18"/>
        <v>0</v>
      </c>
      <c r="BG81" s="27">
        <f t="shared" si="19"/>
        <v>0</v>
      </c>
      <c r="BH81" s="23">
        <f t="shared" si="20"/>
        <v>0</v>
      </c>
      <c r="BI81" s="24">
        <f t="shared" si="21"/>
        <v>0</v>
      </c>
      <c r="BJ81" s="27">
        <f t="shared" si="22"/>
        <v>0</v>
      </c>
      <c r="BK81" s="23">
        <f t="shared" si="23"/>
        <v>0</v>
      </c>
      <c r="BL81" s="24">
        <f t="shared" si="24"/>
        <v>0</v>
      </c>
      <c r="BM81" s="28">
        <f t="shared" si="25"/>
        <v>0</v>
      </c>
      <c r="BT81"/>
      <c r="BU81"/>
      <c r="BV81"/>
      <c r="BW81"/>
      <c r="BX81"/>
      <c r="BY81"/>
      <c r="BZ81"/>
      <c r="CA81"/>
      <c r="CB81"/>
    </row>
    <row r="82" spans="2:80" ht="18" thickTop="1" thickBot="1" x14ac:dyDescent="0.35">
      <c r="B82" s="21"/>
      <c r="C82" s="21"/>
      <c r="D82" s="15"/>
      <c r="E82" s="15"/>
      <c r="F82" s="15"/>
      <c r="G82" s="15"/>
      <c r="H82" s="15"/>
      <c r="I82" s="33"/>
      <c r="J82" s="32"/>
      <c r="K82" s="15"/>
      <c r="L82" s="15"/>
      <c r="M82" s="33"/>
      <c r="N82" s="32"/>
      <c r="O82" s="15"/>
      <c r="P82" s="33"/>
      <c r="Q82" s="32"/>
      <c r="R82" s="15"/>
      <c r="S82" s="33"/>
      <c r="T82" s="32"/>
      <c r="U82" s="33"/>
      <c r="V82" s="34"/>
      <c r="W82" s="32"/>
      <c r="X82" s="30"/>
      <c r="Y82" s="15"/>
      <c r="Z82" s="15"/>
      <c r="AA82" s="15"/>
      <c r="AB82" s="15"/>
      <c r="AC82" s="15"/>
      <c r="AD82" s="33"/>
      <c r="AE82" s="32"/>
      <c r="AF82" s="15"/>
      <c r="AG82" s="15"/>
      <c r="AH82" s="33"/>
      <c r="AI82" s="32"/>
      <c r="AJ82" s="15"/>
      <c r="AK82" s="15"/>
      <c r="AL82" s="33"/>
      <c r="AM82" s="32"/>
      <c r="AN82" s="15"/>
      <c r="AO82" s="15"/>
      <c r="AP82" s="30"/>
      <c r="AQ82" s="15"/>
      <c r="AR82" s="15"/>
      <c r="AS82" s="33"/>
      <c r="AT82" s="32"/>
      <c r="AU82" s="33"/>
      <c r="AV82" s="62"/>
      <c r="AW82" s="62"/>
      <c r="AX82" s="62"/>
      <c r="AY82" s="62"/>
      <c r="AZ82" s="17"/>
      <c r="BA82" s="25">
        <f t="shared" si="13"/>
        <v>0</v>
      </c>
      <c r="BB82" s="25">
        <f t="shared" si="14"/>
        <v>0</v>
      </c>
      <c r="BC82" s="26">
        <f t="shared" si="15"/>
        <v>0</v>
      </c>
      <c r="BD82" s="25">
        <f t="shared" si="16"/>
        <v>0</v>
      </c>
      <c r="BE82" s="25">
        <f t="shared" si="17"/>
        <v>0</v>
      </c>
      <c r="BF82" s="26">
        <f t="shared" si="18"/>
        <v>0</v>
      </c>
      <c r="BG82" s="37">
        <f t="shared" si="19"/>
        <v>0</v>
      </c>
      <c r="BH82" s="25">
        <f t="shared" si="20"/>
        <v>0</v>
      </c>
      <c r="BI82" s="26">
        <f t="shared" si="21"/>
        <v>0</v>
      </c>
      <c r="BJ82" s="37">
        <f t="shared" si="22"/>
        <v>0</v>
      </c>
      <c r="BK82" s="25">
        <f t="shared" si="23"/>
        <v>0</v>
      </c>
      <c r="BL82" s="26">
        <f t="shared" si="24"/>
        <v>0</v>
      </c>
      <c r="BM82" s="28">
        <f t="shared" si="25"/>
        <v>0</v>
      </c>
      <c r="BT82"/>
      <c r="BU82"/>
      <c r="BV82"/>
      <c r="BW82"/>
      <c r="BX82"/>
      <c r="BY82"/>
      <c r="BZ82"/>
      <c r="CA82"/>
      <c r="CB82"/>
    </row>
    <row r="83" spans="2:80" ht="18" thickTop="1" thickBot="1" x14ac:dyDescent="0.35">
      <c r="B83" s="81"/>
      <c r="C83" s="19"/>
      <c r="D83" s="15"/>
      <c r="E83" s="15"/>
      <c r="F83" s="15"/>
      <c r="G83" s="15"/>
      <c r="H83" s="15"/>
      <c r="I83" s="33"/>
      <c r="J83" s="32"/>
      <c r="K83" s="15"/>
      <c r="L83" s="15"/>
      <c r="M83" s="33"/>
      <c r="N83" s="32"/>
      <c r="O83" s="15"/>
      <c r="P83" s="33"/>
      <c r="Q83" s="32"/>
      <c r="R83" s="15"/>
      <c r="S83" s="33"/>
      <c r="T83" s="32"/>
      <c r="U83" s="33"/>
      <c r="V83" s="34"/>
      <c r="W83" s="32"/>
      <c r="X83" s="30"/>
      <c r="Y83" s="15"/>
      <c r="Z83" s="15"/>
      <c r="AA83" s="15"/>
      <c r="AB83" s="15"/>
      <c r="AC83" s="15"/>
      <c r="AD83" s="33"/>
      <c r="AE83" s="32"/>
      <c r="AF83" s="15"/>
      <c r="AG83" s="15"/>
      <c r="AH83" s="33"/>
      <c r="AI83" s="32"/>
      <c r="AJ83" s="15"/>
      <c r="AK83" s="15"/>
      <c r="AL83" s="33"/>
      <c r="AM83" s="32"/>
      <c r="AN83" s="15"/>
      <c r="AO83" s="15"/>
      <c r="AP83" s="30"/>
      <c r="AQ83" s="15"/>
      <c r="AR83" s="15"/>
      <c r="AS83" s="33"/>
      <c r="AT83" s="32"/>
      <c r="AU83" s="33"/>
      <c r="AV83" s="62"/>
      <c r="AW83" s="62"/>
      <c r="AX83" s="62"/>
      <c r="AY83" s="62"/>
      <c r="AZ83" s="20"/>
      <c r="BA83" s="25">
        <f t="shared" si="13"/>
        <v>0</v>
      </c>
      <c r="BB83" s="25">
        <f t="shared" si="14"/>
        <v>0</v>
      </c>
      <c r="BC83" s="26">
        <f t="shared" si="15"/>
        <v>0</v>
      </c>
      <c r="BD83" s="25">
        <f t="shared" si="16"/>
        <v>0</v>
      </c>
      <c r="BE83" s="25">
        <f t="shared" si="17"/>
        <v>0</v>
      </c>
      <c r="BF83" s="26">
        <f t="shared" si="18"/>
        <v>0</v>
      </c>
      <c r="BG83" s="37">
        <f t="shared" si="19"/>
        <v>0</v>
      </c>
      <c r="BH83" s="25">
        <f t="shared" si="20"/>
        <v>0</v>
      </c>
      <c r="BI83" s="26">
        <f t="shared" si="21"/>
        <v>0</v>
      </c>
      <c r="BJ83" s="37">
        <f t="shared" si="22"/>
        <v>0</v>
      </c>
      <c r="BK83" s="25">
        <f t="shared" si="23"/>
        <v>0</v>
      </c>
      <c r="BL83" s="26">
        <f t="shared" si="24"/>
        <v>0</v>
      </c>
      <c r="BM83" s="28">
        <f t="shared" si="25"/>
        <v>0</v>
      </c>
      <c r="BT83"/>
      <c r="BU83"/>
      <c r="BV83"/>
      <c r="BW83"/>
      <c r="BX83"/>
      <c r="BY83"/>
      <c r="BZ83"/>
      <c r="CA83"/>
      <c r="CB83"/>
    </row>
    <row r="84" spans="2:80" ht="18" thickTop="1" thickBot="1" x14ac:dyDescent="0.35">
      <c r="B84" s="82"/>
      <c r="C84" s="21"/>
      <c r="D84" s="15"/>
      <c r="E84" s="15"/>
      <c r="F84" s="15"/>
      <c r="G84" s="15"/>
      <c r="H84" s="15"/>
      <c r="I84" s="33"/>
      <c r="J84" s="32"/>
      <c r="K84" s="15"/>
      <c r="L84" s="15"/>
      <c r="M84" s="33"/>
      <c r="N84" s="32"/>
      <c r="O84" s="15"/>
      <c r="P84" s="33"/>
      <c r="Q84" s="32"/>
      <c r="R84" s="15"/>
      <c r="S84" s="33"/>
      <c r="T84" s="32"/>
      <c r="U84" s="33"/>
      <c r="V84" s="34"/>
      <c r="W84" s="32"/>
      <c r="X84" s="30"/>
      <c r="Y84" s="15"/>
      <c r="Z84" s="15"/>
      <c r="AA84" s="15"/>
      <c r="AB84" s="15"/>
      <c r="AC84" s="15"/>
      <c r="AD84" s="33"/>
      <c r="AE84" s="32"/>
      <c r="AF84" s="15"/>
      <c r="AG84" s="15"/>
      <c r="AH84" s="33"/>
      <c r="AI84" s="32"/>
      <c r="AJ84" s="15"/>
      <c r="AK84" s="15"/>
      <c r="AL84" s="33"/>
      <c r="AM84" s="32"/>
      <c r="AN84" s="15"/>
      <c r="AO84" s="15"/>
      <c r="AP84" s="30"/>
      <c r="AQ84" s="15"/>
      <c r="AR84" s="15"/>
      <c r="AS84" s="33"/>
      <c r="AT84" s="32"/>
      <c r="AU84" s="33"/>
      <c r="AV84" s="62"/>
      <c r="AW84" s="62"/>
      <c r="AX84" s="62"/>
      <c r="AY84" s="62"/>
      <c r="AZ84" s="17"/>
      <c r="BA84" s="25">
        <f t="shared" si="13"/>
        <v>0</v>
      </c>
      <c r="BB84" s="25">
        <f t="shared" si="14"/>
        <v>0</v>
      </c>
      <c r="BC84" s="26">
        <f t="shared" si="15"/>
        <v>0</v>
      </c>
      <c r="BD84" s="25">
        <f t="shared" si="16"/>
        <v>0</v>
      </c>
      <c r="BE84" s="25">
        <f t="shared" si="17"/>
        <v>0</v>
      </c>
      <c r="BF84" s="26">
        <f t="shared" si="18"/>
        <v>0</v>
      </c>
      <c r="BG84" s="37">
        <f t="shared" si="19"/>
        <v>0</v>
      </c>
      <c r="BH84" s="25">
        <f t="shared" si="20"/>
        <v>0</v>
      </c>
      <c r="BI84" s="26">
        <f t="shared" si="21"/>
        <v>0</v>
      </c>
      <c r="BJ84" s="37">
        <f t="shared" si="22"/>
        <v>0</v>
      </c>
      <c r="BK84" s="25">
        <f t="shared" si="23"/>
        <v>0</v>
      </c>
      <c r="BL84" s="26">
        <f t="shared" si="24"/>
        <v>0</v>
      </c>
      <c r="BM84" s="28">
        <f t="shared" si="25"/>
        <v>0</v>
      </c>
      <c r="BT84"/>
      <c r="BU84"/>
      <c r="BV84"/>
      <c r="BW84"/>
      <c r="BX84"/>
      <c r="BY84"/>
      <c r="BZ84"/>
      <c r="CA84"/>
      <c r="CB84"/>
    </row>
    <row r="85" spans="2:80" ht="18" thickTop="1" thickBot="1" x14ac:dyDescent="0.35">
      <c r="B85" s="81"/>
      <c r="C85" s="19"/>
      <c r="D85" s="15"/>
      <c r="E85" s="15"/>
      <c r="F85" s="15"/>
      <c r="G85" s="15"/>
      <c r="H85" s="15"/>
      <c r="I85" s="33"/>
      <c r="J85" s="32"/>
      <c r="K85" s="15"/>
      <c r="L85" s="15"/>
      <c r="M85" s="33"/>
      <c r="N85" s="32"/>
      <c r="O85" s="15"/>
      <c r="P85" s="33"/>
      <c r="Q85" s="32"/>
      <c r="R85" s="15"/>
      <c r="S85" s="33"/>
      <c r="T85" s="32"/>
      <c r="U85" s="33"/>
      <c r="V85" s="34"/>
      <c r="W85" s="32"/>
      <c r="X85" s="30"/>
      <c r="Y85" s="15"/>
      <c r="Z85" s="15"/>
      <c r="AA85" s="15"/>
      <c r="AB85" s="15"/>
      <c r="AC85" s="15"/>
      <c r="AD85" s="33"/>
      <c r="AE85" s="32"/>
      <c r="AF85" s="15"/>
      <c r="AG85" s="15"/>
      <c r="AH85" s="33"/>
      <c r="AI85" s="32"/>
      <c r="AJ85" s="15"/>
      <c r="AK85" s="15"/>
      <c r="AL85" s="33"/>
      <c r="AM85" s="32"/>
      <c r="AN85" s="15"/>
      <c r="AO85" s="15"/>
      <c r="AP85" s="30"/>
      <c r="AQ85" s="15"/>
      <c r="AR85" s="15"/>
      <c r="AS85" s="33"/>
      <c r="AT85" s="32"/>
      <c r="AU85" s="33"/>
      <c r="AV85" s="62"/>
      <c r="AW85" s="62"/>
      <c r="AX85" s="62"/>
      <c r="AY85" s="62"/>
      <c r="AZ85" s="20"/>
      <c r="BA85" s="25">
        <f t="shared" si="13"/>
        <v>0</v>
      </c>
      <c r="BB85" s="25">
        <f t="shared" si="14"/>
        <v>0</v>
      </c>
      <c r="BC85" s="26">
        <f t="shared" si="15"/>
        <v>0</v>
      </c>
      <c r="BD85" s="25">
        <f t="shared" si="16"/>
        <v>0</v>
      </c>
      <c r="BE85" s="25">
        <f t="shared" si="17"/>
        <v>0</v>
      </c>
      <c r="BF85" s="26">
        <f t="shared" si="18"/>
        <v>0</v>
      </c>
      <c r="BG85" s="37">
        <f t="shared" si="19"/>
        <v>0</v>
      </c>
      <c r="BH85" s="25">
        <f t="shared" si="20"/>
        <v>0</v>
      </c>
      <c r="BI85" s="26">
        <f t="shared" si="21"/>
        <v>0</v>
      </c>
      <c r="BJ85" s="37">
        <f t="shared" si="22"/>
        <v>0</v>
      </c>
      <c r="BK85" s="25">
        <f t="shared" si="23"/>
        <v>0</v>
      </c>
      <c r="BL85" s="26">
        <f t="shared" si="24"/>
        <v>0</v>
      </c>
      <c r="BM85" s="28">
        <f t="shared" si="25"/>
        <v>0</v>
      </c>
      <c r="BT85"/>
      <c r="BU85"/>
      <c r="BV85"/>
      <c r="BW85"/>
      <c r="BX85"/>
      <c r="BY85"/>
      <c r="BZ85"/>
      <c r="CA85"/>
      <c r="CB85"/>
    </row>
    <row r="86" spans="2:80" ht="18" thickTop="1" thickBot="1" x14ac:dyDescent="0.35">
      <c r="B86" s="82"/>
      <c r="C86" s="21"/>
      <c r="D86" s="15"/>
      <c r="E86" s="15"/>
      <c r="F86" s="15"/>
      <c r="G86" s="15"/>
      <c r="H86" s="15"/>
      <c r="I86" s="33"/>
      <c r="J86" s="32"/>
      <c r="K86" s="15"/>
      <c r="L86" s="15"/>
      <c r="M86" s="33"/>
      <c r="N86" s="32"/>
      <c r="O86" s="15"/>
      <c r="P86" s="33"/>
      <c r="Q86" s="32"/>
      <c r="R86" s="15"/>
      <c r="S86" s="33"/>
      <c r="T86" s="32"/>
      <c r="U86" s="33"/>
      <c r="V86" s="34"/>
      <c r="W86" s="32"/>
      <c r="X86" s="30"/>
      <c r="Y86" s="15"/>
      <c r="Z86" s="15"/>
      <c r="AA86" s="15"/>
      <c r="AB86" s="15"/>
      <c r="AC86" s="15"/>
      <c r="AD86" s="33"/>
      <c r="AE86" s="32"/>
      <c r="AF86" s="15"/>
      <c r="AG86" s="15"/>
      <c r="AH86" s="33"/>
      <c r="AI86" s="32"/>
      <c r="AJ86" s="15"/>
      <c r="AK86" s="15"/>
      <c r="AL86" s="33"/>
      <c r="AM86" s="32"/>
      <c r="AN86" s="15"/>
      <c r="AO86" s="15"/>
      <c r="AP86" s="30"/>
      <c r="AQ86" s="15"/>
      <c r="AR86" s="15"/>
      <c r="AS86" s="33"/>
      <c r="AT86" s="32"/>
      <c r="AU86" s="33"/>
      <c r="AV86" s="62"/>
      <c r="AW86" s="62"/>
      <c r="AX86" s="62"/>
      <c r="AY86" s="62"/>
      <c r="AZ86" s="17"/>
      <c r="BA86" s="25">
        <f t="shared" si="13"/>
        <v>0</v>
      </c>
      <c r="BB86" s="25">
        <f t="shared" si="14"/>
        <v>0</v>
      </c>
      <c r="BC86" s="26">
        <f t="shared" si="15"/>
        <v>0</v>
      </c>
      <c r="BD86" s="25">
        <f t="shared" si="16"/>
        <v>0</v>
      </c>
      <c r="BE86" s="25">
        <f t="shared" si="17"/>
        <v>0</v>
      </c>
      <c r="BF86" s="26">
        <f t="shared" si="18"/>
        <v>0</v>
      </c>
      <c r="BG86" s="37">
        <f t="shared" si="19"/>
        <v>0</v>
      </c>
      <c r="BH86" s="25">
        <f t="shared" si="20"/>
        <v>0</v>
      </c>
      <c r="BI86" s="26">
        <f t="shared" si="21"/>
        <v>0</v>
      </c>
      <c r="BJ86" s="37">
        <f t="shared" si="22"/>
        <v>0</v>
      </c>
      <c r="BK86" s="25">
        <f t="shared" si="23"/>
        <v>0</v>
      </c>
      <c r="BL86" s="26">
        <f t="shared" si="24"/>
        <v>0</v>
      </c>
      <c r="BM86" s="28">
        <f t="shared" si="25"/>
        <v>0</v>
      </c>
      <c r="BT86"/>
      <c r="BU86"/>
      <c r="BV86"/>
      <c r="BW86"/>
      <c r="BX86"/>
      <c r="BY86"/>
      <c r="BZ86"/>
      <c r="CA86"/>
      <c r="CB86"/>
    </row>
    <row r="87" spans="2:80" ht="18" thickTop="1" thickBot="1" x14ac:dyDescent="0.35">
      <c r="B87" s="81"/>
      <c r="C87" s="19"/>
      <c r="D87" s="89"/>
      <c r="E87" s="83"/>
      <c r="F87" s="83"/>
      <c r="G87" s="83"/>
      <c r="H87" s="83"/>
      <c r="I87" s="84"/>
      <c r="J87" s="90"/>
      <c r="K87" s="89"/>
      <c r="L87" s="89"/>
      <c r="M87" s="91"/>
      <c r="N87" s="85"/>
      <c r="O87" s="83"/>
      <c r="P87" s="84"/>
      <c r="Q87" s="85"/>
      <c r="R87" s="15"/>
      <c r="S87" s="33"/>
      <c r="T87" s="32"/>
      <c r="U87" s="33"/>
      <c r="V87" s="34"/>
      <c r="W87" s="32"/>
      <c r="X87" s="30"/>
      <c r="Y87" s="15"/>
      <c r="Z87" s="15"/>
      <c r="AA87" s="15"/>
      <c r="AB87" s="15"/>
      <c r="AC87" s="15"/>
      <c r="AD87" s="33"/>
      <c r="AE87" s="32"/>
      <c r="AF87" s="15"/>
      <c r="AG87" s="15"/>
      <c r="AH87" s="33"/>
      <c r="AI87" s="32"/>
      <c r="AJ87" s="15"/>
      <c r="AK87" s="15"/>
      <c r="AL87" s="33"/>
      <c r="AM87" s="32"/>
      <c r="AN87" s="15"/>
      <c r="AO87" s="15"/>
      <c r="AP87" s="30"/>
      <c r="AQ87" s="15"/>
      <c r="AR87" s="15"/>
      <c r="AS87" s="33"/>
      <c r="AT87" s="32"/>
      <c r="AU87" s="33"/>
      <c r="AV87" s="62"/>
      <c r="AW87" s="62"/>
      <c r="AX87" s="62"/>
      <c r="AY87" s="62"/>
      <c r="AZ87" s="20"/>
      <c r="BA87" s="25">
        <f t="shared" si="13"/>
        <v>0</v>
      </c>
      <c r="BB87" s="25">
        <f t="shared" si="14"/>
        <v>0</v>
      </c>
      <c r="BC87" s="26">
        <f t="shared" si="15"/>
        <v>0</v>
      </c>
      <c r="BD87" s="25">
        <f t="shared" si="16"/>
        <v>0</v>
      </c>
      <c r="BE87" s="25">
        <f t="shared" si="17"/>
        <v>0</v>
      </c>
      <c r="BF87" s="26">
        <f t="shared" si="18"/>
        <v>0</v>
      </c>
      <c r="BG87" s="37">
        <f t="shared" si="19"/>
        <v>0</v>
      </c>
      <c r="BH87" s="25">
        <f t="shared" si="20"/>
        <v>0</v>
      </c>
      <c r="BI87" s="26">
        <f t="shared" si="21"/>
        <v>0</v>
      </c>
      <c r="BJ87" s="37">
        <f t="shared" si="22"/>
        <v>0</v>
      </c>
      <c r="BK87" s="25">
        <f t="shared" si="23"/>
        <v>0</v>
      </c>
      <c r="BL87" s="26">
        <f t="shared" si="24"/>
        <v>0</v>
      </c>
      <c r="BM87" s="121">
        <f t="shared" si="25"/>
        <v>0</v>
      </c>
      <c r="BT87"/>
      <c r="BU87"/>
      <c r="BV87"/>
      <c r="BW87"/>
      <c r="BX87"/>
      <c r="BY87"/>
      <c r="BZ87"/>
      <c r="CA87"/>
      <c r="CB87"/>
    </row>
    <row r="88" spans="2:80" ht="16.5" customHeight="1" thickTop="1" thickBot="1" x14ac:dyDescent="0.3">
      <c r="D88" s="41"/>
      <c r="E88" s="41"/>
      <c r="F88" s="41"/>
      <c r="G88" s="41"/>
      <c r="H88" s="41"/>
      <c r="I88" s="41"/>
      <c r="J88" s="47"/>
      <c r="K88" s="47"/>
      <c r="L88" s="47"/>
      <c r="M88" s="47"/>
      <c r="N88" s="57"/>
      <c r="O88" s="57"/>
      <c r="P88" s="57"/>
      <c r="Q88" s="53"/>
      <c r="R88" s="53"/>
      <c r="S88" s="53"/>
      <c r="T88" s="49"/>
      <c r="U88" s="49"/>
      <c r="V88" s="52"/>
      <c r="W88" s="56"/>
      <c r="X88" s="38"/>
      <c r="Y88" s="55"/>
      <c r="Z88" s="55"/>
      <c r="AA88" s="55"/>
      <c r="AB88" s="55"/>
      <c r="AC88" s="55"/>
      <c r="AD88" s="55"/>
      <c r="AE88" s="50"/>
      <c r="AF88" s="50"/>
      <c r="AG88" s="50"/>
      <c r="AH88" s="50"/>
      <c r="AI88" s="54"/>
      <c r="AJ88" s="54"/>
      <c r="AK88" s="54"/>
      <c r="AL88" s="54"/>
      <c r="AM88" s="45"/>
      <c r="AN88" s="45"/>
      <c r="AO88" s="45"/>
      <c r="AP88" s="38"/>
      <c r="AQ88" s="51"/>
      <c r="AR88" s="51"/>
      <c r="AS88" s="51"/>
      <c r="AT88" s="63"/>
      <c r="AU88" s="63"/>
      <c r="AV88" s="46"/>
      <c r="AW88" s="46"/>
      <c r="AX88" s="46"/>
      <c r="AY88" s="46"/>
      <c r="BT88"/>
      <c r="BU88"/>
      <c r="BV88"/>
      <c r="BW88"/>
      <c r="BX88"/>
      <c r="BY88"/>
      <c r="BZ88"/>
      <c r="CA88"/>
      <c r="CB88"/>
    </row>
    <row r="89" spans="2:80" ht="16.5" customHeight="1" thickTop="1" thickBot="1" x14ac:dyDescent="0.3">
      <c r="D89" s="138" t="s">
        <v>23</v>
      </c>
      <c r="E89" s="139"/>
      <c r="F89" s="139"/>
      <c r="G89" s="139"/>
      <c r="H89" s="139"/>
      <c r="I89" s="140"/>
      <c r="J89" s="141" t="s">
        <v>24</v>
      </c>
      <c r="K89" s="142"/>
      <c r="L89" s="142"/>
      <c r="M89" s="143"/>
      <c r="N89" s="144" t="s">
        <v>16</v>
      </c>
      <c r="O89" s="145"/>
      <c r="P89" s="146"/>
      <c r="Q89" s="147" t="s">
        <v>32</v>
      </c>
      <c r="R89" s="148"/>
      <c r="S89" s="149"/>
      <c r="T89" s="150" t="s">
        <v>17</v>
      </c>
      <c r="U89" s="151"/>
      <c r="V89" s="42" t="s">
        <v>31</v>
      </c>
      <c r="W89" s="48" t="s">
        <v>30</v>
      </c>
      <c r="X89" s="39"/>
      <c r="Y89" s="152" t="s">
        <v>19</v>
      </c>
      <c r="Z89" s="152"/>
      <c r="AA89" s="152"/>
      <c r="AB89" s="152"/>
      <c r="AC89" s="152"/>
      <c r="AD89" s="153"/>
      <c r="AE89" s="154" t="s">
        <v>20</v>
      </c>
      <c r="AF89" s="155"/>
      <c r="AG89" s="155"/>
      <c r="AH89" s="156"/>
      <c r="AI89" s="157" t="s">
        <v>25</v>
      </c>
      <c r="AJ89" s="158"/>
      <c r="AK89" s="158"/>
      <c r="AL89" s="159"/>
      <c r="AM89" s="160" t="s">
        <v>33</v>
      </c>
      <c r="AN89" s="161"/>
      <c r="AO89" s="161"/>
      <c r="AP89" s="40"/>
      <c r="AQ89" s="162" t="s">
        <v>26</v>
      </c>
      <c r="AR89" s="162"/>
      <c r="AS89" s="163"/>
      <c r="AT89" s="164" t="s">
        <v>34</v>
      </c>
      <c r="AU89" s="165"/>
      <c r="AV89" s="123" t="s">
        <v>40</v>
      </c>
      <c r="AW89" s="124"/>
      <c r="AX89" s="124"/>
      <c r="AY89" s="125"/>
      <c r="BT89"/>
      <c r="BU89"/>
      <c r="BV89"/>
      <c r="BW89"/>
      <c r="BX89"/>
      <c r="BY89"/>
      <c r="BZ89"/>
      <c r="CA89"/>
      <c r="CB89"/>
    </row>
    <row r="90" spans="2:80" ht="15.75" thickTop="1" x14ac:dyDescent="0.25">
      <c r="B90"/>
      <c r="AZ90"/>
      <c r="BT90"/>
      <c r="BU90"/>
      <c r="BV90"/>
      <c r="BW90"/>
      <c r="BX90"/>
      <c r="BY90"/>
      <c r="BZ90"/>
      <c r="CA90"/>
      <c r="CB90"/>
    </row>
    <row r="91" spans="2:80" x14ac:dyDescent="0.25">
      <c r="BE91" s="3">
        <v>0</v>
      </c>
      <c r="BT91"/>
      <c r="BU91"/>
      <c r="BV91"/>
      <c r="BW91"/>
      <c r="BX91"/>
      <c r="BY91"/>
      <c r="BZ91"/>
      <c r="CA91"/>
      <c r="CB91"/>
    </row>
    <row r="92" spans="2:80" x14ac:dyDescent="0.25">
      <c r="BT92"/>
      <c r="BU92"/>
      <c r="BV92"/>
      <c r="BW92"/>
      <c r="BX92"/>
      <c r="BY92"/>
      <c r="BZ92"/>
      <c r="CA92"/>
      <c r="CB92"/>
    </row>
    <row r="93" spans="2:80" x14ac:dyDescent="0.25">
      <c r="BT93"/>
      <c r="BU93"/>
      <c r="BV93"/>
      <c r="BW93"/>
      <c r="BX93"/>
      <c r="BY93"/>
      <c r="BZ93"/>
      <c r="CA93"/>
      <c r="CB93"/>
    </row>
    <row r="94" spans="2:80" x14ac:dyDescent="0.25">
      <c r="BT94"/>
      <c r="BU94"/>
      <c r="BV94"/>
      <c r="BW94"/>
      <c r="BX94"/>
      <c r="BY94"/>
      <c r="BZ94"/>
      <c r="CA94"/>
      <c r="CB94"/>
    </row>
    <row r="95" spans="2:80" x14ac:dyDescent="0.25">
      <c r="BT95"/>
      <c r="BU95"/>
      <c r="BV95"/>
      <c r="BW95"/>
      <c r="BX95"/>
      <c r="BY95"/>
      <c r="BZ95"/>
      <c r="CA95"/>
      <c r="CB95"/>
    </row>
    <row r="96" spans="2:80" x14ac:dyDescent="0.25">
      <c r="BT96"/>
      <c r="BU96"/>
      <c r="BV96"/>
      <c r="BW96"/>
      <c r="BX96"/>
      <c r="BY96"/>
      <c r="BZ96"/>
      <c r="CA96"/>
      <c r="CB96"/>
    </row>
    <row r="97" spans="72:80" x14ac:dyDescent="0.25">
      <c r="BT97"/>
      <c r="BU97"/>
      <c r="BV97"/>
      <c r="BW97"/>
      <c r="BX97"/>
      <c r="BY97"/>
      <c r="BZ97"/>
      <c r="CA97"/>
      <c r="CB97"/>
    </row>
    <row r="98" spans="72:80" x14ac:dyDescent="0.25">
      <c r="BT98"/>
      <c r="BU98"/>
      <c r="BV98"/>
      <c r="BW98"/>
      <c r="BX98"/>
      <c r="BY98"/>
      <c r="BZ98"/>
      <c r="CA98"/>
      <c r="CB98"/>
    </row>
    <row r="99" spans="72:80" x14ac:dyDescent="0.25">
      <c r="BT99"/>
      <c r="BU99"/>
      <c r="BV99"/>
      <c r="BW99"/>
      <c r="BX99"/>
      <c r="BY99"/>
      <c r="BZ99"/>
      <c r="CA99"/>
      <c r="CB99"/>
    </row>
    <row r="100" spans="72:80" x14ac:dyDescent="0.25">
      <c r="BT100"/>
      <c r="BU100"/>
      <c r="BV100"/>
      <c r="BW100"/>
      <c r="BX100"/>
      <c r="BY100"/>
      <c r="BZ100"/>
      <c r="CA100"/>
      <c r="CB100"/>
    </row>
    <row r="101" spans="72:80" x14ac:dyDescent="0.25">
      <c r="BT101"/>
      <c r="BU101"/>
      <c r="BV101"/>
      <c r="BW101"/>
      <c r="BX101"/>
      <c r="BY101"/>
      <c r="BZ101"/>
      <c r="CA101"/>
      <c r="CB101"/>
    </row>
    <row r="102" spans="72:80" x14ac:dyDescent="0.25">
      <c r="BT102"/>
      <c r="BU102"/>
      <c r="BV102"/>
      <c r="BW102"/>
      <c r="BX102"/>
      <c r="BY102"/>
      <c r="BZ102"/>
      <c r="CA102"/>
      <c r="CB102"/>
    </row>
    <row r="103" spans="72:80" x14ac:dyDescent="0.25">
      <c r="BT103"/>
      <c r="BU103"/>
      <c r="BV103"/>
      <c r="BW103"/>
      <c r="BX103"/>
      <c r="BY103"/>
      <c r="BZ103"/>
      <c r="CA103"/>
      <c r="CB103"/>
    </row>
    <row r="104" spans="72:80" x14ac:dyDescent="0.25">
      <c r="BT104"/>
      <c r="BU104"/>
      <c r="BV104"/>
      <c r="BW104"/>
      <c r="BX104"/>
      <c r="BY104"/>
      <c r="BZ104"/>
      <c r="CA104"/>
      <c r="CB104"/>
    </row>
  </sheetData>
  <sortState xmlns:xlrd2="http://schemas.microsoft.com/office/spreadsheetml/2017/richdata2" ref="B11:BM42">
    <sortCondition ref="B11:B37"/>
  </sortState>
  <mergeCells count="61">
    <mergeCell ref="AM6:AO10"/>
    <mergeCell ref="AQ6:AS10"/>
    <mergeCell ref="AT6:AU10"/>
    <mergeCell ref="T2:AJ3"/>
    <mergeCell ref="T6:U10"/>
    <mergeCell ref="Y6:AD10"/>
    <mergeCell ref="AE6:AH10"/>
    <mergeCell ref="AI6:AL10"/>
    <mergeCell ref="J44:M44"/>
    <mergeCell ref="AQ44:AS44"/>
    <mergeCell ref="AT44:AU44"/>
    <mergeCell ref="AM44:AO44"/>
    <mergeCell ref="AE44:AH44"/>
    <mergeCell ref="AI44:AL44"/>
    <mergeCell ref="Y51:AD55"/>
    <mergeCell ref="B6:B10"/>
    <mergeCell ref="C6:C10"/>
    <mergeCell ref="AZ6:AZ10"/>
    <mergeCell ref="V6:V10"/>
    <mergeCell ref="W6:W10"/>
    <mergeCell ref="D6:I10"/>
    <mergeCell ref="J6:M10"/>
    <mergeCell ref="N6:P10"/>
    <mergeCell ref="Q6:S10"/>
    <mergeCell ref="AV6:AY10"/>
    <mergeCell ref="Y44:AD44"/>
    <mergeCell ref="Q44:S44"/>
    <mergeCell ref="T44:U44"/>
    <mergeCell ref="N44:P44"/>
    <mergeCell ref="D44:I44"/>
    <mergeCell ref="N51:P55"/>
    <mergeCell ref="Q51:S55"/>
    <mergeCell ref="T51:U55"/>
    <mergeCell ref="V51:V55"/>
    <mergeCell ref="W51:W55"/>
    <mergeCell ref="B49:J50"/>
    <mergeCell ref="B51:B55"/>
    <mergeCell ref="C51:C55"/>
    <mergeCell ref="D51:I55"/>
    <mergeCell ref="J51:M55"/>
    <mergeCell ref="AE51:AH55"/>
    <mergeCell ref="AI51:AL55"/>
    <mergeCell ref="AM51:AO55"/>
    <mergeCell ref="AQ51:AS55"/>
    <mergeCell ref="AT51:AU55"/>
    <mergeCell ref="AV44:AY44"/>
    <mergeCell ref="AV51:AY55"/>
    <mergeCell ref="AV89:AY89"/>
    <mergeCell ref="B3:I5"/>
    <mergeCell ref="AZ51:AZ55"/>
    <mergeCell ref="D89:I89"/>
    <mergeCell ref="J89:M89"/>
    <mergeCell ref="N89:P89"/>
    <mergeCell ref="Q89:S89"/>
    <mergeCell ref="T89:U89"/>
    <mergeCell ref="Y89:AD89"/>
    <mergeCell ref="AE89:AH89"/>
    <mergeCell ref="AI89:AL89"/>
    <mergeCell ref="AM89:AO89"/>
    <mergeCell ref="AQ89:AS89"/>
    <mergeCell ref="AT89:AU89"/>
  </mergeCells>
  <conditionalFormatting sqref="AZ11:AZ42">
    <cfRule type="containsText" dxfId="12873" priority="2415" operator="containsText" text="abs">
      <formula>NOT(ISERROR(SEARCH("abs",AZ11)))</formula>
    </cfRule>
  </conditionalFormatting>
  <conditionalFormatting sqref="E11:I35 AS11:AU35 U11:X35 AW11:AY35 AS38:AU42 D38:X42 AW38:AY42">
    <cfRule type="containsText" dxfId="12872" priority="2107" operator="containsText" text="abs">
      <formula>NOT(ISERROR(SEARCH("abs",D11)))</formula>
    </cfRule>
    <cfRule type="containsText" dxfId="12871" priority="2108" operator="containsText" text="A">
      <formula>NOT(ISERROR(SEARCH("A",D11)))</formula>
    </cfRule>
    <cfRule type="containsText" dxfId="12870" priority="2109" operator="containsText" text="abs">
      <formula>NOT(ISERROR(SEARCH("abs",D11)))</formula>
    </cfRule>
    <cfRule type="containsText" dxfId="12869" priority="2110" operator="containsText" text="abs">
      <formula>NOT(ISERROR(SEARCH("abs",D11)))</formula>
    </cfRule>
    <cfRule type="containsText" dxfId="12868" priority="2111" operator="containsText" text="abc">
      <formula>NOT(ISERROR(SEARCH("abc",D11)))</formula>
    </cfRule>
    <cfRule type="containsText" dxfId="12867" priority="2112" operator="containsText" text="D">
      <formula>NOT(ISERROR(SEARCH("D",D11)))</formula>
    </cfRule>
    <cfRule type="containsText" dxfId="12866" priority="2113" operator="containsText" text="C">
      <formula>NOT(ISERROR(SEARCH("C",D11)))</formula>
    </cfRule>
    <cfRule type="containsText" priority="2114" operator="containsText" text="C">
      <formula>NOT(ISERROR(SEARCH("C",D11)))</formula>
    </cfRule>
    <cfRule type="containsText" dxfId="12865" priority="2115" operator="containsText" text="B">
      <formula>NOT(ISERROR(SEARCH("B",D11)))</formula>
    </cfRule>
    <cfRule type="containsText" dxfId="12864" priority="2116" operator="containsText" text="A">
      <formula>NOT(ISERROR(SEARCH("A",D11)))</formula>
    </cfRule>
  </conditionalFormatting>
  <conditionalFormatting sqref="BJ11:BL42">
    <cfRule type="cellIs" dxfId="12863" priority="2079" operator="greaterThan">
      <formula>0</formula>
    </cfRule>
  </conditionalFormatting>
  <conditionalFormatting sqref="BG11:BI42">
    <cfRule type="cellIs" dxfId="12862" priority="2078" operator="greaterThan">
      <formula>0</formula>
    </cfRule>
  </conditionalFormatting>
  <conditionalFormatting sqref="BD11:BF42">
    <cfRule type="cellIs" dxfId="12861" priority="2077" operator="greaterThan">
      <formula>0</formula>
    </cfRule>
  </conditionalFormatting>
  <conditionalFormatting sqref="BA11:BC42">
    <cfRule type="cellIs" dxfId="12860" priority="2075" operator="greaterThan">
      <formula>0</formula>
    </cfRule>
    <cfRule type="cellIs" priority="2076" operator="greaterThan">
      <formula>0</formula>
    </cfRule>
  </conditionalFormatting>
  <conditionalFormatting sqref="AZ56:AZ87">
    <cfRule type="containsText" dxfId="12859" priority="1352" operator="containsText" text="abs">
      <formula>NOT(ISERROR(SEARCH("abs",AZ56)))</formula>
    </cfRule>
  </conditionalFormatting>
  <conditionalFormatting sqref="AQ57 AS57 AU56:AU57 AQ58:AU60 AQ71:AU87">
    <cfRule type="containsText" dxfId="12858" priority="1342" operator="containsText" text="abs">
      <formula>NOT(ISERROR(SEARCH("abs",AQ56)))</formula>
    </cfRule>
    <cfRule type="containsText" dxfId="12857" priority="1343" operator="containsText" text="A">
      <formula>NOT(ISERROR(SEARCH("A",AQ56)))</formula>
    </cfRule>
    <cfRule type="containsText" dxfId="12856" priority="1344" operator="containsText" text="abs">
      <formula>NOT(ISERROR(SEARCH("abs",AQ56)))</formula>
    </cfRule>
    <cfRule type="containsText" dxfId="12855" priority="1345" operator="containsText" text="abs">
      <formula>NOT(ISERROR(SEARCH("abs",AQ56)))</formula>
    </cfRule>
    <cfRule type="containsText" dxfId="12854" priority="1346" operator="containsText" text="abc">
      <formula>NOT(ISERROR(SEARCH("abc",AQ56)))</formula>
    </cfRule>
    <cfRule type="containsText" dxfId="12853" priority="1347" operator="containsText" text="D">
      <formula>NOT(ISERROR(SEARCH("D",AQ56)))</formula>
    </cfRule>
    <cfRule type="containsText" dxfId="12852" priority="1348" operator="containsText" text="C">
      <formula>NOT(ISERROR(SEARCH("C",AQ56)))</formula>
    </cfRule>
    <cfRule type="containsText" priority="1349" operator="containsText" text="C">
      <formula>NOT(ISERROR(SEARCH("C",AQ56)))</formula>
    </cfRule>
    <cfRule type="containsText" dxfId="12851" priority="1350" operator="containsText" text="B">
      <formula>NOT(ISERROR(SEARCH("B",AQ56)))</formula>
    </cfRule>
    <cfRule type="containsText" dxfId="12850" priority="1351" operator="containsText" text="A">
      <formula>NOT(ISERROR(SEARCH("A",AQ56)))</formula>
    </cfRule>
  </conditionalFormatting>
  <conditionalFormatting sqref="BJ56:BL87">
    <cfRule type="cellIs" dxfId="12849" priority="1331" operator="greaterThan">
      <formula>0</formula>
    </cfRule>
  </conditionalFormatting>
  <conditionalFormatting sqref="BG56:BI87">
    <cfRule type="cellIs" dxfId="12848" priority="1330" operator="greaterThan">
      <formula>0</formula>
    </cfRule>
  </conditionalFormatting>
  <conditionalFormatting sqref="BD56:BF87">
    <cfRule type="cellIs" dxfId="12847" priority="1329" operator="greaterThan">
      <formula>0</formula>
    </cfRule>
  </conditionalFormatting>
  <conditionalFormatting sqref="BA56:BC87">
    <cfRule type="cellIs" dxfId="12846" priority="1327" operator="greaterThan">
      <formula>0</formula>
    </cfRule>
    <cfRule type="cellIs" priority="1328" operator="greaterThan">
      <formula>0</formula>
    </cfRule>
  </conditionalFormatting>
  <conditionalFormatting sqref="AQ56:AT56">
    <cfRule type="containsText" dxfId="12845" priority="1307" operator="containsText" text="abs">
      <formula>NOT(ISERROR(SEARCH("abs",AQ56)))</formula>
    </cfRule>
    <cfRule type="containsText" dxfId="12844" priority="1308" operator="containsText" text="A">
      <formula>NOT(ISERROR(SEARCH("A",AQ56)))</formula>
    </cfRule>
    <cfRule type="containsText" dxfId="12843" priority="1309" operator="containsText" text="abs">
      <formula>NOT(ISERROR(SEARCH("abs",AQ56)))</formula>
    </cfRule>
    <cfRule type="containsText" dxfId="12842" priority="1310" operator="containsText" text="abs">
      <formula>NOT(ISERROR(SEARCH("abs",AQ56)))</formula>
    </cfRule>
    <cfRule type="containsText" dxfId="12841" priority="1311" operator="containsText" text="abc">
      <formula>NOT(ISERROR(SEARCH("abc",AQ56)))</formula>
    </cfRule>
    <cfRule type="containsText" dxfId="12840" priority="1312" operator="containsText" text="D">
      <formula>NOT(ISERROR(SEARCH("D",AQ56)))</formula>
    </cfRule>
    <cfRule type="containsText" dxfId="12839" priority="1313" operator="containsText" text="C">
      <formula>NOT(ISERROR(SEARCH("C",AQ56)))</formula>
    </cfRule>
    <cfRule type="containsText" priority="1314" operator="containsText" text="C">
      <formula>NOT(ISERROR(SEARCH("C",AQ56)))</formula>
    </cfRule>
    <cfRule type="containsText" dxfId="12838" priority="1315" operator="containsText" text="B">
      <formula>NOT(ISERROR(SEARCH("B",AQ56)))</formula>
    </cfRule>
    <cfRule type="containsText" dxfId="12837" priority="1316" operator="containsText" text="A">
      <formula>NOT(ISERROR(SEARCH("A",AQ56)))</formula>
    </cfRule>
  </conditionalFormatting>
  <conditionalFormatting sqref="AP56:AP60 AP71:AP87">
    <cfRule type="containsText" dxfId="12836" priority="1297" operator="containsText" text="abs">
      <formula>NOT(ISERROR(SEARCH("abs",AP56)))</formula>
    </cfRule>
    <cfRule type="containsText" dxfId="12835" priority="1298" operator="containsText" text="A">
      <formula>NOT(ISERROR(SEARCH("A",AP56)))</formula>
    </cfRule>
    <cfRule type="containsText" dxfId="12834" priority="1299" operator="containsText" text="abs">
      <formula>NOT(ISERROR(SEARCH("abs",AP56)))</formula>
    </cfRule>
    <cfRule type="containsText" dxfId="12833" priority="1300" operator="containsText" text="abs">
      <formula>NOT(ISERROR(SEARCH("abs",AP56)))</formula>
    </cfRule>
    <cfRule type="containsText" dxfId="12832" priority="1301" operator="containsText" text="abc">
      <formula>NOT(ISERROR(SEARCH("abc",AP56)))</formula>
    </cfRule>
    <cfRule type="containsText" dxfId="12831" priority="1302" operator="containsText" text="D">
      <formula>NOT(ISERROR(SEARCH("D",AP56)))</formula>
    </cfRule>
    <cfRule type="containsText" dxfId="12830" priority="1303" operator="containsText" text="C">
      <formula>NOT(ISERROR(SEARCH("C",AP56)))</formula>
    </cfRule>
    <cfRule type="containsText" priority="1304" operator="containsText" text="C">
      <formula>NOT(ISERROR(SEARCH("C",AP56)))</formula>
    </cfRule>
    <cfRule type="containsText" dxfId="12829" priority="1305" operator="containsText" text="B">
      <formula>NOT(ISERROR(SEARCH("B",AP56)))</formula>
    </cfRule>
    <cfRule type="containsText" dxfId="12828" priority="1306" operator="containsText" text="A">
      <formula>NOT(ISERROR(SEARCH("A",AP56)))</formula>
    </cfRule>
  </conditionalFormatting>
  <conditionalFormatting sqref="X56:X60 X71:X87">
    <cfRule type="containsText" dxfId="12827" priority="1287" operator="containsText" text="abs">
      <formula>NOT(ISERROR(SEARCH("abs",X56)))</formula>
    </cfRule>
    <cfRule type="containsText" dxfId="12826" priority="1288" operator="containsText" text="A">
      <formula>NOT(ISERROR(SEARCH("A",X56)))</formula>
    </cfRule>
    <cfRule type="containsText" dxfId="12825" priority="1289" operator="containsText" text="abs">
      <formula>NOT(ISERROR(SEARCH("abs",X56)))</formula>
    </cfRule>
    <cfRule type="containsText" dxfId="12824" priority="1290" operator="containsText" text="abs">
      <formula>NOT(ISERROR(SEARCH("abs",X56)))</formula>
    </cfRule>
    <cfRule type="containsText" dxfId="12823" priority="1291" operator="containsText" text="abc">
      <formula>NOT(ISERROR(SEARCH("abc",X56)))</formula>
    </cfRule>
    <cfRule type="containsText" dxfId="12822" priority="1292" operator="containsText" text="D">
      <formula>NOT(ISERROR(SEARCH("D",X56)))</formula>
    </cfRule>
    <cfRule type="containsText" dxfId="12821" priority="1293" operator="containsText" text="C">
      <formula>NOT(ISERROR(SEARCH("C",X56)))</formula>
    </cfRule>
    <cfRule type="containsText" priority="1294" operator="containsText" text="C">
      <formula>NOT(ISERROR(SEARCH("C",X56)))</formula>
    </cfRule>
    <cfRule type="containsText" dxfId="12820" priority="1295" operator="containsText" text="B">
      <formula>NOT(ISERROR(SEARCH("B",X56)))</formula>
    </cfRule>
    <cfRule type="containsText" dxfId="12819" priority="1296" operator="containsText" text="A">
      <formula>NOT(ISERROR(SEARCH("A",X56)))</formula>
    </cfRule>
  </conditionalFormatting>
  <conditionalFormatting sqref="AR57">
    <cfRule type="containsText" dxfId="12818" priority="1217" operator="containsText" text="abs">
      <formula>NOT(ISERROR(SEARCH("abs",AR57)))</formula>
    </cfRule>
    <cfRule type="containsText" dxfId="12817" priority="1218" operator="containsText" text="A">
      <formula>NOT(ISERROR(SEARCH("A",AR57)))</formula>
    </cfRule>
    <cfRule type="containsText" dxfId="12816" priority="1219" operator="containsText" text="abs">
      <formula>NOT(ISERROR(SEARCH("abs",AR57)))</formula>
    </cfRule>
    <cfRule type="containsText" dxfId="12815" priority="1220" operator="containsText" text="abs">
      <formula>NOT(ISERROR(SEARCH("abs",AR57)))</formula>
    </cfRule>
    <cfRule type="containsText" dxfId="12814" priority="1221" operator="containsText" text="abc">
      <formula>NOT(ISERROR(SEARCH("abc",AR57)))</formula>
    </cfRule>
    <cfRule type="containsText" dxfId="12813" priority="1222" operator="containsText" text="D">
      <formula>NOT(ISERROR(SEARCH("D",AR57)))</formula>
    </cfRule>
    <cfRule type="containsText" dxfId="12812" priority="1223" operator="containsText" text="C">
      <formula>NOT(ISERROR(SEARCH("C",AR57)))</formula>
    </cfRule>
    <cfRule type="containsText" priority="1224" operator="containsText" text="C">
      <formula>NOT(ISERROR(SEARCH("C",AR57)))</formula>
    </cfRule>
    <cfRule type="containsText" dxfId="12811" priority="1225" operator="containsText" text="B">
      <formula>NOT(ISERROR(SEARCH("B",AR57)))</formula>
    </cfRule>
    <cfRule type="containsText" dxfId="12810" priority="1226" operator="containsText" text="A">
      <formula>NOT(ISERROR(SEARCH("A",AR57)))</formula>
    </cfRule>
  </conditionalFormatting>
  <conditionalFormatting sqref="AT57">
    <cfRule type="containsText" dxfId="12809" priority="1207" operator="containsText" text="abs">
      <formula>NOT(ISERROR(SEARCH("abs",AT57)))</formula>
    </cfRule>
    <cfRule type="containsText" dxfId="12808" priority="1208" operator="containsText" text="A">
      <formula>NOT(ISERROR(SEARCH("A",AT57)))</formula>
    </cfRule>
    <cfRule type="containsText" dxfId="12807" priority="1209" operator="containsText" text="abs">
      <formula>NOT(ISERROR(SEARCH("abs",AT57)))</formula>
    </cfRule>
    <cfRule type="containsText" dxfId="12806" priority="1210" operator="containsText" text="abs">
      <formula>NOT(ISERROR(SEARCH("abs",AT57)))</formula>
    </cfRule>
    <cfRule type="containsText" dxfId="12805" priority="1211" operator="containsText" text="abc">
      <formula>NOT(ISERROR(SEARCH("abc",AT57)))</formula>
    </cfRule>
    <cfRule type="containsText" dxfId="12804" priority="1212" operator="containsText" text="D">
      <formula>NOT(ISERROR(SEARCH("D",AT57)))</formula>
    </cfRule>
    <cfRule type="containsText" dxfId="12803" priority="1213" operator="containsText" text="C">
      <formula>NOT(ISERROR(SEARCH("C",AT57)))</formula>
    </cfRule>
    <cfRule type="containsText" priority="1214" operator="containsText" text="C">
      <formula>NOT(ISERROR(SEARCH("C",AT57)))</formula>
    </cfRule>
    <cfRule type="containsText" dxfId="12802" priority="1215" operator="containsText" text="B">
      <formula>NOT(ISERROR(SEARCH("B",AT57)))</formula>
    </cfRule>
    <cfRule type="containsText" dxfId="12801" priority="1216" operator="containsText" text="A">
      <formula>NOT(ISERROR(SEARCH("A",AT57)))</formula>
    </cfRule>
  </conditionalFormatting>
  <conditionalFormatting sqref="Q79:W86 R87:W87">
    <cfRule type="containsText" dxfId="12800" priority="1147" operator="containsText" text="abs">
      <formula>NOT(ISERROR(SEARCH("abs",Q79)))</formula>
    </cfRule>
    <cfRule type="containsText" dxfId="12799" priority="1148" operator="containsText" text="A">
      <formula>NOT(ISERROR(SEARCH("A",Q79)))</formula>
    </cfRule>
    <cfRule type="containsText" dxfId="12798" priority="1149" operator="containsText" text="abs">
      <formula>NOT(ISERROR(SEARCH("abs",Q79)))</formula>
    </cfRule>
    <cfRule type="containsText" dxfId="12797" priority="1150" operator="containsText" text="abs">
      <formula>NOT(ISERROR(SEARCH("abs",Q79)))</formula>
    </cfRule>
    <cfRule type="containsText" dxfId="12796" priority="1151" operator="containsText" text="abc">
      <formula>NOT(ISERROR(SEARCH("abc",Q79)))</formula>
    </cfRule>
    <cfRule type="containsText" dxfId="12795" priority="1152" operator="containsText" text="D">
      <formula>NOT(ISERROR(SEARCH("D",Q79)))</formula>
    </cfRule>
    <cfRule type="containsText" dxfId="12794" priority="1153" operator="containsText" text="C">
      <formula>NOT(ISERROR(SEARCH("C",Q79)))</formula>
    </cfRule>
    <cfRule type="containsText" priority="1154" operator="containsText" text="C">
      <formula>NOT(ISERROR(SEARCH("C",Q79)))</formula>
    </cfRule>
    <cfRule type="containsText" dxfId="12793" priority="1155" operator="containsText" text="B">
      <formula>NOT(ISERROR(SEARCH("B",Q79)))</formula>
    </cfRule>
    <cfRule type="containsText" dxfId="12792" priority="1156" operator="containsText" text="A">
      <formula>NOT(ISERROR(SEARCH("A",Q79)))</formula>
    </cfRule>
  </conditionalFormatting>
  <conditionalFormatting sqref="Q76:W78">
    <cfRule type="containsText" dxfId="12791" priority="1137" operator="containsText" text="abs">
      <formula>NOT(ISERROR(SEARCH("abs",Q76)))</formula>
    </cfRule>
    <cfRule type="containsText" dxfId="12790" priority="1138" operator="containsText" text="A">
      <formula>NOT(ISERROR(SEARCH("A",Q76)))</formula>
    </cfRule>
    <cfRule type="containsText" dxfId="12789" priority="1139" operator="containsText" text="abs">
      <formula>NOT(ISERROR(SEARCH("abs",Q76)))</formula>
    </cfRule>
    <cfRule type="containsText" dxfId="12788" priority="1140" operator="containsText" text="abs">
      <formula>NOT(ISERROR(SEARCH("abs",Q76)))</formula>
    </cfRule>
    <cfRule type="containsText" dxfId="12787" priority="1141" operator="containsText" text="abc">
      <formula>NOT(ISERROR(SEARCH("abc",Q76)))</formula>
    </cfRule>
    <cfRule type="containsText" dxfId="12786" priority="1142" operator="containsText" text="D">
      <formula>NOT(ISERROR(SEARCH("D",Q76)))</formula>
    </cfRule>
    <cfRule type="containsText" dxfId="12785" priority="1143" operator="containsText" text="C">
      <formula>NOT(ISERROR(SEARCH("C",Q76)))</formula>
    </cfRule>
    <cfRule type="containsText" priority="1144" operator="containsText" text="C">
      <formula>NOT(ISERROR(SEARCH("C",Q76)))</formula>
    </cfRule>
    <cfRule type="containsText" dxfId="12784" priority="1145" operator="containsText" text="B">
      <formula>NOT(ISERROR(SEARCH("B",Q76)))</formula>
    </cfRule>
    <cfRule type="containsText" dxfId="12783" priority="1146" operator="containsText" text="A">
      <formula>NOT(ISERROR(SEARCH("A",Q76)))</formula>
    </cfRule>
  </conditionalFormatting>
  <conditionalFormatting sqref="AR11:AR35 AA11:AD35 AH11:AH35 AK11:AO35 Y38:AO42 AQ38:AR42">
    <cfRule type="containsText" dxfId="12782" priority="1067" operator="containsText" text="abs">
      <formula>NOT(ISERROR(SEARCH("abs",Y11)))</formula>
    </cfRule>
    <cfRule type="containsText" dxfId="12781" priority="1068" operator="containsText" text="A">
      <formula>NOT(ISERROR(SEARCH("A",Y11)))</formula>
    </cfRule>
    <cfRule type="containsText" dxfId="12780" priority="1069" operator="containsText" text="abs">
      <formula>NOT(ISERROR(SEARCH("abs",Y11)))</formula>
    </cfRule>
    <cfRule type="containsText" dxfId="12779" priority="1070" operator="containsText" text="abs">
      <formula>NOT(ISERROR(SEARCH("abs",Y11)))</formula>
    </cfRule>
    <cfRule type="containsText" dxfId="12778" priority="1071" operator="containsText" text="abc">
      <formula>NOT(ISERROR(SEARCH("abc",Y11)))</formula>
    </cfRule>
    <cfRule type="containsText" dxfId="12777" priority="1072" operator="containsText" text="D">
      <formula>NOT(ISERROR(SEARCH("D",Y11)))</formula>
    </cfRule>
    <cfRule type="containsText" dxfId="12776" priority="1073" operator="containsText" text="C">
      <formula>NOT(ISERROR(SEARCH("C",Y11)))</formula>
    </cfRule>
    <cfRule type="containsText" priority="1074" operator="containsText" text="C">
      <formula>NOT(ISERROR(SEARCH("C",Y11)))</formula>
    </cfRule>
    <cfRule type="containsText" dxfId="12775" priority="1075" operator="containsText" text="B">
      <formula>NOT(ISERROR(SEARCH("B",Y11)))</formula>
    </cfRule>
    <cfRule type="containsText" dxfId="12774" priority="1076" operator="containsText" text="A">
      <formula>NOT(ISERROR(SEARCH("A",Y11)))</formula>
    </cfRule>
  </conditionalFormatting>
  <conditionalFormatting sqref="AP11:AP35 AP38:AP42">
    <cfRule type="containsText" dxfId="12773" priority="1057" operator="containsText" text="abs">
      <formula>NOT(ISERROR(SEARCH("abs",AP11)))</formula>
    </cfRule>
    <cfRule type="containsText" dxfId="12772" priority="1058" operator="containsText" text="A">
      <formula>NOT(ISERROR(SEARCH("A",AP11)))</formula>
    </cfRule>
    <cfRule type="containsText" dxfId="12771" priority="1059" operator="containsText" text="abs">
      <formula>NOT(ISERROR(SEARCH("abs",AP11)))</formula>
    </cfRule>
    <cfRule type="containsText" dxfId="12770" priority="1060" operator="containsText" text="abs">
      <formula>NOT(ISERROR(SEARCH("abs",AP11)))</formula>
    </cfRule>
    <cfRule type="containsText" dxfId="12769" priority="1061" operator="containsText" text="abc">
      <formula>NOT(ISERROR(SEARCH("abc",AP11)))</formula>
    </cfRule>
    <cfRule type="containsText" dxfId="12768" priority="1062" operator="containsText" text="D">
      <formula>NOT(ISERROR(SEARCH("D",AP11)))</formula>
    </cfRule>
    <cfRule type="containsText" dxfId="12767" priority="1063" operator="containsText" text="C">
      <formula>NOT(ISERROR(SEARCH("C",AP11)))</formula>
    </cfRule>
    <cfRule type="containsText" priority="1064" operator="containsText" text="C">
      <formula>NOT(ISERROR(SEARCH("C",AP11)))</formula>
    </cfRule>
    <cfRule type="containsText" dxfId="12766" priority="1065" operator="containsText" text="B">
      <formula>NOT(ISERROR(SEARCH("B",AP11)))</formula>
    </cfRule>
    <cfRule type="containsText" dxfId="12765" priority="1066" operator="containsText" text="A">
      <formula>NOT(ISERROR(SEARCH("A",AP11)))</formula>
    </cfRule>
  </conditionalFormatting>
  <conditionalFormatting sqref="Q72:W75 Q59:W60 R58:W58 R71:W71">
    <cfRule type="containsText" dxfId="12764" priority="987" operator="containsText" text="abs">
      <formula>NOT(ISERROR(SEARCH("abs",Q58)))</formula>
    </cfRule>
    <cfRule type="containsText" dxfId="12763" priority="988" operator="containsText" text="A">
      <formula>NOT(ISERROR(SEARCH("A",Q58)))</formula>
    </cfRule>
    <cfRule type="containsText" dxfId="12762" priority="989" operator="containsText" text="abs">
      <formula>NOT(ISERROR(SEARCH("abs",Q58)))</formula>
    </cfRule>
    <cfRule type="containsText" dxfId="12761" priority="990" operator="containsText" text="abs">
      <formula>NOT(ISERROR(SEARCH("abs",Q58)))</formula>
    </cfRule>
    <cfRule type="containsText" dxfId="12760" priority="991" operator="containsText" text="abc">
      <formula>NOT(ISERROR(SEARCH("abc",Q58)))</formula>
    </cfRule>
    <cfRule type="containsText" dxfId="12759" priority="992" operator="containsText" text="D">
      <formula>NOT(ISERROR(SEARCH("D",Q58)))</formula>
    </cfRule>
    <cfRule type="containsText" dxfId="12758" priority="993" operator="containsText" text="C">
      <formula>NOT(ISERROR(SEARCH("C",Q58)))</formula>
    </cfRule>
    <cfRule type="containsText" priority="994" operator="containsText" text="C">
      <formula>NOT(ISERROR(SEARCH("C",Q58)))</formula>
    </cfRule>
    <cfRule type="containsText" dxfId="12757" priority="995" operator="containsText" text="B">
      <formula>NOT(ISERROR(SEARCH("B",Q58)))</formula>
    </cfRule>
    <cfRule type="containsText" dxfId="12756" priority="996" operator="containsText" text="A">
      <formula>NOT(ISERROR(SEARCH("A",Q58)))</formula>
    </cfRule>
  </conditionalFormatting>
  <conditionalFormatting sqref="D72:P86 D60:G60 I59:P60">
    <cfRule type="containsText" dxfId="12755" priority="947" operator="containsText" text="abs">
      <formula>NOT(ISERROR(SEARCH("abs",D59)))</formula>
    </cfRule>
    <cfRule type="containsText" dxfId="12754" priority="948" operator="containsText" text="A">
      <formula>NOT(ISERROR(SEARCH("A",D59)))</formula>
    </cfRule>
    <cfRule type="containsText" dxfId="12753" priority="949" operator="containsText" text="abs">
      <formula>NOT(ISERROR(SEARCH("abs",D59)))</formula>
    </cfRule>
    <cfRule type="containsText" dxfId="12752" priority="950" operator="containsText" text="abs">
      <formula>NOT(ISERROR(SEARCH("abs",D59)))</formula>
    </cfRule>
    <cfRule type="containsText" dxfId="12751" priority="951" operator="containsText" text="abc">
      <formula>NOT(ISERROR(SEARCH("abc",D59)))</formula>
    </cfRule>
    <cfRule type="containsText" dxfId="12750" priority="952" operator="containsText" text="D">
      <formula>NOT(ISERROR(SEARCH("D",D59)))</formula>
    </cfRule>
    <cfRule type="containsText" dxfId="12749" priority="953" operator="containsText" text="C">
      <formula>NOT(ISERROR(SEARCH("C",D59)))</formula>
    </cfRule>
    <cfRule type="containsText" priority="954" operator="containsText" text="C">
      <formula>NOT(ISERROR(SEARCH("C",D59)))</formula>
    </cfRule>
    <cfRule type="containsText" dxfId="12748" priority="955" operator="containsText" text="B">
      <formula>NOT(ISERROR(SEARCH("B",D59)))</formula>
    </cfRule>
    <cfRule type="containsText" dxfId="12747" priority="956" operator="containsText" text="A">
      <formula>NOT(ISERROR(SEARCH("A",D59)))</formula>
    </cfRule>
  </conditionalFormatting>
  <conditionalFormatting sqref="AH56:AO60">
    <cfRule type="containsText" dxfId="12746" priority="937" operator="containsText" text="abs">
      <formula>NOT(ISERROR(SEARCH("abs",AH56)))</formula>
    </cfRule>
    <cfRule type="containsText" dxfId="12745" priority="938" operator="containsText" text="A">
      <formula>NOT(ISERROR(SEARCH("A",AH56)))</formula>
    </cfRule>
    <cfRule type="containsText" dxfId="12744" priority="939" operator="containsText" text="abs">
      <formula>NOT(ISERROR(SEARCH("abs",AH56)))</formula>
    </cfRule>
    <cfRule type="containsText" dxfId="12743" priority="940" operator="containsText" text="abs">
      <formula>NOT(ISERROR(SEARCH("abs",AH56)))</formula>
    </cfRule>
    <cfRule type="containsText" dxfId="12742" priority="941" operator="containsText" text="abc">
      <formula>NOT(ISERROR(SEARCH("abc",AH56)))</formula>
    </cfRule>
    <cfRule type="containsText" dxfId="12741" priority="942" operator="containsText" text="D">
      <formula>NOT(ISERROR(SEARCH("D",AH56)))</formula>
    </cfRule>
    <cfRule type="containsText" dxfId="12740" priority="943" operator="containsText" text="C">
      <formula>NOT(ISERROR(SEARCH("C",AH56)))</formula>
    </cfRule>
    <cfRule type="containsText" priority="944" operator="containsText" text="C">
      <formula>NOT(ISERROR(SEARCH("C",AH56)))</formula>
    </cfRule>
    <cfRule type="containsText" dxfId="12739" priority="945" operator="containsText" text="B">
      <formula>NOT(ISERROR(SEARCH("B",AH56)))</formula>
    </cfRule>
    <cfRule type="containsText" dxfId="12738" priority="946" operator="containsText" text="A">
      <formula>NOT(ISERROR(SEARCH("A",AH56)))</formula>
    </cfRule>
  </conditionalFormatting>
  <conditionalFormatting sqref="AH71:AO87">
    <cfRule type="containsText" dxfId="12737" priority="927" operator="containsText" text="abs">
      <formula>NOT(ISERROR(SEARCH("abs",AH71)))</formula>
    </cfRule>
    <cfRule type="containsText" dxfId="12736" priority="928" operator="containsText" text="A">
      <formula>NOT(ISERROR(SEARCH("A",AH71)))</formula>
    </cfRule>
    <cfRule type="containsText" dxfId="12735" priority="929" operator="containsText" text="abs">
      <formula>NOT(ISERROR(SEARCH("abs",AH71)))</formula>
    </cfRule>
    <cfRule type="containsText" dxfId="12734" priority="930" operator="containsText" text="abs">
      <formula>NOT(ISERROR(SEARCH("abs",AH71)))</formula>
    </cfRule>
    <cfRule type="containsText" dxfId="12733" priority="931" operator="containsText" text="abc">
      <formula>NOT(ISERROR(SEARCH("abc",AH71)))</formula>
    </cfRule>
    <cfRule type="containsText" dxfId="12732" priority="932" operator="containsText" text="D">
      <formula>NOT(ISERROR(SEARCH("D",AH71)))</formula>
    </cfRule>
    <cfRule type="containsText" dxfId="12731" priority="933" operator="containsText" text="C">
      <formula>NOT(ISERROR(SEARCH("C",AH71)))</formula>
    </cfRule>
    <cfRule type="containsText" priority="934" operator="containsText" text="C">
      <formula>NOT(ISERROR(SEARCH("C",AH71)))</formula>
    </cfRule>
    <cfRule type="containsText" dxfId="12730" priority="935" operator="containsText" text="B">
      <formula>NOT(ISERROR(SEARCH("B",AH71)))</formula>
    </cfRule>
    <cfRule type="containsText" dxfId="12729" priority="936" operator="containsText" text="A">
      <formula>NOT(ISERROR(SEARCH("A",AH71)))</formula>
    </cfRule>
  </conditionalFormatting>
  <conditionalFormatting sqref="AV56:AY87">
    <cfRule type="containsText" dxfId="12728" priority="917" operator="containsText" text="abs">
      <formula>NOT(ISERROR(SEARCH("abs",AV56)))</formula>
    </cfRule>
    <cfRule type="containsText" dxfId="12727" priority="918" operator="containsText" text="A">
      <formula>NOT(ISERROR(SEARCH("A",AV56)))</formula>
    </cfRule>
    <cfRule type="containsText" dxfId="12726" priority="919" operator="containsText" text="abs">
      <formula>NOT(ISERROR(SEARCH("abs",AV56)))</formula>
    </cfRule>
    <cfRule type="containsText" dxfId="12725" priority="920" operator="containsText" text="abs">
      <formula>NOT(ISERROR(SEARCH("abs",AV56)))</formula>
    </cfRule>
    <cfRule type="containsText" dxfId="12724" priority="921" operator="containsText" text="abc">
      <formula>NOT(ISERROR(SEARCH("abc",AV56)))</formula>
    </cfRule>
    <cfRule type="containsText" dxfId="12723" priority="922" operator="containsText" text="D">
      <formula>NOT(ISERROR(SEARCH("D",AV56)))</formula>
    </cfRule>
    <cfRule type="containsText" dxfId="12722" priority="923" operator="containsText" text="C">
      <formula>NOT(ISERROR(SEARCH("C",AV56)))</formula>
    </cfRule>
    <cfRule type="containsText" priority="924" operator="containsText" text="C">
      <formula>NOT(ISERROR(SEARCH("C",AV56)))</formula>
    </cfRule>
    <cfRule type="containsText" dxfId="12721" priority="925" operator="containsText" text="B">
      <formula>NOT(ISERROR(SEARCH("B",AV56)))</formula>
    </cfRule>
    <cfRule type="containsText" dxfId="12720" priority="926" operator="containsText" text="A">
      <formula>NOT(ISERROR(SEARCH("A",AV56)))</formula>
    </cfRule>
  </conditionalFormatting>
  <conditionalFormatting sqref="Y56:AG60 Y71:AG87">
    <cfRule type="containsText" dxfId="12719" priority="907" operator="containsText" text="abs">
      <formula>NOT(ISERROR(SEARCH("abs",Y56)))</formula>
    </cfRule>
    <cfRule type="containsText" dxfId="12718" priority="908" operator="containsText" text="A">
      <formula>NOT(ISERROR(SEARCH("A",Y56)))</formula>
    </cfRule>
    <cfRule type="containsText" dxfId="12717" priority="909" operator="containsText" text="abs">
      <formula>NOT(ISERROR(SEARCH("abs",Y56)))</formula>
    </cfRule>
    <cfRule type="containsText" dxfId="12716" priority="910" operator="containsText" text="abs">
      <formula>NOT(ISERROR(SEARCH("abs",Y56)))</formula>
    </cfRule>
    <cfRule type="containsText" dxfId="12715" priority="911" operator="containsText" text="abc">
      <formula>NOT(ISERROR(SEARCH("abc",Y56)))</formula>
    </cfRule>
    <cfRule type="containsText" dxfId="12714" priority="912" operator="containsText" text="D">
      <formula>NOT(ISERROR(SEARCH("D",Y56)))</formula>
    </cfRule>
    <cfRule type="containsText" dxfId="12713" priority="913" operator="containsText" text="C">
      <formula>NOT(ISERROR(SEARCH("C",Y56)))</formula>
    </cfRule>
    <cfRule type="containsText" priority="914" operator="containsText" text="C">
      <formula>NOT(ISERROR(SEARCH("C",Y56)))</formula>
    </cfRule>
    <cfRule type="containsText" dxfId="12712" priority="915" operator="containsText" text="B">
      <formula>NOT(ISERROR(SEARCH("B",Y56)))</formula>
    </cfRule>
    <cfRule type="containsText" dxfId="12711" priority="916" operator="containsText" text="A">
      <formula>NOT(ISERROR(SEARCH("A",Y56)))</formula>
    </cfRule>
  </conditionalFormatting>
  <conditionalFormatting sqref="E11:I35 D38:S42">
    <cfRule type="containsText" dxfId="12710" priority="887" operator="containsText" text="abs">
      <formula>NOT(ISERROR(SEARCH("abs",D11)))</formula>
    </cfRule>
    <cfRule type="containsText" dxfId="12709" priority="888" operator="containsText" text="A">
      <formula>NOT(ISERROR(SEARCH("A",D11)))</formula>
    </cfRule>
    <cfRule type="containsText" dxfId="12708" priority="889" operator="containsText" text="abs">
      <formula>NOT(ISERROR(SEARCH("abs",D11)))</formula>
    </cfRule>
    <cfRule type="containsText" dxfId="12707" priority="890" operator="containsText" text="abs">
      <formula>NOT(ISERROR(SEARCH("abs",D11)))</formula>
    </cfRule>
    <cfRule type="containsText" dxfId="12706" priority="891" operator="containsText" text="abc">
      <formula>NOT(ISERROR(SEARCH("abc",D11)))</formula>
    </cfRule>
    <cfRule type="containsText" dxfId="12705" priority="892" operator="containsText" text="D">
      <formula>NOT(ISERROR(SEARCH("D",D11)))</formula>
    </cfRule>
    <cfRule type="containsText" dxfId="12704" priority="893" operator="containsText" text="C">
      <formula>NOT(ISERROR(SEARCH("C",D11)))</formula>
    </cfRule>
    <cfRule type="containsText" priority="894" operator="containsText" text="C">
      <formula>NOT(ISERROR(SEARCH("C",D11)))</formula>
    </cfRule>
    <cfRule type="containsText" dxfId="12703" priority="895" operator="containsText" text="B">
      <formula>NOT(ISERROR(SEARCH("B",D11)))</formula>
    </cfRule>
    <cfRule type="containsText" dxfId="12702" priority="896" operator="containsText" text="A">
      <formula>NOT(ISERROR(SEARCH("A",D11)))</formula>
    </cfRule>
  </conditionalFormatting>
  <conditionalFormatting sqref="AS11:AU35 AS38:AU42">
    <cfRule type="containsText" dxfId="12701" priority="877" operator="containsText" text="abs">
      <formula>NOT(ISERROR(SEARCH("abs",AS11)))</formula>
    </cfRule>
    <cfRule type="containsText" dxfId="12700" priority="878" operator="containsText" text="A">
      <formula>NOT(ISERROR(SEARCH("A",AS11)))</formula>
    </cfRule>
    <cfRule type="containsText" dxfId="12699" priority="879" operator="containsText" text="abs">
      <formula>NOT(ISERROR(SEARCH("abs",AS11)))</formula>
    </cfRule>
    <cfRule type="containsText" dxfId="12698" priority="880" operator="containsText" text="abs">
      <formula>NOT(ISERROR(SEARCH("abs",AS11)))</formula>
    </cfRule>
    <cfRule type="containsText" dxfId="12697" priority="881" operator="containsText" text="abc">
      <formula>NOT(ISERROR(SEARCH("abc",AS11)))</formula>
    </cfRule>
    <cfRule type="containsText" dxfId="12696" priority="882" operator="containsText" text="D">
      <formula>NOT(ISERROR(SEARCH("D",AS11)))</formula>
    </cfRule>
    <cfRule type="containsText" dxfId="12695" priority="883" operator="containsText" text="C">
      <formula>NOT(ISERROR(SEARCH("C",AS11)))</formula>
    </cfRule>
    <cfRule type="containsText" priority="884" operator="containsText" text="C">
      <formula>NOT(ISERROR(SEARCH("C",AS11)))</formula>
    </cfRule>
    <cfRule type="containsText" dxfId="12694" priority="885" operator="containsText" text="B">
      <formula>NOT(ISERROR(SEARCH("B",AS11)))</formula>
    </cfRule>
    <cfRule type="containsText" dxfId="12693" priority="886" operator="containsText" text="A">
      <formula>NOT(ISERROR(SEARCH("A",AS11)))</formula>
    </cfRule>
  </conditionalFormatting>
  <conditionalFormatting sqref="AR11:AR35 AA11:AD35 AH11:AH35 AK11:AO35 Y38:AO42 AQ38:AR42">
    <cfRule type="containsText" dxfId="12692" priority="867" operator="containsText" text="abs">
      <formula>NOT(ISERROR(SEARCH("abs",Y11)))</formula>
    </cfRule>
    <cfRule type="containsText" dxfId="12691" priority="868" operator="containsText" text="A">
      <formula>NOT(ISERROR(SEARCH("A",Y11)))</formula>
    </cfRule>
    <cfRule type="containsText" dxfId="12690" priority="869" operator="containsText" text="abs">
      <formula>NOT(ISERROR(SEARCH("abs",Y11)))</formula>
    </cfRule>
    <cfRule type="containsText" dxfId="12689" priority="870" operator="containsText" text="abs">
      <formula>NOT(ISERROR(SEARCH("abs",Y11)))</formula>
    </cfRule>
    <cfRule type="containsText" dxfId="12688" priority="871" operator="containsText" text="abc">
      <formula>NOT(ISERROR(SEARCH("abc",Y11)))</formula>
    </cfRule>
    <cfRule type="containsText" dxfId="12687" priority="872" operator="containsText" text="D">
      <formula>NOT(ISERROR(SEARCH("D",Y11)))</formula>
    </cfRule>
    <cfRule type="containsText" dxfId="12686" priority="873" operator="containsText" text="C">
      <formula>NOT(ISERROR(SEARCH("C",Y11)))</formula>
    </cfRule>
    <cfRule type="containsText" priority="874" operator="containsText" text="C">
      <formula>NOT(ISERROR(SEARCH("C",Y11)))</formula>
    </cfRule>
    <cfRule type="containsText" dxfId="12685" priority="875" operator="containsText" text="B">
      <formula>NOT(ISERROR(SEARCH("B",Y11)))</formula>
    </cfRule>
    <cfRule type="containsText" dxfId="12684" priority="876" operator="containsText" text="A">
      <formula>NOT(ISERROR(SEARCH("A",Y11)))</formula>
    </cfRule>
  </conditionalFormatting>
  <conditionalFormatting sqref="AP11:AP35 AP38:AP42">
    <cfRule type="containsText" dxfId="12683" priority="857" operator="containsText" text="abs">
      <formula>NOT(ISERROR(SEARCH("abs",AP11)))</formula>
    </cfRule>
    <cfRule type="containsText" dxfId="12682" priority="858" operator="containsText" text="A">
      <formula>NOT(ISERROR(SEARCH("A",AP11)))</formula>
    </cfRule>
    <cfRule type="containsText" dxfId="12681" priority="859" operator="containsText" text="abs">
      <formula>NOT(ISERROR(SEARCH("abs",AP11)))</formula>
    </cfRule>
    <cfRule type="containsText" dxfId="12680" priority="860" operator="containsText" text="abs">
      <formula>NOT(ISERROR(SEARCH("abs",AP11)))</formula>
    </cfRule>
    <cfRule type="containsText" dxfId="12679" priority="861" operator="containsText" text="abc">
      <formula>NOT(ISERROR(SEARCH("abc",AP11)))</formula>
    </cfRule>
    <cfRule type="containsText" dxfId="12678" priority="862" operator="containsText" text="D">
      <formula>NOT(ISERROR(SEARCH("D",AP11)))</formula>
    </cfRule>
    <cfRule type="containsText" dxfId="12677" priority="863" operator="containsText" text="C">
      <formula>NOT(ISERROR(SEARCH("C",AP11)))</formula>
    </cfRule>
    <cfRule type="containsText" priority="864" operator="containsText" text="C">
      <formula>NOT(ISERROR(SEARCH("C",AP11)))</formula>
    </cfRule>
    <cfRule type="containsText" dxfId="12676" priority="865" operator="containsText" text="B">
      <formula>NOT(ISERROR(SEARCH("B",AP11)))</formula>
    </cfRule>
    <cfRule type="containsText" dxfId="12675" priority="866" operator="containsText" text="A">
      <formula>NOT(ISERROR(SEARCH("A",AP11)))</formula>
    </cfRule>
  </conditionalFormatting>
  <conditionalFormatting sqref="D61:X68 AS61:AU70 X69:X70">
    <cfRule type="containsText" dxfId="12674" priority="847" operator="containsText" text="abs">
      <formula>NOT(ISERROR(SEARCH("abs",D61)))</formula>
    </cfRule>
    <cfRule type="containsText" dxfId="12673" priority="848" operator="containsText" text="A">
      <formula>NOT(ISERROR(SEARCH("A",D61)))</formula>
    </cfRule>
    <cfRule type="containsText" dxfId="12672" priority="849" operator="containsText" text="abs">
      <formula>NOT(ISERROR(SEARCH("abs",D61)))</formula>
    </cfRule>
    <cfRule type="containsText" dxfId="12671" priority="850" operator="containsText" text="abs">
      <formula>NOT(ISERROR(SEARCH("abs",D61)))</formula>
    </cfRule>
    <cfRule type="containsText" dxfId="12670" priority="851" operator="containsText" text="abc">
      <formula>NOT(ISERROR(SEARCH("abc",D61)))</formula>
    </cfRule>
    <cfRule type="containsText" dxfId="12669" priority="852" operator="containsText" text="D">
      <formula>NOT(ISERROR(SEARCH("D",D61)))</formula>
    </cfRule>
    <cfRule type="containsText" dxfId="12668" priority="853" operator="containsText" text="C">
      <formula>NOT(ISERROR(SEARCH("C",D61)))</formula>
    </cfRule>
    <cfRule type="containsText" priority="854" operator="containsText" text="C">
      <formula>NOT(ISERROR(SEARCH("C",D61)))</formula>
    </cfRule>
    <cfRule type="containsText" dxfId="12667" priority="855" operator="containsText" text="B">
      <formula>NOT(ISERROR(SEARCH("B",D61)))</formula>
    </cfRule>
    <cfRule type="containsText" dxfId="12666" priority="856" operator="containsText" text="A">
      <formula>NOT(ISERROR(SEARCH("A",D61)))</formula>
    </cfRule>
  </conditionalFormatting>
  <conditionalFormatting sqref="AQ61:AR70 Y61:AO70">
    <cfRule type="containsText" dxfId="12665" priority="837" operator="containsText" text="abs">
      <formula>NOT(ISERROR(SEARCH("abs",Y61)))</formula>
    </cfRule>
    <cfRule type="containsText" dxfId="12664" priority="838" operator="containsText" text="A">
      <formula>NOT(ISERROR(SEARCH("A",Y61)))</formula>
    </cfRule>
    <cfRule type="containsText" dxfId="12663" priority="839" operator="containsText" text="abs">
      <formula>NOT(ISERROR(SEARCH("abs",Y61)))</formula>
    </cfRule>
    <cfRule type="containsText" dxfId="12662" priority="840" operator="containsText" text="abs">
      <formula>NOT(ISERROR(SEARCH("abs",Y61)))</formula>
    </cfRule>
    <cfRule type="containsText" dxfId="12661" priority="841" operator="containsText" text="abc">
      <formula>NOT(ISERROR(SEARCH("abc",Y61)))</formula>
    </cfRule>
    <cfRule type="containsText" dxfId="12660" priority="842" operator="containsText" text="D">
      <formula>NOT(ISERROR(SEARCH("D",Y61)))</formula>
    </cfRule>
    <cfRule type="containsText" dxfId="12659" priority="843" operator="containsText" text="C">
      <formula>NOT(ISERROR(SEARCH("C",Y61)))</formula>
    </cfRule>
    <cfRule type="containsText" priority="844" operator="containsText" text="C">
      <formula>NOT(ISERROR(SEARCH("C",Y61)))</formula>
    </cfRule>
    <cfRule type="containsText" dxfId="12658" priority="845" operator="containsText" text="B">
      <formula>NOT(ISERROR(SEARCH("B",Y61)))</formula>
    </cfRule>
    <cfRule type="containsText" dxfId="12657" priority="846" operator="containsText" text="A">
      <formula>NOT(ISERROR(SEARCH("A",Y61)))</formula>
    </cfRule>
  </conditionalFormatting>
  <conditionalFormatting sqref="AP61:AP70">
    <cfRule type="containsText" dxfId="12656" priority="827" operator="containsText" text="abs">
      <formula>NOT(ISERROR(SEARCH("abs",AP61)))</formula>
    </cfRule>
    <cfRule type="containsText" dxfId="12655" priority="828" operator="containsText" text="A">
      <formula>NOT(ISERROR(SEARCH("A",AP61)))</formula>
    </cfRule>
    <cfRule type="containsText" dxfId="12654" priority="829" operator="containsText" text="abs">
      <formula>NOT(ISERROR(SEARCH("abs",AP61)))</formula>
    </cfRule>
    <cfRule type="containsText" dxfId="12653" priority="830" operator="containsText" text="abs">
      <formula>NOT(ISERROR(SEARCH("abs",AP61)))</formula>
    </cfRule>
    <cfRule type="containsText" dxfId="12652" priority="831" operator="containsText" text="abc">
      <formula>NOT(ISERROR(SEARCH("abc",AP61)))</formula>
    </cfRule>
    <cfRule type="containsText" dxfId="12651" priority="832" operator="containsText" text="D">
      <formula>NOT(ISERROR(SEARCH("D",AP61)))</formula>
    </cfRule>
    <cfRule type="containsText" dxfId="12650" priority="833" operator="containsText" text="C">
      <formula>NOT(ISERROR(SEARCH("C",AP61)))</formula>
    </cfRule>
    <cfRule type="containsText" priority="834" operator="containsText" text="C">
      <formula>NOT(ISERROR(SEARCH("C",AP61)))</formula>
    </cfRule>
    <cfRule type="containsText" dxfId="12649" priority="835" operator="containsText" text="B">
      <formula>NOT(ISERROR(SEARCH("B",AP61)))</formula>
    </cfRule>
    <cfRule type="containsText" dxfId="12648" priority="836" operator="containsText" text="A">
      <formula>NOT(ISERROR(SEARCH("A",AP61)))</formula>
    </cfRule>
  </conditionalFormatting>
  <conditionalFormatting sqref="D61:S68">
    <cfRule type="containsText" dxfId="12647" priority="817" operator="containsText" text="abs">
      <formula>NOT(ISERROR(SEARCH("abs",D61)))</formula>
    </cfRule>
    <cfRule type="containsText" dxfId="12646" priority="818" operator="containsText" text="A">
      <formula>NOT(ISERROR(SEARCH("A",D61)))</formula>
    </cfRule>
    <cfRule type="containsText" dxfId="12645" priority="819" operator="containsText" text="abs">
      <formula>NOT(ISERROR(SEARCH("abs",D61)))</formula>
    </cfRule>
    <cfRule type="containsText" dxfId="12644" priority="820" operator="containsText" text="abs">
      <formula>NOT(ISERROR(SEARCH("abs",D61)))</formula>
    </cfRule>
    <cfRule type="containsText" dxfId="12643" priority="821" operator="containsText" text="abc">
      <formula>NOT(ISERROR(SEARCH("abc",D61)))</formula>
    </cfRule>
    <cfRule type="containsText" dxfId="12642" priority="822" operator="containsText" text="D">
      <formula>NOT(ISERROR(SEARCH("D",D61)))</formula>
    </cfRule>
    <cfRule type="containsText" dxfId="12641" priority="823" operator="containsText" text="C">
      <formula>NOT(ISERROR(SEARCH("C",D61)))</formula>
    </cfRule>
    <cfRule type="containsText" priority="824" operator="containsText" text="C">
      <formula>NOT(ISERROR(SEARCH("C",D61)))</formula>
    </cfRule>
    <cfRule type="containsText" dxfId="12640" priority="825" operator="containsText" text="B">
      <formula>NOT(ISERROR(SEARCH("B",D61)))</formula>
    </cfRule>
    <cfRule type="containsText" dxfId="12639" priority="826" operator="containsText" text="A">
      <formula>NOT(ISERROR(SEARCH("A",D61)))</formula>
    </cfRule>
  </conditionalFormatting>
  <conditionalFormatting sqref="AS61:AU70">
    <cfRule type="containsText" dxfId="12638" priority="807" operator="containsText" text="abs">
      <formula>NOT(ISERROR(SEARCH("abs",AS61)))</formula>
    </cfRule>
    <cfRule type="containsText" dxfId="12637" priority="808" operator="containsText" text="A">
      <formula>NOT(ISERROR(SEARCH("A",AS61)))</formula>
    </cfRule>
    <cfRule type="containsText" dxfId="12636" priority="809" operator="containsText" text="abs">
      <formula>NOT(ISERROR(SEARCH("abs",AS61)))</formula>
    </cfRule>
    <cfRule type="containsText" dxfId="12635" priority="810" operator="containsText" text="abs">
      <formula>NOT(ISERROR(SEARCH("abs",AS61)))</formula>
    </cfRule>
    <cfRule type="containsText" dxfId="12634" priority="811" operator="containsText" text="abc">
      <formula>NOT(ISERROR(SEARCH("abc",AS61)))</formula>
    </cfRule>
    <cfRule type="containsText" dxfId="12633" priority="812" operator="containsText" text="D">
      <formula>NOT(ISERROR(SEARCH("D",AS61)))</formula>
    </cfRule>
    <cfRule type="containsText" dxfId="12632" priority="813" operator="containsText" text="C">
      <formula>NOT(ISERROR(SEARCH("C",AS61)))</formula>
    </cfRule>
    <cfRule type="containsText" priority="814" operator="containsText" text="C">
      <formula>NOT(ISERROR(SEARCH("C",AS61)))</formula>
    </cfRule>
    <cfRule type="containsText" dxfId="12631" priority="815" operator="containsText" text="B">
      <formula>NOT(ISERROR(SEARCH("B",AS61)))</formula>
    </cfRule>
    <cfRule type="containsText" dxfId="12630" priority="816" operator="containsText" text="A">
      <formula>NOT(ISERROR(SEARCH("A",AS61)))</formula>
    </cfRule>
  </conditionalFormatting>
  <conditionalFormatting sqref="AQ61:AR70 Y61:AO70">
    <cfRule type="containsText" dxfId="12629" priority="797" operator="containsText" text="abs">
      <formula>NOT(ISERROR(SEARCH("abs",Y61)))</formula>
    </cfRule>
    <cfRule type="containsText" dxfId="12628" priority="798" operator="containsText" text="A">
      <formula>NOT(ISERROR(SEARCH("A",Y61)))</formula>
    </cfRule>
    <cfRule type="containsText" dxfId="12627" priority="799" operator="containsText" text="abs">
      <formula>NOT(ISERROR(SEARCH("abs",Y61)))</formula>
    </cfRule>
    <cfRule type="containsText" dxfId="12626" priority="800" operator="containsText" text="abs">
      <formula>NOT(ISERROR(SEARCH("abs",Y61)))</formula>
    </cfRule>
    <cfRule type="containsText" dxfId="12625" priority="801" operator="containsText" text="abc">
      <formula>NOT(ISERROR(SEARCH("abc",Y61)))</formula>
    </cfRule>
    <cfRule type="containsText" dxfId="12624" priority="802" operator="containsText" text="D">
      <formula>NOT(ISERROR(SEARCH("D",Y61)))</formula>
    </cfRule>
    <cfRule type="containsText" dxfId="12623" priority="803" operator="containsText" text="C">
      <formula>NOT(ISERROR(SEARCH("C",Y61)))</formula>
    </cfRule>
    <cfRule type="containsText" priority="804" operator="containsText" text="C">
      <formula>NOT(ISERROR(SEARCH("C",Y61)))</formula>
    </cfRule>
    <cfRule type="containsText" dxfId="12622" priority="805" operator="containsText" text="B">
      <formula>NOT(ISERROR(SEARCH("B",Y61)))</formula>
    </cfRule>
    <cfRule type="containsText" dxfId="12621" priority="806" operator="containsText" text="A">
      <formula>NOT(ISERROR(SEARCH("A",Y61)))</formula>
    </cfRule>
  </conditionalFormatting>
  <conditionalFormatting sqref="AP61:AP70">
    <cfRule type="containsText" dxfId="12620" priority="787" operator="containsText" text="abs">
      <formula>NOT(ISERROR(SEARCH("abs",AP61)))</formula>
    </cfRule>
    <cfRule type="containsText" dxfId="12619" priority="788" operator="containsText" text="A">
      <formula>NOT(ISERROR(SEARCH("A",AP61)))</formula>
    </cfRule>
    <cfRule type="containsText" dxfId="12618" priority="789" operator="containsText" text="abs">
      <formula>NOT(ISERROR(SEARCH("abs",AP61)))</formula>
    </cfRule>
    <cfRule type="containsText" dxfId="12617" priority="790" operator="containsText" text="abs">
      <formula>NOT(ISERROR(SEARCH("abs",AP61)))</formula>
    </cfRule>
    <cfRule type="containsText" dxfId="12616" priority="791" operator="containsText" text="abc">
      <formula>NOT(ISERROR(SEARCH("abc",AP61)))</formula>
    </cfRule>
    <cfRule type="containsText" dxfId="12615" priority="792" operator="containsText" text="D">
      <formula>NOT(ISERROR(SEARCH("D",AP61)))</formula>
    </cfRule>
    <cfRule type="containsText" dxfId="12614" priority="793" operator="containsText" text="C">
      <formula>NOT(ISERROR(SEARCH("C",AP61)))</formula>
    </cfRule>
    <cfRule type="containsText" priority="794" operator="containsText" text="C">
      <formula>NOT(ISERROR(SEARCH("C",AP61)))</formula>
    </cfRule>
    <cfRule type="containsText" dxfId="12613" priority="795" operator="containsText" text="B">
      <formula>NOT(ISERROR(SEARCH("B",AP61)))</formula>
    </cfRule>
    <cfRule type="containsText" dxfId="12612" priority="796" operator="containsText" text="A">
      <formula>NOT(ISERROR(SEARCH("A",AP61)))</formula>
    </cfRule>
  </conditionalFormatting>
  <conditionalFormatting sqref="D77:X77 AS77:AY77">
    <cfRule type="containsText" dxfId="12611" priority="777" operator="containsText" text="abs">
      <formula>NOT(ISERROR(SEARCH("abs",D77)))</formula>
    </cfRule>
    <cfRule type="containsText" dxfId="12610" priority="778" operator="containsText" text="A">
      <formula>NOT(ISERROR(SEARCH("A",D77)))</formula>
    </cfRule>
    <cfRule type="containsText" dxfId="12609" priority="779" operator="containsText" text="abs">
      <formula>NOT(ISERROR(SEARCH("abs",D77)))</formula>
    </cfRule>
    <cfRule type="containsText" dxfId="12608" priority="780" operator="containsText" text="abs">
      <formula>NOT(ISERROR(SEARCH("abs",D77)))</formula>
    </cfRule>
    <cfRule type="containsText" dxfId="12607" priority="781" operator="containsText" text="abc">
      <formula>NOT(ISERROR(SEARCH("abc",D77)))</formula>
    </cfRule>
    <cfRule type="containsText" dxfId="12606" priority="782" operator="containsText" text="D">
      <formula>NOT(ISERROR(SEARCH("D",D77)))</formula>
    </cfRule>
    <cfRule type="containsText" dxfId="12605" priority="783" operator="containsText" text="C">
      <formula>NOT(ISERROR(SEARCH("C",D77)))</formula>
    </cfRule>
    <cfRule type="containsText" priority="784" operator="containsText" text="C">
      <formula>NOT(ISERROR(SEARCH("C",D77)))</formula>
    </cfRule>
    <cfRule type="containsText" dxfId="12604" priority="785" operator="containsText" text="B">
      <formula>NOT(ISERROR(SEARCH("B",D77)))</formula>
    </cfRule>
    <cfRule type="containsText" dxfId="12603" priority="786" operator="containsText" text="A">
      <formula>NOT(ISERROR(SEARCH("A",D77)))</formula>
    </cfRule>
  </conditionalFormatting>
  <conditionalFormatting sqref="AQ77:AR77 Y77:AO77">
    <cfRule type="containsText" dxfId="12602" priority="767" operator="containsText" text="abs">
      <formula>NOT(ISERROR(SEARCH("abs",Y77)))</formula>
    </cfRule>
    <cfRule type="containsText" dxfId="12601" priority="768" operator="containsText" text="A">
      <formula>NOT(ISERROR(SEARCH("A",Y77)))</formula>
    </cfRule>
    <cfRule type="containsText" dxfId="12600" priority="769" operator="containsText" text="abs">
      <formula>NOT(ISERROR(SEARCH("abs",Y77)))</formula>
    </cfRule>
    <cfRule type="containsText" dxfId="12599" priority="770" operator="containsText" text="abs">
      <formula>NOT(ISERROR(SEARCH("abs",Y77)))</formula>
    </cfRule>
    <cfRule type="containsText" dxfId="12598" priority="771" operator="containsText" text="abc">
      <formula>NOT(ISERROR(SEARCH("abc",Y77)))</formula>
    </cfRule>
    <cfRule type="containsText" dxfId="12597" priority="772" operator="containsText" text="D">
      <formula>NOT(ISERROR(SEARCH("D",Y77)))</formula>
    </cfRule>
    <cfRule type="containsText" dxfId="12596" priority="773" operator="containsText" text="C">
      <formula>NOT(ISERROR(SEARCH("C",Y77)))</formula>
    </cfRule>
    <cfRule type="containsText" priority="774" operator="containsText" text="C">
      <formula>NOT(ISERROR(SEARCH("C",Y77)))</formula>
    </cfRule>
    <cfRule type="containsText" dxfId="12595" priority="775" operator="containsText" text="B">
      <formula>NOT(ISERROR(SEARCH("B",Y77)))</formula>
    </cfRule>
    <cfRule type="containsText" dxfId="12594" priority="776" operator="containsText" text="A">
      <formula>NOT(ISERROR(SEARCH("A",Y77)))</formula>
    </cfRule>
  </conditionalFormatting>
  <conditionalFormatting sqref="AP77">
    <cfRule type="containsText" dxfId="12593" priority="757" operator="containsText" text="abs">
      <formula>NOT(ISERROR(SEARCH("abs",AP77)))</formula>
    </cfRule>
    <cfRule type="containsText" dxfId="12592" priority="758" operator="containsText" text="A">
      <formula>NOT(ISERROR(SEARCH("A",AP77)))</formula>
    </cfRule>
    <cfRule type="containsText" dxfId="12591" priority="759" operator="containsText" text="abs">
      <formula>NOT(ISERROR(SEARCH("abs",AP77)))</formula>
    </cfRule>
    <cfRule type="containsText" dxfId="12590" priority="760" operator="containsText" text="abs">
      <formula>NOT(ISERROR(SEARCH("abs",AP77)))</formula>
    </cfRule>
    <cfRule type="containsText" dxfId="12589" priority="761" operator="containsText" text="abc">
      <formula>NOT(ISERROR(SEARCH("abc",AP77)))</formula>
    </cfRule>
    <cfRule type="containsText" dxfId="12588" priority="762" operator="containsText" text="D">
      <formula>NOT(ISERROR(SEARCH("D",AP77)))</formula>
    </cfRule>
    <cfRule type="containsText" dxfId="12587" priority="763" operator="containsText" text="C">
      <formula>NOT(ISERROR(SEARCH("C",AP77)))</formula>
    </cfRule>
    <cfRule type="containsText" priority="764" operator="containsText" text="C">
      <formula>NOT(ISERROR(SEARCH("C",AP77)))</formula>
    </cfRule>
    <cfRule type="containsText" dxfId="12586" priority="765" operator="containsText" text="B">
      <formula>NOT(ISERROR(SEARCH("B",AP77)))</formula>
    </cfRule>
    <cfRule type="containsText" dxfId="12585" priority="766" operator="containsText" text="A">
      <formula>NOT(ISERROR(SEARCH("A",AP77)))</formula>
    </cfRule>
  </conditionalFormatting>
  <conditionalFormatting sqref="D77:S77">
    <cfRule type="containsText" dxfId="12584" priority="747" operator="containsText" text="abs">
      <formula>NOT(ISERROR(SEARCH("abs",D77)))</formula>
    </cfRule>
    <cfRule type="containsText" dxfId="12583" priority="748" operator="containsText" text="A">
      <formula>NOT(ISERROR(SEARCH("A",D77)))</formula>
    </cfRule>
    <cfRule type="containsText" dxfId="12582" priority="749" operator="containsText" text="abs">
      <formula>NOT(ISERROR(SEARCH("abs",D77)))</formula>
    </cfRule>
    <cfRule type="containsText" dxfId="12581" priority="750" operator="containsText" text="abs">
      <formula>NOT(ISERROR(SEARCH("abs",D77)))</formula>
    </cfRule>
    <cfRule type="containsText" dxfId="12580" priority="751" operator="containsText" text="abc">
      <formula>NOT(ISERROR(SEARCH("abc",D77)))</formula>
    </cfRule>
    <cfRule type="containsText" dxfId="12579" priority="752" operator="containsText" text="D">
      <formula>NOT(ISERROR(SEARCH("D",D77)))</formula>
    </cfRule>
    <cfRule type="containsText" dxfId="12578" priority="753" operator="containsText" text="C">
      <formula>NOT(ISERROR(SEARCH("C",D77)))</formula>
    </cfRule>
    <cfRule type="containsText" priority="754" operator="containsText" text="C">
      <formula>NOT(ISERROR(SEARCH("C",D77)))</formula>
    </cfRule>
    <cfRule type="containsText" dxfId="12577" priority="755" operator="containsText" text="B">
      <formula>NOT(ISERROR(SEARCH("B",D77)))</formula>
    </cfRule>
    <cfRule type="containsText" dxfId="12576" priority="756" operator="containsText" text="A">
      <formula>NOT(ISERROR(SEARCH("A",D77)))</formula>
    </cfRule>
  </conditionalFormatting>
  <conditionalFormatting sqref="AS77:AV77">
    <cfRule type="containsText" dxfId="12575" priority="737" operator="containsText" text="abs">
      <formula>NOT(ISERROR(SEARCH("abs",AS77)))</formula>
    </cfRule>
    <cfRule type="containsText" dxfId="12574" priority="738" operator="containsText" text="A">
      <formula>NOT(ISERROR(SEARCH("A",AS77)))</formula>
    </cfRule>
    <cfRule type="containsText" dxfId="12573" priority="739" operator="containsText" text="abs">
      <formula>NOT(ISERROR(SEARCH("abs",AS77)))</formula>
    </cfRule>
    <cfRule type="containsText" dxfId="12572" priority="740" operator="containsText" text="abs">
      <formula>NOT(ISERROR(SEARCH("abs",AS77)))</formula>
    </cfRule>
    <cfRule type="containsText" dxfId="12571" priority="741" operator="containsText" text="abc">
      <formula>NOT(ISERROR(SEARCH("abc",AS77)))</formula>
    </cfRule>
    <cfRule type="containsText" dxfId="12570" priority="742" operator="containsText" text="D">
      <formula>NOT(ISERROR(SEARCH("D",AS77)))</formula>
    </cfRule>
    <cfRule type="containsText" dxfId="12569" priority="743" operator="containsText" text="C">
      <formula>NOT(ISERROR(SEARCH("C",AS77)))</formula>
    </cfRule>
    <cfRule type="containsText" priority="744" operator="containsText" text="C">
      <formula>NOT(ISERROR(SEARCH("C",AS77)))</formula>
    </cfRule>
    <cfRule type="containsText" dxfId="12568" priority="745" operator="containsText" text="B">
      <formula>NOT(ISERROR(SEARCH("B",AS77)))</formula>
    </cfRule>
    <cfRule type="containsText" dxfId="12567" priority="746" operator="containsText" text="A">
      <formula>NOT(ISERROR(SEARCH("A",AS77)))</formula>
    </cfRule>
  </conditionalFormatting>
  <conditionalFormatting sqref="AQ77:AR77 Y77:AO77">
    <cfRule type="containsText" dxfId="12566" priority="727" operator="containsText" text="abs">
      <formula>NOT(ISERROR(SEARCH("abs",Y77)))</formula>
    </cfRule>
    <cfRule type="containsText" dxfId="12565" priority="728" operator="containsText" text="A">
      <formula>NOT(ISERROR(SEARCH("A",Y77)))</formula>
    </cfRule>
    <cfRule type="containsText" dxfId="12564" priority="729" operator="containsText" text="abs">
      <formula>NOT(ISERROR(SEARCH("abs",Y77)))</formula>
    </cfRule>
    <cfRule type="containsText" dxfId="12563" priority="730" operator="containsText" text="abs">
      <formula>NOT(ISERROR(SEARCH("abs",Y77)))</formula>
    </cfRule>
    <cfRule type="containsText" dxfId="12562" priority="731" operator="containsText" text="abc">
      <formula>NOT(ISERROR(SEARCH("abc",Y77)))</formula>
    </cfRule>
    <cfRule type="containsText" dxfId="12561" priority="732" operator="containsText" text="D">
      <formula>NOT(ISERROR(SEARCH("D",Y77)))</formula>
    </cfRule>
    <cfRule type="containsText" dxfId="12560" priority="733" operator="containsText" text="C">
      <formula>NOT(ISERROR(SEARCH("C",Y77)))</formula>
    </cfRule>
    <cfRule type="containsText" priority="734" operator="containsText" text="C">
      <formula>NOT(ISERROR(SEARCH("C",Y77)))</formula>
    </cfRule>
    <cfRule type="containsText" dxfId="12559" priority="735" operator="containsText" text="B">
      <formula>NOT(ISERROR(SEARCH("B",Y77)))</formula>
    </cfRule>
    <cfRule type="containsText" dxfId="12558" priority="736" operator="containsText" text="A">
      <formula>NOT(ISERROR(SEARCH("A",Y77)))</formula>
    </cfRule>
  </conditionalFormatting>
  <conditionalFormatting sqref="AP77">
    <cfRule type="containsText" dxfId="12557" priority="717" operator="containsText" text="abs">
      <formula>NOT(ISERROR(SEARCH("abs",AP77)))</formula>
    </cfRule>
    <cfRule type="containsText" dxfId="12556" priority="718" operator="containsText" text="A">
      <formula>NOT(ISERROR(SEARCH("A",AP77)))</formula>
    </cfRule>
    <cfRule type="containsText" dxfId="12555" priority="719" operator="containsText" text="abs">
      <formula>NOT(ISERROR(SEARCH("abs",AP77)))</formula>
    </cfRule>
    <cfRule type="containsText" dxfId="12554" priority="720" operator="containsText" text="abs">
      <formula>NOT(ISERROR(SEARCH("abs",AP77)))</formula>
    </cfRule>
    <cfRule type="containsText" dxfId="12553" priority="721" operator="containsText" text="abc">
      <formula>NOT(ISERROR(SEARCH("abc",AP77)))</formula>
    </cfRule>
    <cfRule type="containsText" dxfId="12552" priority="722" operator="containsText" text="D">
      <formula>NOT(ISERROR(SEARCH("D",AP77)))</formula>
    </cfRule>
    <cfRule type="containsText" dxfId="12551" priority="723" operator="containsText" text="C">
      <formula>NOT(ISERROR(SEARCH("C",AP77)))</formula>
    </cfRule>
    <cfRule type="containsText" priority="724" operator="containsText" text="C">
      <formula>NOT(ISERROR(SEARCH("C",AP77)))</formula>
    </cfRule>
    <cfRule type="containsText" dxfId="12550" priority="725" operator="containsText" text="B">
      <formula>NOT(ISERROR(SEARCH("B",AP77)))</formula>
    </cfRule>
    <cfRule type="containsText" dxfId="12549" priority="726" operator="containsText" text="A">
      <formula>NOT(ISERROR(SEARCH("A",AP77)))</formula>
    </cfRule>
  </conditionalFormatting>
  <conditionalFormatting sqref="AP36:AP37">
    <cfRule type="containsText" dxfId="12548" priority="647" operator="containsText" text="abs">
      <formula>NOT(ISERROR(SEARCH("abs",AP36)))</formula>
    </cfRule>
    <cfRule type="containsText" dxfId="12547" priority="648" operator="containsText" text="A">
      <formula>NOT(ISERROR(SEARCH("A",AP36)))</formula>
    </cfRule>
    <cfRule type="containsText" dxfId="12546" priority="649" operator="containsText" text="abs">
      <formula>NOT(ISERROR(SEARCH("abs",AP36)))</formula>
    </cfRule>
    <cfRule type="containsText" dxfId="12545" priority="650" operator="containsText" text="abs">
      <formula>NOT(ISERROR(SEARCH("abs",AP36)))</formula>
    </cfRule>
    <cfRule type="containsText" dxfId="12544" priority="651" operator="containsText" text="abc">
      <formula>NOT(ISERROR(SEARCH("abc",AP36)))</formula>
    </cfRule>
    <cfRule type="containsText" dxfId="12543" priority="652" operator="containsText" text="D">
      <formula>NOT(ISERROR(SEARCH("D",AP36)))</formula>
    </cfRule>
    <cfRule type="containsText" dxfId="12542" priority="653" operator="containsText" text="C">
      <formula>NOT(ISERROR(SEARCH("C",AP36)))</formula>
    </cfRule>
    <cfRule type="containsText" priority="654" operator="containsText" text="C">
      <formula>NOT(ISERROR(SEARCH("C",AP36)))</formula>
    </cfRule>
    <cfRule type="containsText" dxfId="12541" priority="655" operator="containsText" text="B">
      <formula>NOT(ISERROR(SEARCH("B",AP36)))</formula>
    </cfRule>
    <cfRule type="containsText" dxfId="12540" priority="656" operator="containsText" text="A">
      <formula>NOT(ISERROR(SEARCH("A",AP36)))</formula>
    </cfRule>
  </conditionalFormatting>
  <conditionalFormatting sqref="E36:I37 AS36:AU37 U36:X37 AW36:AY37">
    <cfRule type="containsText" dxfId="12539" priority="707" operator="containsText" text="abs">
      <formula>NOT(ISERROR(SEARCH("abs",E36)))</formula>
    </cfRule>
    <cfRule type="containsText" dxfId="12538" priority="708" operator="containsText" text="A">
      <formula>NOT(ISERROR(SEARCH("A",E36)))</formula>
    </cfRule>
    <cfRule type="containsText" dxfId="12537" priority="709" operator="containsText" text="abs">
      <formula>NOT(ISERROR(SEARCH("abs",E36)))</formula>
    </cfRule>
    <cfRule type="containsText" dxfId="12536" priority="710" operator="containsText" text="abs">
      <formula>NOT(ISERROR(SEARCH("abs",E36)))</formula>
    </cfRule>
    <cfRule type="containsText" dxfId="12535" priority="711" operator="containsText" text="abc">
      <formula>NOT(ISERROR(SEARCH("abc",E36)))</formula>
    </cfRule>
    <cfRule type="containsText" dxfId="12534" priority="712" operator="containsText" text="D">
      <formula>NOT(ISERROR(SEARCH("D",E36)))</formula>
    </cfRule>
    <cfRule type="containsText" dxfId="12533" priority="713" operator="containsText" text="C">
      <formula>NOT(ISERROR(SEARCH("C",E36)))</formula>
    </cfRule>
    <cfRule type="containsText" priority="714" operator="containsText" text="C">
      <formula>NOT(ISERROR(SEARCH("C",E36)))</formula>
    </cfRule>
    <cfRule type="containsText" dxfId="12532" priority="715" operator="containsText" text="B">
      <formula>NOT(ISERROR(SEARCH("B",E36)))</formula>
    </cfRule>
    <cfRule type="containsText" dxfId="12531" priority="716" operator="containsText" text="A">
      <formula>NOT(ISERROR(SEARCH("A",E36)))</formula>
    </cfRule>
  </conditionalFormatting>
  <conditionalFormatting sqref="AR36:AR37 AA36:AD37 AH36:AH37 AK36:AO37">
    <cfRule type="containsText" dxfId="12530" priority="697" operator="containsText" text="abs">
      <formula>NOT(ISERROR(SEARCH("abs",AA36)))</formula>
    </cfRule>
    <cfRule type="containsText" dxfId="12529" priority="698" operator="containsText" text="A">
      <formula>NOT(ISERROR(SEARCH("A",AA36)))</formula>
    </cfRule>
    <cfRule type="containsText" dxfId="12528" priority="699" operator="containsText" text="abs">
      <formula>NOT(ISERROR(SEARCH("abs",AA36)))</formula>
    </cfRule>
    <cfRule type="containsText" dxfId="12527" priority="700" operator="containsText" text="abs">
      <formula>NOT(ISERROR(SEARCH("abs",AA36)))</formula>
    </cfRule>
    <cfRule type="containsText" dxfId="12526" priority="701" operator="containsText" text="abc">
      <formula>NOT(ISERROR(SEARCH("abc",AA36)))</formula>
    </cfRule>
    <cfRule type="containsText" dxfId="12525" priority="702" operator="containsText" text="D">
      <formula>NOT(ISERROR(SEARCH("D",AA36)))</formula>
    </cfRule>
    <cfRule type="containsText" dxfId="12524" priority="703" operator="containsText" text="C">
      <formula>NOT(ISERROR(SEARCH("C",AA36)))</formula>
    </cfRule>
    <cfRule type="containsText" priority="704" operator="containsText" text="C">
      <formula>NOT(ISERROR(SEARCH("C",AA36)))</formula>
    </cfRule>
    <cfRule type="containsText" dxfId="12523" priority="705" operator="containsText" text="B">
      <formula>NOT(ISERROR(SEARCH("B",AA36)))</formula>
    </cfRule>
    <cfRule type="containsText" dxfId="12522" priority="706" operator="containsText" text="A">
      <formula>NOT(ISERROR(SEARCH("A",AA36)))</formula>
    </cfRule>
  </conditionalFormatting>
  <conditionalFormatting sqref="AP36:AP37">
    <cfRule type="containsText" dxfId="12521" priority="687" operator="containsText" text="abs">
      <formula>NOT(ISERROR(SEARCH("abs",AP36)))</formula>
    </cfRule>
    <cfRule type="containsText" dxfId="12520" priority="688" operator="containsText" text="A">
      <formula>NOT(ISERROR(SEARCH("A",AP36)))</formula>
    </cfRule>
    <cfRule type="containsText" dxfId="12519" priority="689" operator="containsText" text="abs">
      <formula>NOT(ISERROR(SEARCH("abs",AP36)))</formula>
    </cfRule>
    <cfRule type="containsText" dxfId="12518" priority="690" operator="containsText" text="abs">
      <formula>NOT(ISERROR(SEARCH("abs",AP36)))</formula>
    </cfRule>
    <cfRule type="containsText" dxfId="12517" priority="691" operator="containsText" text="abc">
      <formula>NOT(ISERROR(SEARCH("abc",AP36)))</formula>
    </cfRule>
    <cfRule type="containsText" dxfId="12516" priority="692" operator="containsText" text="D">
      <formula>NOT(ISERROR(SEARCH("D",AP36)))</formula>
    </cfRule>
    <cfRule type="containsText" dxfId="12515" priority="693" operator="containsText" text="C">
      <formula>NOT(ISERROR(SEARCH("C",AP36)))</formula>
    </cfRule>
    <cfRule type="containsText" priority="694" operator="containsText" text="C">
      <formula>NOT(ISERROR(SEARCH("C",AP36)))</formula>
    </cfRule>
    <cfRule type="containsText" dxfId="12514" priority="695" operator="containsText" text="B">
      <formula>NOT(ISERROR(SEARCH("B",AP36)))</formula>
    </cfRule>
    <cfRule type="containsText" dxfId="12513" priority="696" operator="containsText" text="A">
      <formula>NOT(ISERROR(SEARCH("A",AP36)))</formula>
    </cfRule>
  </conditionalFormatting>
  <conditionalFormatting sqref="E36:I37">
    <cfRule type="containsText" dxfId="12512" priority="677" operator="containsText" text="abs">
      <formula>NOT(ISERROR(SEARCH("abs",E36)))</formula>
    </cfRule>
    <cfRule type="containsText" dxfId="12511" priority="678" operator="containsText" text="A">
      <formula>NOT(ISERROR(SEARCH("A",E36)))</formula>
    </cfRule>
    <cfRule type="containsText" dxfId="12510" priority="679" operator="containsText" text="abs">
      <formula>NOT(ISERROR(SEARCH("abs",E36)))</formula>
    </cfRule>
    <cfRule type="containsText" dxfId="12509" priority="680" operator="containsText" text="abs">
      <formula>NOT(ISERROR(SEARCH("abs",E36)))</formula>
    </cfRule>
    <cfRule type="containsText" dxfId="12508" priority="681" operator="containsText" text="abc">
      <formula>NOT(ISERROR(SEARCH("abc",E36)))</formula>
    </cfRule>
    <cfRule type="containsText" dxfId="12507" priority="682" operator="containsText" text="D">
      <formula>NOT(ISERROR(SEARCH("D",E36)))</formula>
    </cfRule>
    <cfRule type="containsText" dxfId="12506" priority="683" operator="containsText" text="C">
      <formula>NOT(ISERROR(SEARCH("C",E36)))</formula>
    </cfRule>
    <cfRule type="containsText" priority="684" operator="containsText" text="C">
      <formula>NOT(ISERROR(SEARCH("C",E36)))</formula>
    </cfRule>
    <cfRule type="containsText" dxfId="12505" priority="685" operator="containsText" text="B">
      <formula>NOT(ISERROR(SEARCH("B",E36)))</formula>
    </cfRule>
    <cfRule type="containsText" dxfId="12504" priority="686" operator="containsText" text="A">
      <formula>NOT(ISERROR(SEARCH("A",E36)))</formula>
    </cfRule>
  </conditionalFormatting>
  <conditionalFormatting sqref="AS36:AU37">
    <cfRule type="containsText" dxfId="12503" priority="667" operator="containsText" text="abs">
      <formula>NOT(ISERROR(SEARCH("abs",AS36)))</formula>
    </cfRule>
    <cfRule type="containsText" dxfId="12502" priority="668" operator="containsText" text="A">
      <formula>NOT(ISERROR(SEARCH("A",AS36)))</formula>
    </cfRule>
    <cfRule type="containsText" dxfId="12501" priority="669" operator="containsText" text="abs">
      <formula>NOT(ISERROR(SEARCH("abs",AS36)))</formula>
    </cfRule>
    <cfRule type="containsText" dxfId="12500" priority="670" operator="containsText" text="abs">
      <formula>NOT(ISERROR(SEARCH("abs",AS36)))</formula>
    </cfRule>
    <cfRule type="containsText" dxfId="12499" priority="671" operator="containsText" text="abc">
      <formula>NOT(ISERROR(SEARCH("abc",AS36)))</formula>
    </cfRule>
    <cfRule type="containsText" dxfId="12498" priority="672" operator="containsText" text="D">
      <formula>NOT(ISERROR(SEARCH("D",AS36)))</formula>
    </cfRule>
    <cfRule type="containsText" dxfId="12497" priority="673" operator="containsText" text="C">
      <formula>NOT(ISERROR(SEARCH("C",AS36)))</formula>
    </cfRule>
    <cfRule type="containsText" priority="674" operator="containsText" text="C">
      <formula>NOT(ISERROR(SEARCH("C",AS36)))</formula>
    </cfRule>
    <cfRule type="containsText" dxfId="12496" priority="675" operator="containsText" text="B">
      <formula>NOT(ISERROR(SEARCH("B",AS36)))</formula>
    </cfRule>
    <cfRule type="containsText" dxfId="12495" priority="676" operator="containsText" text="A">
      <formula>NOT(ISERROR(SEARCH("A",AS36)))</formula>
    </cfRule>
  </conditionalFormatting>
  <conditionalFormatting sqref="AR36:AR37 AA36:AD37 AH36:AH37 AK36:AO37">
    <cfRule type="containsText" dxfId="12494" priority="657" operator="containsText" text="abs">
      <formula>NOT(ISERROR(SEARCH("abs",AA36)))</formula>
    </cfRule>
    <cfRule type="containsText" dxfId="12493" priority="658" operator="containsText" text="A">
      <formula>NOT(ISERROR(SEARCH("A",AA36)))</formula>
    </cfRule>
    <cfRule type="containsText" dxfId="12492" priority="659" operator="containsText" text="abs">
      <formula>NOT(ISERROR(SEARCH("abs",AA36)))</formula>
    </cfRule>
    <cfRule type="containsText" dxfId="12491" priority="660" operator="containsText" text="abs">
      <formula>NOT(ISERROR(SEARCH("abs",AA36)))</formula>
    </cfRule>
    <cfRule type="containsText" dxfId="12490" priority="661" operator="containsText" text="abc">
      <formula>NOT(ISERROR(SEARCH("abc",AA36)))</formula>
    </cfRule>
    <cfRule type="containsText" dxfId="12489" priority="662" operator="containsText" text="D">
      <formula>NOT(ISERROR(SEARCH("D",AA36)))</formula>
    </cfRule>
    <cfRule type="containsText" dxfId="12488" priority="663" operator="containsText" text="C">
      <formula>NOT(ISERROR(SEARCH("C",AA36)))</formula>
    </cfRule>
    <cfRule type="containsText" priority="664" operator="containsText" text="C">
      <formula>NOT(ISERROR(SEARCH("C",AA36)))</formula>
    </cfRule>
    <cfRule type="containsText" dxfId="12487" priority="665" operator="containsText" text="B">
      <formula>NOT(ISERROR(SEARCH("B",AA36)))</formula>
    </cfRule>
    <cfRule type="containsText" dxfId="12486" priority="666" operator="containsText" text="A">
      <formula>NOT(ISERROR(SEARCH("A",AA36)))</formula>
    </cfRule>
  </conditionalFormatting>
  <conditionalFormatting sqref="D69:W69">
    <cfRule type="containsText" dxfId="12485" priority="637" operator="containsText" text="abs">
      <formula>NOT(ISERROR(SEARCH("abs",D69)))</formula>
    </cfRule>
    <cfRule type="containsText" dxfId="12484" priority="638" operator="containsText" text="A">
      <formula>NOT(ISERROR(SEARCH("A",D69)))</formula>
    </cfRule>
    <cfRule type="containsText" dxfId="12483" priority="639" operator="containsText" text="abs">
      <formula>NOT(ISERROR(SEARCH("abs",D69)))</formula>
    </cfRule>
    <cfRule type="containsText" dxfId="12482" priority="640" operator="containsText" text="abs">
      <formula>NOT(ISERROR(SEARCH("abs",D69)))</formula>
    </cfRule>
    <cfRule type="containsText" dxfId="12481" priority="641" operator="containsText" text="abc">
      <formula>NOT(ISERROR(SEARCH("abc",D69)))</formula>
    </cfRule>
    <cfRule type="containsText" dxfId="12480" priority="642" operator="containsText" text="D">
      <formula>NOT(ISERROR(SEARCH("D",D69)))</formula>
    </cfRule>
    <cfRule type="containsText" dxfId="12479" priority="643" operator="containsText" text="C">
      <formula>NOT(ISERROR(SEARCH("C",D69)))</formula>
    </cfRule>
    <cfRule type="containsText" priority="644" operator="containsText" text="C">
      <formula>NOT(ISERROR(SEARCH("C",D69)))</formula>
    </cfRule>
    <cfRule type="containsText" dxfId="12478" priority="645" operator="containsText" text="B">
      <formula>NOT(ISERROR(SEARCH("B",D69)))</formula>
    </cfRule>
    <cfRule type="containsText" dxfId="12477" priority="646" operator="containsText" text="A">
      <formula>NOT(ISERROR(SEARCH("A",D69)))</formula>
    </cfRule>
  </conditionalFormatting>
  <conditionalFormatting sqref="D69:S69">
    <cfRule type="containsText" dxfId="12476" priority="627" operator="containsText" text="abs">
      <formula>NOT(ISERROR(SEARCH("abs",D69)))</formula>
    </cfRule>
    <cfRule type="containsText" dxfId="12475" priority="628" operator="containsText" text="A">
      <formula>NOT(ISERROR(SEARCH("A",D69)))</formula>
    </cfRule>
    <cfRule type="containsText" dxfId="12474" priority="629" operator="containsText" text="abs">
      <formula>NOT(ISERROR(SEARCH("abs",D69)))</formula>
    </cfRule>
    <cfRule type="containsText" dxfId="12473" priority="630" operator="containsText" text="abs">
      <formula>NOT(ISERROR(SEARCH("abs",D69)))</formula>
    </cfRule>
    <cfRule type="containsText" dxfId="12472" priority="631" operator="containsText" text="abc">
      <formula>NOT(ISERROR(SEARCH("abc",D69)))</formula>
    </cfRule>
    <cfRule type="containsText" dxfId="12471" priority="632" operator="containsText" text="D">
      <formula>NOT(ISERROR(SEARCH("D",D69)))</formula>
    </cfRule>
    <cfRule type="containsText" dxfId="12470" priority="633" operator="containsText" text="C">
      <formula>NOT(ISERROR(SEARCH("C",D69)))</formula>
    </cfRule>
    <cfRule type="containsText" priority="634" operator="containsText" text="C">
      <formula>NOT(ISERROR(SEARCH("C",D69)))</formula>
    </cfRule>
    <cfRule type="containsText" dxfId="12469" priority="635" operator="containsText" text="B">
      <formula>NOT(ISERROR(SEARCH("B",D69)))</formula>
    </cfRule>
    <cfRule type="containsText" dxfId="12468" priority="636" operator="containsText" text="A">
      <formula>NOT(ISERROR(SEARCH("A",D69)))</formula>
    </cfRule>
  </conditionalFormatting>
  <conditionalFormatting sqref="D70:W70">
    <cfRule type="containsText" dxfId="12467" priority="617" operator="containsText" text="abs">
      <formula>NOT(ISERROR(SEARCH("abs",D70)))</formula>
    </cfRule>
    <cfRule type="containsText" dxfId="12466" priority="618" operator="containsText" text="A">
      <formula>NOT(ISERROR(SEARCH("A",D70)))</formula>
    </cfRule>
    <cfRule type="containsText" dxfId="12465" priority="619" operator="containsText" text="abs">
      <formula>NOT(ISERROR(SEARCH("abs",D70)))</formula>
    </cfRule>
    <cfRule type="containsText" dxfId="12464" priority="620" operator="containsText" text="abs">
      <formula>NOT(ISERROR(SEARCH("abs",D70)))</formula>
    </cfRule>
    <cfRule type="containsText" dxfId="12463" priority="621" operator="containsText" text="abc">
      <formula>NOT(ISERROR(SEARCH("abc",D70)))</formula>
    </cfRule>
    <cfRule type="containsText" dxfId="12462" priority="622" operator="containsText" text="D">
      <formula>NOT(ISERROR(SEARCH("D",D70)))</formula>
    </cfRule>
    <cfRule type="containsText" dxfId="12461" priority="623" operator="containsText" text="C">
      <formula>NOT(ISERROR(SEARCH("C",D70)))</formula>
    </cfRule>
    <cfRule type="containsText" priority="624" operator="containsText" text="C">
      <formula>NOT(ISERROR(SEARCH("C",D70)))</formula>
    </cfRule>
    <cfRule type="containsText" dxfId="12460" priority="625" operator="containsText" text="B">
      <formula>NOT(ISERROR(SEARCH("B",D70)))</formula>
    </cfRule>
    <cfRule type="containsText" dxfId="12459" priority="626" operator="containsText" text="A">
      <formula>NOT(ISERROR(SEARCH("A",D70)))</formula>
    </cfRule>
  </conditionalFormatting>
  <conditionalFormatting sqref="D70:S70">
    <cfRule type="containsText" dxfId="12458" priority="607" operator="containsText" text="abs">
      <formula>NOT(ISERROR(SEARCH("abs",D70)))</formula>
    </cfRule>
    <cfRule type="containsText" dxfId="12457" priority="608" operator="containsText" text="A">
      <formula>NOT(ISERROR(SEARCH("A",D70)))</formula>
    </cfRule>
    <cfRule type="containsText" dxfId="12456" priority="609" operator="containsText" text="abs">
      <formula>NOT(ISERROR(SEARCH("abs",D70)))</formula>
    </cfRule>
    <cfRule type="containsText" dxfId="12455" priority="610" operator="containsText" text="abs">
      <formula>NOT(ISERROR(SEARCH("abs",D70)))</formula>
    </cfRule>
    <cfRule type="containsText" dxfId="12454" priority="611" operator="containsText" text="abc">
      <formula>NOT(ISERROR(SEARCH("abc",D70)))</formula>
    </cfRule>
    <cfRule type="containsText" dxfId="12453" priority="612" operator="containsText" text="D">
      <formula>NOT(ISERROR(SEARCH("D",D70)))</formula>
    </cfRule>
    <cfRule type="containsText" dxfId="12452" priority="613" operator="containsText" text="C">
      <formula>NOT(ISERROR(SEARCH("C",D70)))</formula>
    </cfRule>
    <cfRule type="containsText" priority="614" operator="containsText" text="C">
      <formula>NOT(ISERROR(SEARCH("C",D70)))</formula>
    </cfRule>
    <cfRule type="containsText" dxfId="12451" priority="615" operator="containsText" text="B">
      <formula>NOT(ISERROR(SEARCH("B",D70)))</formula>
    </cfRule>
    <cfRule type="containsText" dxfId="12450" priority="616" operator="containsText" text="A">
      <formula>NOT(ISERROR(SEARCH("A",D70)))</formula>
    </cfRule>
  </conditionalFormatting>
  <conditionalFormatting sqref="D87:Q87">
    <cfRule type="containsText" dxfId="12449" priority="557" operator="containsText" text="abs">
      <formula>NOT(ISERROR(SEARCH("abs",D87)))</formula>
    </cfRule>
    <cfRule type="containsText" dxfId="12448" priority="558" operator="containsText" text="A">
      <formula>NOT(ISERROR(SEARCH("A",D87)))</formula>
    </cfRule>
    <cfRule type="containsText" dxfId="12447" priority="559" operator="containsText" text="abs">
      <formula>NOT(ISERROR(SEARCH("abs",D87)))</formula>
    </cfRule>
    <cfRule type="containsText" dxfId="12446" priority="560" operator="containsText" text="abs">
      <formula>NOT(ISERROR(SEARCH("abs",D87)))</formula>
    </cfRule>
    <cfRule type="containsText" dxfId="12445" priority="561" operator="containsText" text="abc">
      <formula>NOT(ISERROR(SEARCH("abc",D87)))</formula>
    </cfRule>
    <cfRule type="containsText" dxfId="12444" priority="562" operator="containsText" text="D">
      <formula>NOT(ISERROR(SEARCH("D",D87)))</formula>
    </cfRule>
    <cfRule type="containsText" dxfId="12443" priority="563" operator="containsText" text="C">
      <formula>NOT(ISERROR(SEARCH("C",D87)))</formula>
    </cfRule>
    <cfRule type="containsText" priority="564" operator="containsText" text="C">
      <formula>NOT(ISERROR(SEARCH("C",D87)))</formula>
    </cfRule>
    <cfRule type="containsText" dxfId="12442" priority="565" operator="containsText" text="B">
      <formula>NOT(ISERROR(SEARCH("B",D87)))</formula>
    </cfRule>
    <cfRule type="containsText" dxfId="12441" priority="566" operator="containsText" text="A">
      <formula>NOT(ISERROR(SEARCH("A",D87)))</formula>
    </cfRule>
  </conditionalFormatting>
  <conditionalFormatting sqref="D87:Q87">
    <cfRule type="containsText" dxfId="12440" priority="547" operator="containsText" text="abs">
      <formula>NOT(ISERROR(SEARCH("abs",D87)))</formula>
    </cfRule>
    <cfRule type="containsText" dxfId="12439" priority="548" operator="containsText" text="A">
      <formula>NOT(ISERROR(SEARCH("A",D87)))</formula>
    </cfRule>
    <cfRule type="containsText" dxfId="12438" priority="549" operator="containsText" text="abs">
      <formula>NOT(ISERROR(SEARCH("abs",D87)))</formula>
    </cfRule>
    <cfRule type="containsText" dxfId="12437" priority="550" operator="containsText" text="abs">
      <formula>NOT(ISERROR(SEARCH("abs",D87)))</formula>
    </cfRule>
    <cfRule type="containsText" dxfId="12436" priority="551" operator="containsText" text="abc">
      <formula>NOT(ISERROR(SEARCH("abc",D87)))</formula>
    </cfRule>
    <cfRule type="containsText" dxfId="12435" priority="552" operator="containsText" text="D">
      <formula>NOT(ISERROR(SEARCH("D",D87)))</formula>
    </cfRule>
    <cfRule type="containsText" dxfId="12434" priority="553" operator="containsText" text="C">
      <formula>NOT(ISERROR(SEARCH("C",D87)))</formula>
    </cfRule>
    <cfRule type="containsText" priority="554" operator="containsText" text="C">
      <formula>NOT(ISERROR(SEARCH("C",D87)))</formula>
    </cfRule>
    <cfRule type="containsText" dxfId="12433" priority="555" operator="containsText" text="B">
      <formula>NOT(ISERROR(SEARCH("B",D87)))</formula>
    </cfRule>
    <cfRule type="containsText" dxfId="12432" priority="556" operator="containsText" text="A">
      <formula>NOT(ISERROR(SEARCH("A",D87)))</formula>
    </cfRule>
  </conditionalFormatting>
  <conditionalFormatting sqref="D58:G58 I58:Q58">
    <cfRule type="containsText" dxfId="12431" priority="577" operator="containsText" text="abs">
      <formula>NOT(ISERROR(SEARCH("abs",D58)))</formula>
    </cfRule>
    <cfRule type="containsText" dxfId="12430" priority="578" operator="containsText" text="A">
      <formula>NOT(ISERROR(SEARCH("A",D58)))</formula>
    </cfRule>
    <cfRule type="containsText" dxfId="12429" priority="579" operator="containsText" text="abs">
      <formula>NOT(ISERROR(SEARCH("abs",D58)))</formula>
    </cfRule>
    <cfRule type="containsText" dxfId="12428" priority="580" operator="containsText" text="abs">
      <formula>NOT(ISERROR(SEARCH("abs",D58)))</formula>
    </cfRule>
    <cfRule type="containsText" dxfId="12427" priority="581" operator="containsText" text="abc">
      <formula>NOT(ISERROR(SEARCH("abc",D58)))</formula>
    </cfRule>
    <cfRule type="containsText" dxfId="12426" priority="582" operator="containsText" text="D">
      <formula>NOT(ISERROR(SEARCH("D",D58)))</formula>
    </cfRule>
    <cfRule type="containsText" dxfId="12425" priority="583" operator="containsText" text="C">
      <formula>NOT(ISERROR(SEARCH("C",D58)))</formula>
    </cfRule>
    <cfRule type="containsText" priority="584" operator="containsText" text="C">
      <formula>NOT(ISERROR(SEARCH("C",D58)))</formula>
    </cfRule>
    <cfRule type="containsText" dxfId="12424" priority="585" operator="containsText" text="B">
      <formula>NOT(ISERROR(SEARCH("B",D58)))</formula>
    </cfRule>
    <cfRule type="containsText" dxfId="12423" priority="586" operator="containsText" text="A">
      <formula>NOT(ISERROR(SEARCH("A",D58)))</formula>
    </cfRule>
  </conditionalFormatting>
  <conditionalFormatting sqref="D58:G58 I58:Q58">
    <cfRule type="containsText" dxfId="12422" priority="567" operator="containsText" text="abs">
      <formula>NOT(ISERROR(SEARCH("abs",D58)))</formula>
    </cfRule>
    <cfRule type="containsText" dxfId="12421" priority="568" operator="containsText" text="A">
      <formula>NOT(ISERROR(SEARCH("A",D58)))</formula>
    </cfRule>
    <cfRule type="containsText" dxfId="12420" priority="569" operator="containsText" text="abs">
      <formula>NOT(ISERROR(SEARCH("abs",D58)))</formula>
    </cfRule>
    <cfRule type="containsText" dxfId="12419" priority="570" operator="containsText" text="abs">
      <formula>NOT(ISERROR(SEARCH("abs",D58)))</formula>
    </cfRule>
    <cfRule type="containsText" dxfId="12418" priority="571" operator="containsText" text="abc">
      <formula>NOT(ISERROR(SEARCH("abc",D58)))</formula>
    </cfRule>
    <cfRule type="containsText" dxfId="12417" priority="572" operator="containsText" text="D">
      <formula>NOT(ISERROR(SEARCH("D",D58)))</formula>
    </cfRule>
    <cfRule type="containsText" dxfId="12416" priority="573" operator="containsText" text="C">
      <formula>NOT(ISERROR(SEARCH("C",D58)))</formula>
    </cfRule>
    <cfRule type="containsText" priority="574" operator="containsText" text="C">
      <formula>NOT(ISERROR(SEARCH("C",D58)))</formula>
    </cfRule>
    <cfRule type="containsText" dxfId="12415" priority="575" operator="containsText" text="B">
      <formula>NOT(ISERROR(SEARCH("B",D58)))</formula>
    </cfRule>
    <cfRule type="containsText" dxfId="12414" priority="576" operator="containsText" text="A">
      <formula>NOT(ISERROR(SEARCH("A",D58)))</formula>
    </cfRule>
  </conditionalFormatting>
  <conditionalFormatting sqref="D71:Q71">
    <cfRule type="containsText" dxfId="12413" priority="527" operator="containsText" text="abs">
      <formula>NOT(ISERROR(SEARCH("abs",D71)))</formula>
    </cfRule>
    <cfRule type="containsText" dxfId="12412" priority="528" operator="containsText" text="A">
      <formula>NOT(ISERROR(SEARCH("A",D71)))</formula>
    </cfRule>
    <cfRule type="containsText" dxfId="12411" priority="529" operator="containsText" text="abs">
      <formula>NOT(ISERROR(SEARCH("abs",D71)))</formula>
    </cfRule>
    <cfRule type="containsText" dxfId="12410" priority="530" operator="containsText" text="abs">
      <formula>NOT(ISERROR(SEARCH("abs",D71)))</formula>
    </cfRule>
    <cfRule type="containsText" dxfId="12409" priority="531" operator="containsText" text="abc">
      <formula>NOT(ISERROR(SEARCH("abc",D71)))</formula>
    </cfRule>
    <cfRule type="containsText" dxfId="12408" priority="532" operator="containsText" text="D">
      <formula>NOT(ISERROR(SEARCH("D",D71)))</formula>
    </cfRule>
    <cfRule type="containsText" dxfId="12407" priority="533" operator="containsText" text="C">
      <formula>NOT(ISERROR(SEARCH("C",D71)))</formula>
    </cfRule>
    <cfRule type="containsText" priority="534" operator="containsText" text="C">
      <formula>NOT(ISERROR(SEARCH("C",D71)))</formula>
    </cfRule>
    <cfRule type="containsText" dxfId="12406" priority="535" operator="containsText" text="B">
      <formula>NOT(ISERROR(SEARCH("B",D71)))</formula>
    </cfRule>
    <cfRule type="containsText" dxfId="12405" priority="536" operator="containsText" text="A">
      <formula>NOT(ISERROR(SEARCH("A",D71)))</formula>
    </cfRule>
  </conditionalFormatting>
  <conditionalFormatting sqref="D71:Q71">
    <cfRule type="containsText" dxfId="12404" priority="537" operator="containsText" text="abs">
      <formula>NOT(ISERROR(SEARCH("abs",D71)))</formula>
    </cfRule>
    <cfRule type="containsText" dxfId="12403" priority="538" operator="containsText" text="A">
      <formula>NOT(ISERROR(SEARCH("A",D71)))</formula>
    </cfRule>
    <cfRule type="containsText" dxfId="12402" priority="539" operator="containsText" text="abs">
      <formula>NOT(ISERROR(SEARCH("abs",D71)))</formula>
    </cfRule>
    <cfRule type="containsText" dxfId="12401" priority="540" operator="containsText" text="abs">
      <formula>NOT(ISERROR(SEARCH("abs",D71)))</formula>
    </cfRule>
    <cfRule type="containsText" dxfId="12400" priority="541" operator="containsText" text="abc">
      <formula>NOT(ISERROR(SEARCH("abc",D71)))</formula>
    </cfRule>
    <cfRule type="containsText" dxfId="12399" priority="542" operator="containsText" text="D">
      <formula>NOT(ISERROR(SEARCH("D",D71)))</formula>
    </cfRule>
    <cfRule type="containsText" dxfId="12398" priority="543" operator="containsText" text="C">
      <formula>NOT(ISERROR(SEARCH("C",D71)))</formula>
    </cfRule>
    <cfRule type="containsText" priority="544" operator="containsText" text="C">
      <formula>NOT(ISERROR(SEARCH("C",D71)))</formula>
    </cfRule>
    <cfRule type="containsText" dxfId="12397" priority="545" operator="containsText" text="B">
      <formula>NOT(ISERROR(SEARCH("B",D71)))</formula>
    </cfRule>
    <cfRule type="containsText" dxfId="12396" priority="546" operator="containsText" text="A">
      <formula>NOT(ISERROR(SEARCH("A",D71)))</formula>
    </cfRule>
  </conditionalFormatting>
  <conditionalFormatting sqref="D11:D35">
    <cfRule type="containsText" dxfId="12395" priority="517" operator="containsText" text="abs">
      <formula>NOT(ISERROR(SEARCH("abs",D11)))</formula>
    </cfRule>
    <cfRule type="containsText" dxfId="12394" priority="518" operator="containsText" text="A">
      <formula>NOT(ISERROR(SEARCH("A",D11)))</formula>
    </cfRule>
    <cfRule type="containsText" dxfId="12393" priority="519" operator="containsText" text="abs">
      <formula>NOT(ISERROR(SEARCH("abs",D11)))</formula>
    </cfRule>
    <cfRule type="containsText" dxfId="12392" priority="520" operator="containsText" text="abs">
      <formula>NOT(ISERROR(SEARCH("abs",D11)))</formula>
    </cfRule>
    <cfRule type="containsText" dxfId="12391" priority="521" operator="containsText" text="abc">
      <formula>NOT(ISERROR(SEARCH("abc",D11)))</formula>
    </cfRule>
    <cfRule type="containsText" dxfId="12390" priority="522" operator="containsText" text="D">
      <formula>NOT(ISERROR(SEARCH("D",D11)))</formula>
    </cfRule>
    <cfRule type="containsText" dxfId="12389" priority="523" operator="containsText" text="C">
      <formula>NOT(ISERROR(SEARCH("C",D11)))</formula>
    </cfRule>
    <cfRule type="containsText" priority="524" operator="containsText" text="C">
      <formula>NOT(ISERROR(SEARCH("C",D11)))</formula>
    </cfRule>
    <cfRule type="containsText" dxfId="12388" priority="525" operator="containsText" text="B">
      <formula>NOT(ISERROR(SEARCH("B",D11)))</formula>
    </cfRule>
    <cfRule type="containsText" dxfId="12387" priority="526" operator="containsText" text="A">
      <formula>NOT(ISERROR(SEARCH("A",D11)))</formula>
    </cfRule>
  </conditionalFormatting>
  <conditionalFormatting sqref="D11:D35">
    <cfRule type="containsText" dxfId="12386" priority="507" operator="containsText" text="abs">
      <formula>NOT(ISERROR(SEARCH("abs",D11)))</formula>
    </cfRule>
    <cfRule type="containsText" dxfId="12385" priority="508" operator="containsText" text="A">
      <formula>NOT(ISERROR(SEARCH("A",D11)))</formula>
    </cfRule>
    <cfRule type="containsText" dxfId="12384" priority="509" operator="containsText" text="abs">
      <formula>NOT(ISERROR(SEARCH("abs",D11)))</formula>
    </cfRule>
    <cfRule type="containsText" dxfId="12383" priority="510" operator="containsText" text="abs">
      <formula>NOT(ISERROR(SEARCH("abs",D11)))</formula>
    </cfRule>
    <cfRule type="containsText" dxfId="12382" priority="511" operator="containsText" text="abc">
      <formula>NOT(ISERROR(SEARCH("abc",D11)))</formula>
    </cfRule>
    <cfRule type="containsText" dxfId="12381" priority="512" operator="containsText" text="D">
      <formula>NOT(ISERROR(SEARCH("D",D11)))</formula>
    </cfRule>
    <cfRule type="containsText" dxfId="12380" priority="513" operator="containsText" text="C">
      <formula>NOT(ISERROR(SEARCH("C",D11)))</formula>
    </cfRule>
    <cfRule type="containsText" priority="514" operator="containsText" text="C">
      <formula>NOT(ISERROR(SEARCH("C",D11)))</formula>
    </cfRule>
    <cfRule type="containsText" dxfId="12379" priority="515" operator="containsText" text="B">
      <formula>NOT(ISERROR(SEARCH("B",D11)))</formula>
    </cfRule>
    <cfRule type="containsText" dxfId="12378" priority="516" operator="containsText" text="A">
      <formula>NOT(ISERROR(SEARCH("A",D11)))</formula>
    </cfRule>
  </conditionalFormatting>
  <conditionalFormatting sqref="D36:D37">
    <cfRule type="containsText" dxfId="12377" priority="497" operator="containsText" text="abs">
      <formula>NOT(ISERROR(SEARCH("abs",D36)))</formula>
    </cfRule>
    <cfRule type="containsText" dxfId="12376" priority="498" operator="containsText" text="A">
      <formula>NOT(ISERROR(SEARCH("A",D36)))</formula>
    </cfRule>
    <cfRule type="containsText" dxfId="12375" priority="499" operator="containsText" text="abs">
      <formula>NOT(ISERROR(SEARCH("abs",D36)))</formula>
    </cfRule>
    <cfRule type="containsText" dxfId="12374" priority="500" operator="containsText" text="abs">
      <formula>NOT(ISERROR(SEARCH("abs",D36)))</formula>
    </cfRule>
    <cfRule type="containsText" dxfId="12373" priority="501" operator="containsText" text="abc">
      <formula>NOT(ISERROR(SEARCH("abc",D36)))</formula>
    </cfRule>
    <cfRule type="containsText" dxfId="12372" priority="502" operator="containsText" text="D">
      <formula>NOT(ISERROR(SEARCH("D",D36)))</formula>
    </cfRule>
    <cfRule type="containsText" dxfId="12371" priority="503" operator="containsText" text="C">
      <formula>NOT(ISERROR(SEARCH("C",D36)))</formula>
    </cfRule>
    <cfRule type="containsText" priority="504" operator="containsText" text="C">
      <formula>NOT(ISERROR(SEARCH("C",D36)))</formula>
    </cfRule>
    <cfRule type="containsText" dxfId="12370" priority="505" operator="containsText" text="B">
      <formula>NOT(ISERROR(SEARCH("B",D36)))</formula>
    </cfRule>
    <cfRule type="containsText" dxfId="12369" priority="506" operator="containsText" text="A">
      <formula>NOT(ISERROR(SEARCH("A",D36)))</formula>
    </cfRule>
  </conditionalFormatting>
  <conditionalFormatting sqref="D36:D37">
    <cfRule type="containsText" dxfId="12368" priority="487" operator="containsText" text="abs">
      <formula>NOT(ISERROR(SEARCH("abs",D36)))</formula>
    </cfRule>
    <cfRule type="containsText" dxfId="12367" priority="488" operator="containsText" text="A">
      <formula>NOT(ISERROR(SEARCH("A",D36)))</formula>
    </cfRule>
    <cfRule type="containsText" dxfId="12366" priority="489" operator="containsText" text="abs">
      <formula>NOT(ISERROR(SEARCH("abs",D36)))</formula>
    </cfRule>
    <cfRule type="containsText" dxfId="12365" priority="490" operator="containsText" text="abs">
      <formula>NOT(ISERROR(SEARCH("abs",D36)))</formula>
    </cfRule>
    <cfRule type="containsText" dxfId="12364" priority="491" operator="containsText" text="abc">
      <formula>NOT(ISERROR(SEARCH("abc",D36)))</formula>
    </cfRule>
    <cfRule type="containsText" dxfId="12363" priority="492" operator="containsText" text="D">
      <formula>NOT(ISERROR(SEARCH("D",D36)))</formula>
    </cfRule>
    <cfRule type="containsText" dxfId="12362" priority="493" operator="containsText" text="C">
      <formula>NOT(ISERROR(SEARCH("C",D36)))</formula>
    </cfRule>
    <cfRule type="containsText" priority="494" operator="containsText" text="C">
      <formula>NOT(ISERROR(SEARCH("C",D36)))</formula>
    </cfRule>
    <cfRule type="containsText" dxfId="12361" priority="495" operator="containsText" text="B">
      <formula>NOT(ISERROR(SEARCH("B",D36)))</formula>
    </cfRule>
    <cfRule type="containsText" dxfId="12360" priority="496" operator="containsText" text="A">
      <formula>NOT(ISERROR(SEARCH("A",D36)))</formula>
    </cfRule>
  </conditionalFormatting>
  <conditionalFormatting sqref="J11:M35">
    <cfRule type="containsText" dxfId="12359" priority="477" operator="containsText" text="abs">
      <formula>NOT(ISERROR(SEARCH("abs",J11)))</formula>
    </cfRule>
    <cfRule type="containsText" dxfId="12358" priority="478" operator="containsText" text="A">
      <formula>NOT(ISERROR(SEARCH("A",J11)))</formula>
    </cfRule>
    <cfRule type="containsText" dxfId="12357" priority="479" operator="containsText" text="abs">
      <formula>NOT(ISERROR(SEARCH("abs",J11)))</formula>
    </cfRule>
    <cfRule type="containsText" dxfId="12356" priority="480" operator="containsText" text="abs">
      <formula>NOT(ISERROR(SEARCH("abs",J11)))</formula>
    </cfRule>
    <cfRule type="containsText" dxfId="12355" priority="481" operator="containsText" text="abc">
      <formula>NOT(ISERROR(SEARCH("abc",J11)))</formula>
    </cfRule>
    <cfRule type="containsText" dxfId="12354" priority="482" operator="containsText" text="D">
      <formula>NOT(ISERROR(SEARCH("D",J11)))</formula>
    </cfRule>
    <cfRule type="containsText" dxfId="12353" priority="483" operator="containsText" text="C">
      <formula>NOT(ISERROR(SEARCH("C",J11)))</formula>
    </cfRule>
    <cfRule type="containsText" priority="484" operator="containsText" text="C">
      <formula>NOT(ISERROR(SEARCH("C",J11)))</formula>
    </cfRule>
    <cfRule type="containsText" dxfId="12352" priority="485" operator="containsText" text="B">
      <formula>NOT(ISERROR(SEARCH("B",J11)))</formula>
    </cfRule>
    <cfRule type="containsText" dxfId="12351" priority="486" operator="containsText" text="A">
      <formula>NOT(ISERROR(SEARCH("A",J11)))</formula>
    </cfRule>
  </conditionalFormatting>
  <conditionalFormatting sqref="J11:M35">
    <cfRule type="containsText" dxfId="12350" priority="467" operator="containsText" text="abs">
      <formula>NOT(ISERROR(SEARCH("abs",J11)))</formula>
    </cfRule>
    <cfRule type="containsText" dxfId="12349" priority="468" operator="containsText" text="A">
      <formula>NOT(ISERROR(SEARCH("A",J11)))</formula>
    </cfRule>
    <cfRule type="containsText" dxfId="12348" priority="469" operator="containsText" text="abs">
      <formula>NOT(ISERROR(SEARCH("abs",J11)))</formula>
    </cfRule>
    <cfRule type="containsText" dxfId="12347" priority="470" operator="containsText" text="abs">
      <formula>NOT(ISERROR(SEARCH("abs",J11)))</formula>
    </cfRule>
    <cfRule type="containsText" dxfId="12346" priority="471" operator="containsText" text="abc">
      <formula>NOT(ISERROR(SEARCH("abc",J11)))</formula>
    </cfRule>
    <cfRule type="containsText" dxfId="12345" priority="472" operator="containsText" text="D">
      <formula>NOT(ISERROR(SEARCH("D",J11)))</formula>
    </cfRule>
    <cfRule type="containsText" dxfId="12344" priority="473" operator="containsText" text="C">
      <formula>NOT(ISERROR(SEARCH("C",J11)))</formula>
    </cfRule>
    <cfRule type="containsText" priority="474" operator="containsText" text="C">
      <formula>NOT(ISERROR(SEARCH("C",J11)))</formula>
    </cfRule>
    <cfRule type="containsText" dxfId="12343" priority="475" operator="containsText" text="B">
      <formula>NOT(ISERROR(SEARCH("B",J11)))</formula>
    </cfRule>
    <cfRule type="containsText" dxfId="12342" priority="476" operator="containsText" text="A">
      <formula>NOT(ISERROR(SEARCH("A",J11)))</formula>
    </cfRule>
  </conditionalFormatting>
  <conditionalFormatting sqref="J36:M37">
    <cfRule type="containsText" dxfId="12341" priority="457" operator="containsText" text="abs">
      <formula>NOT(ISERROR(SEARCH("abs",J36)))</formula>
    </cfRule>
    <cfRule type="containsText" dxfId="12340" priority="458" operator="containsText" text="A">
      <formula>NOT(ISERROR(SEARCH("A",J36)))</formula>
    </cfRule>
    <cfRule type="containsText" dxfId="12339" priority="459" operator="containsText" text="abs">
      <formula>NOT(ISERROR(SEARCH("abs",J36)))</formula>
    </cfRule>
    <cfRule type="containsText" dxfId="12338" priority="460" operator="containsText" text="abs">
      <formula>NOT(ISERROR(SEARCH("abs",J36)))</formula>
    </cfRule>
    <cfRule type="containsText" dxfId="12337" priority="461" operator="containsText" text="abc">
      <formula>NOT(ISERROR(SEARCH("abc",J36)))</formula>
    </cfRule>
    <cfRule type="containsText" dxfId="12336" priority="462" operator="containsText" text="D">
      <formula>NOT(ISERROR(SEARCH("D",J36)))</formula>
    </cfRule>
    <cfRule type="containsText" dxfId="12335" priority="463" operator="containsText" text="C">
      <formula>NOT(ISERROR(SEARCH("C",J36)))</formula>
    </cfRule>
    <cfRule type="containsText" priority="464" operator="containsText" text="C">
      <formula>NOT(ISERROR(SEARCH("C",J36)))</formula>
    </cfRule>
    <cfRule type="containsText" dxfId="12334" priority="465" operator="containsText" text="B">
      <formula>NOT(ISERROR(SEARCH("B",J36)))</formula>
    </cfRule>
    <cfRule type="containsText" dxfId="12333" priority="466" operator="containsText" text="A">
      <formula>NOT(ISERROR(SEARCH("A",J36)))</formula>
    </cfRule>
  </conditionalFormatting>
  <conditionalFormatting sqref="J36:M37">
    <cfRule type="containsText" dxfId="12332" priority="447" operator="containsText" text="abs">
      <formula>NOT(ISERROR(SEARCH("abs",J36)))</formula>
    </cfRule>
    <cfRule type="containsText" dxfId="12331" priority="448" operator="containsText" text="A">
      <formula>NOT(ISERROR(SEARCH("A",J36)))</formula>
    </cfRule>
    <cfRule type="containsText" dxfId="12330" priority="449" operator="containsText" text="abs">
      <formula>NOT(ISERROR(SEARCH("abs",J36)))</formula>
    </cfRule>
    <cfRule type="containsText" dxfId="12329" priority="450" operator="containsText" text="abs">
      <formula>NOT(ISERROR(SEARCH("abs",J36)))</formula>
    </cfRule>
    <cfRule type="containsText" dxfId="12328" priority="451" operator="containsText" text="abc">
      <formula>NOT(ISERROR(SEARCH("abc",J36)))</formula>
    </cfRule>
    <cfRule type="containsText" dxfId="12327" priority="452" operator="containsText" text="D">
      <formula>NOT(ISERROR(SEARCH("D",J36)))</formula>
    </cfRule>
    <cfRule type="containsText" dxfId="12326" priority="453" operator="containsText" text="C">
      <formula>NOT(ISERROR(SEARCH("C",J36)))</formula>
    </cfRule>
    <cfRule type="containsText" priority="454" operator="containsText" text="C">
      <formula>NOT(ISERROR(SEARCH("C",J36)))</formula>
    </cfRule>
    <cfRule type="containsText" dxfId="12325" priority="455" operator="containsText" text="B">
      <formula>NOT(ISERROR(SEARCH("B",J36)))</formula>
    </cfRule>
    <cfRule type="containsText" dxfId="12324" priority="456" operator="containsText" text="A">
      <formula>NOT(ISERROR(SEARCH("A",J36)))</formula>
    </cfRule>
  </conditionalFormatting>
  <conditionalFormatting sqref="N11:T35">
    <cfRule type="containsText" dxfId="12323" priority="437" operator="containsText" text="abs">
      <formula>NOT(ISERROR(SEARCH("abs",N11)))</formula>
    </cfRule>
    <cfRule type="containsText" dxfId="12322" priority="438" operator="containsText" text="A">
      <formula>NOT(ISERROR(SEARCH("A",N11)))</formula>
    </cfRule>
    <cfRule type="containsText" dxfId="12321" priority="439" operator="containsText" text="abs">
      <formula>NOT(ISERROR(SEARCH("abs",N11)))</formula>
    </cfRule>
    <cfRule type="containsText" dxfId="12320" priority="440" operator="containsText" text="abs">
      <formula>NOT(ISERROR(SEARCH("abs",N11)))</formula>
    </cfRule>
    <cfRule type="containsText" dxfId="12319" priority="441" operator="containsText" text="abc">
      <formula>NOT(ISERROR(SEARCH("abc",N11)))</formula>
    </cfRule>
    <cfRule type="containsText" dxfId="12318" priority="442" operator="containsText" text="D">
      <formula>NOT(ISERROR(SEARCH("D",N11)))</formula>
    </cfRule>
    <cfRule type="containsText" dxfId="12317" priority="443" operator="containsText" text="C">
      <formula>NOT(ISERROR(SEARCH("C",N11)))</formula>
    </cfRule>
    <cfRule type="containsText" priority="444" operator="containsText" text="C">
      <formula>NOT(ISERROR(SEARCH("C",N11)))</formula>
    </cfRule>
    <cfRule type="containsText" dxfId="12316" priority="445" operator="containsText" text="B">
      <formula>NOT(ISERROR(SEARCH("B",N11)))</formula>
    </cfRule>
    <cfRule type="containsText" dxfId="12315" priority="446" operator="containsText" text="A">
      <formula>NOT(ISERROR(SEARCH("A",N11)))</formula>
    </cfRule>
  </conditionalFormatting>
  <conditionalFormatting sqref="N11:S35">
    <cfRule type="containsText" dxfId="12314" priority="427" operator="containsText" text="abs">
      <formula>NOT(ISERROR(SEARCH("abs",N11)))</formula>
    </cfRule>
    <cfRule type="containsText" dxfId="12313" priority="428" operator="containsText" text="A">
      <formula>NOT(ISERROR(SEARCH("A",N11)))</formula>
    </cfRule>
    <cfRule type="containsText" dxfId="12312" priority="429" operator="containsText" text="abs">
      <formula>NOT(ISERROR(SEARCH("abs",N11)))</formula>
    </cfRule>
    <cfRule type="containsText" dxfId="12311" priority="430" operator="containsText" text="abs">
      <formula>NOT(ISERROR(SEARCH("abs",N11)))</formula>
    </cfRule>
    <cfRule type="containsText" dxfId="12310" priority="431" operator="containsText" text="abc">
      <formula>NOT(ISERROR(SEARCH("abc",N11)))</formula>
    </cfRule>
    <cfRule type="containsText" dxfId="12309" priority="432" operator="containsText" text="D">
      <formula>NOT(ISERROR(SEARCH("D",N11)))</formula>
    </cfRule>
    <cfRule type="containsText" dxfId="12308" priority="433" operator="containsText" text="C">
      <formula>NOT(ISERROR(SEARCH("C",N11)))</formula>
    </cfRule>
    <cfRule type="containsText" priority="434" operator="containsText" text="C">
      <formula>NOT(ISERROR(SEARCH("C",N11)))</formula>
    </cfRule>
    <cfRule type="containsText" dxfId="12307" priority="435" operator="containsText" text="B">
      <formula>NOT(ISERROR(SEARCH("B",N11)))</formula>
    </cfRule>
    <cfRule type="containsText" dxfId="12306" priority="436" operator="containsText" text="A">
      <formula>NOT(ISERROR(SEARCH("A",N11)))</formula>
    </cfRule>
  </conditionalFormatting>
  <conditionalFormatting sqref="N36:T37">
    <cfRule type="containsText" dxfId="12305" priority="417" operator="containsText" text="abs">
      <formula>NOT(ISERROR(SEARCH("abs",N36)))</formula>
    </cfRule>
    <cfRule type="containsText" dxfId="12304" priority="418" operator="containsText" text="A">
      <formula>NOT(ISERROR(SEARCH("A",N36)))</formula>
    </cfRule>
    <cfRule type="containsText" dxfId="12303" priority="419" operator="containsText" text="abs">
      <formula>NOT(ISERROR(SEARCH("abs",N36)))</formula>
    </cfRule>
    <cfRule type="containsText" dxfId="12302" priority="420" operator="containsText" text="abs">
      <formula>NOT(ISERROR(SEARCH("abs",N36)))</formula>
    </cfRule>
    <cfRule type="containsText" dxfId="12301" priority="421" operator="containsText" text="abc">
      <formula>NOT(ISERROR(SEARCH("abc",N36)))</formula>
    </cfRule>
    <cfRule type="containsText" dxfId="12300" priority="422" operator="containsText" text="D">
      <formula>NOT(ISERROR(SEARCH("D",N36)))</formula>
    </cfRule>
    <cfRule type="containsText" dxfId="12299" priority="423" operator="containsText" text="C">
      <formula>NOT(ISERROR(SEARCH("C",N36)))</formula>
    </cfRule>
    <cfRule type="containsText" priority="424" operator="containsText" text="C">
      <formula>NOT(ISERROR(SEARCH("C",N36)))</formula>
    </cfRule>
    <cfRule type="containsText" dxfId="12298" priority="425" operator="containsText" text="B">
      <formula>NOT(ISERROR(SEARCH("B",N36)))</formula>
    </cfRule>
    <cfRule type="containsText" dxfId="12297" priority="426" operator="containsText" text="A">
      <formula>NOT(ISERROR(SEARCH("A",N36)))</formula>
    </cfRule>
  </conditionalFormatting>
  <conditionalFormatting sqref="N36:S37">
    <cfRule type="containsText" dxfId="12296" priority="407" operator="containsText" text="abs">
      <formula>NOT(ISERROR(SEARCH("abs",N36)))</formula>
    </cfRule>
    <cfRule type="containsText" dxfId="12295" priority="408" operator="containsText" text="A">
      <formula>NOT(ISERROR(SEARCH("A",N36)))</formula>
    </cfRule>
    <cfRule type="containsText" dxfId="12294" priority="409" operator="containsText" text="abs">
      <formula>NOT(ISERROR(SEARCH("abs",N36)))</formula>
    </cfRule>
    <cfRule type="containsText" dxfId="12293" priority="410" operator="containsText" text="abs">
      <formula>NOT(ISERROR(SEARCH("abs",N36)))</formula>
    </cfRule>
    <cfRule type="containsText" dxfId="12292" priority="411" operator="containsText" text="abc">
      <formula>NOT(ISERROR(SEARCH("abc",N36)))</formula>
    </cfRule>
    <cfRule type="containsText" dxfId="12291" priority="412" operator="containsText" text="D">
      <formula>NOT(ISERROR(SEARCH("D",N36)))</formula>
    </cfRule>
    <cfRule type="containsText" dxfId="12290" priority="413" operator="containsText" text="C">
      <formula>NOT(ISERROR(SEARCH("C",N36)))</formula>
    </cfRule>
    <cfRule type="containsText" priority="414" operator="containsText" text="C">
      <formula>NOT(ISERROR(SEARCH("C",N36)))</formula>
    </cfRule>
    <cfRule type="containsText" dxfId="12289" priority="415" operator="containsText" text="B">
      <formula>NOT(ISERROR(SEARCH("B",N36)))</formula>
    </cfRule>
    <cfRule type="containsText" dxfId="12288" priority="416" operator="containsText" text="A">
      <formula>NOT(ISERROR(SEARCH("A",N36)))</formula>
    </cfRule>
  </conditionalFormatting>
  <conditionalFormatting sqref="Y11:Z35">
    <cfRule type="containsText" dxfId="12287" priority="397" operator="containsText" text="abs">
      <formula>NOT(ISERROR(SEARCH("abs",Y11)))</formula>
    </cfRule>
    <cfRule type="containsText" dxfId="12286" priority="398" operator="containsText" text="A">
      <formula>NOT(ISERROR(SEARCH("A",Y11)))</formula>
    </cfRule>
    <cfRule type="containsText" dxfId="12285" priority="399" operator="containsText" text="abs">
      <formula>NOT(ISERROR(SEARCH("abs",Y11)))</formula>
    </cfRule>
    <cfRule type="containsText" dxfId="12284" priority="400" operator="containsText" text="abs">
      <formula>NOT(ISERROR(SEARCH("abs",Y11)))</formula>
    </cfRule>
    <cfRule type="containsText" dxfId="12283" priority="401" operator="containsText" text="abc">
      <formula>NOT(ISERROR(SEARCH("abc",Y11)))</formula>
    </cfRule>
    <cfRule type="containsText" dxfId="12282" priority="402" operator="containsText" text="D">
      <formula>NOT(ISERROR(SEARCH("D",Y11)))</formula>
    </cfRule>
    <cfRule type="containsText" dxfId="12281" priority="403" operator="containsText" text="C">
      <formula>NOT(ISERROR(SEARCH("C",Y11)))</formula>
    </cfRule>
    <cfRule type="containsText" priority="404" operator="containsText" text="C">
      <formula>NOT(ISERROR(SEARCH("C",Y11)))</formula>
    </cfRule>
    <cfRule type="containsText" dxfId="12280" priority="405" operator="containsText" text="B">
      <formula>NOT(ISERROR(SEARCH("B",Y11)))</formula>
    </cfRule>
    <cfRule type="containsText" dxfId="12279" priority="406" operator="containsText" text="A">
      <formula>NOT(ISERROR(SEARCH("A",Y11)))</formula>
    </cfRule>
  </conditionalFormatting>
  <conditionalFormatting sqref="Y11:Z35">
    <cfRule type="containsText" dxfId="12278" priority="387" operator="containsText" text="abs">
      <formula>NOT(ISERROR(SEARCH("abs",Y11)))</formula>
    </cfRule>
    <cfRule type="containsText" dxfId="12277" priority="388" operator="containsText" text="A">
      <formula>NOT(ISERROR(SEARCH("A",Y11)))</formula>
    </cfRule>
    <cfRule type="containsText" dxfId="12276" priority="389" operator="containsText" text="abs">
      <formula>NOT(ISERROR(SEARCH("abs",Y11)))</formula>
    </cfRule>
    <cfRule type="containsText" dxfId="12275" priority="390" operator="containsText" text="abs">
      <formula>NOT(ISERROR(SEARCH("abs",Y11)))</formula>
    </cfRule>
    <cfRule type="containsText" dxfId="12274" priority="391" operator="containsText" text="abc">
      <formula>NOT(ISERROR(SEARCH("abc",Y11)))</formula>
    </cfRule>
    <cfRule type="containsText" dxfId="12273" priority="392" operator="containsText" text="D">
      <formula>NOT(ISERROR(SEARCH("D",Y11)))</formula>
    </cfRule>
    <cfRule type="containsText" dxfId="12272" priority="393" operator="containsText" text="C">
      <formula>NOT(ISERROR(SEARCH("C",Y11)))</formula>
    </cfRule>
    <cfRule type="containsText" priority="394" operator="containsText" text="C">
      <formula>NOT(ISERROR(SEARCH("C",Y11)))</formula>
    </cfRule>
    <cfRule type="containsText" dxfId="12271" priority="395" operator="containsText" text="B">
      <formula>NOT(ISERROR(SEARCH("B",Y11)))</formula>
    </cfRule>
    <cfRule type="containsText" dxfId="12270" priority="396" operator="containsText" text="A">
      <formula>NOT(ISERROR(SEARCH("A",Y11)))</formula>
    </cfRule>
  </conditionalFormatting>
  <conditionalFormatting sqref="Y36:Z37">
    <cfRule type="containsText" dxfId="12269" priority="377" operator="containsText" text="abs">
      <formula>NOT(ISERROR(SEARCH("abs",Y36)))</formula>
    </cfRule>
    <cfRule type="containsText" dxfId="12268" priority="378" operator="containsText" text="A">
      <formula>NOT(ISERROR(SEARCH("A",Y36)))</formula>
    </cfRule>
    <cfRule type="containsText" dxfId="12267" priority="379" operator="containsText" text="abs">
      <formula>NOT(ISERROR(SEARCH("abs",Y36)))</formula>
    </cfRule>
    <cfRule type="containsText" dxfId="12266" priority="380" operator="containsText" text="abs">
      <formula>NOT(ISERROR(SEARCH("abs",Y36)))</formula>
    </cfRule>
    <cfRule type="containsText" dxfId="12265" priority="381" operator="containsText" text="abc">
      <formula>NOT(ISERROR(SEARCH("abc",Y36)))</formula>
    </cfRule>
    <cfRule type="containsText" dxfId="12264" priority="382" operator="containsText" text="D">
      <formula>NOT(ISERROR(SEARCH("D",Y36)))</formula>
    </cfRule>
    <cfRule type="containsText" dxfId="12263" priority="383" operator="containsText" text="C">
      <formula>NOT(ISERROR(SEARCH("C",Y36)))</formula>
    </cfRule>
    <cfRule type="containsText" priority="384" operator="containsText" text="C">
      <formula>NOT(ISERROR(SEARCH("C",Y36)))</formula>
    </cfRule>
    <cfRule type="containsText" dxfId="12262" priority="385" operator="containsText" text="B">
      <formula>NOT(ISERROR(SEARCH("B",Y36)))</formula>
    </cfRule>
    <cfRule type="containsText" dxfId="12261" priority="386" operator="containsText" text="A">
      <formula>NOT(ISERROR(SEARCH("A",Y36)))</formula>
    </cfRule>
  </conditionalFormatting>
  <conditionalFormatting sqref="Y36:Z37">
    <cfRule type="containsText" dxfId="12260" priority="367" operator="containsText" text="abs">
      <formula>NOT(ISERROR(SEARCH("abs",Y36)))</formula>
    </cfRule>
    <cfRule type="containsText" dxfId="12259" priority="368" operator="containsText" text="A">
      <formula>NOT(ISERROR(SEARCH("A",Y36)))</formula>
    </cfRule>
    <cfRule type="containsText" dxfId="12258" priority="369" operator="containsText" text="abs">
      <formula>NOT(ISERROR(SEARCH("abs",Y36)))</formula>
    </cfRule>
    <cfRule type="containsText" dxfId="12257" priority="370" operator="containsText" text="abs">
      <formula>NOT(ISERROR(SEARCH("abs",Y36)))</formula>
    </cfRule>
    <cfRule type="containsText" dxfId="12256" priority="371" operator="containsText" text="abc">
      <formula>NOT(ISERROR(SEARCH("abc",Y36)))</formula>
    </cfRule>
    <cfRule type="containsText" dxfId="12255" priority="372" operator="containsText" text="D">
      <formula>NOT(ISERROR(SEARCH("D",Y36)))</formula>
    </cfRule>
    <cfRule type="containsText" dxfId="12254" priority="373" operator="containsText" text="C">
      <formula>NOT(ISERROR(SEARCH("C",Y36)))</formula>
    </cfRule>
    <cfRule type="containsText" priority="374" operator="containsText" text="C">
      <formula>NOT(ISERROR(SEARCH("C",Y36)))</formula>
    </cfRule>
    <cfRule type="containsText" dxfId="12253" priority="375" operator="containsText" text="B">
      <formula>NOT(ISERROR(SEARCH("B",Y36)))</formula>
    </cfRule>
    <cfRule type="containsText" dxfId="12252" priority="376" operator="containsText" text="A">
      <formula>NOT(ISERROR(SEARCH("A",Y36)))</formula>
    </cfRule>
  </conditionalFormatting>
  <conditionalFormatting sqref="AE11:AG35">
    <cfRule type="containsText" dxfId="12251" priority="357" operator="containsText" text="abs">
      <formula>NOT(ISERROR(SEARCH("abs",AE11)))</formula>
    </cfRule>
    <cfRule type="containsText" dxfId="12250" priority="358" operator="containsText" text="A">
      <formula>NOT(ISERROR(SEARCH("A",AE11)))</formula>
    </cfRule>
    <cfRule type="containsText" dxfId="12249" priority="359" operator="containsText" text="abs">
      <formula>NOT(ISERROR(SEARCH("abs",AE11)))</formula>
    </cfRule>
    <cfRule type="containsText" dxfId="12248" priority="360" operator="containsText" text="abs">
      <formula>NOT(ISERROR(SEARCH("abs",AE11)))</formula>
    </cfRule>
    <cfRule type="containsText" dxfId="12247" priority="361" operator="containsText" text="abc">
      <formula>NOT(ISERROR(SEARCH("abc",AE11)))</formula>
    </cfRule>
    <cfRule type="containsText" dxfId="12246" priority="362" operator="containsText" text="D">
      <formula>NOT(ISERROR(SEARCH("D",AE11)))</formula>
    </cfRule>
    <cfRule type="containsText" dxfId="12245" priority="363" operator="containsText" text="C">
      <formula>NOT(ISERROR(SEARCH("C",AE11)))</formula>
    </cfRule>
    <cfRule type="containsText" priority="364" operator="containsText" text="C">
      <formula>NOT(ISERROR(SEARCH("C",AE11)))</formula>
    </cfRule>
    <cfRule type="containsText" dxfId="12244" priority="365" operator="containsText" text="B">
      <formula>NOT(ISERROR(SEARCH("B",AE11)))</formula>
    </cfRule>
    <cfRule type="containsText" dxfId="12243" priority="366" operator="containsText" text="A">
      <formula>NOT(ISERROR(SEARCH("A",AE11)))</formula>
    </cfRule>
  </conditionalFormatting>
  <conditionalFormatting sqref="AE11:AG35">
    <cfRule type="containsText" dxfId="12242" priority="347" operator="containsText" text="abs">
      <formula>NOT(ISERROR(SEARCH("abs",AE11)))</formula>
    </cfRule>
    <cfRule type="containsText" dxfId="12241" priority="348" operator="containsText" text="A">
      <formula>NOT(ISERROR(SEARCH("A",AE11)))</formula>
    </cfRule>
    <cfRule type="containsText" dxfId="12240" priority="349" operator="containsText" text="abs">
      <formula>NOT(ISERROR(SEARCH("abs",AE11)))</formula>
    </cfRule>
    <cfRule type="containsText" dxfId="12239" priority="350" operator="containsText" text="abs">
      <formula>NOT(ISERROR(SEARCH("abs",AE11)))</formula>
    </cfRule>
    <cfRule type="containsText" dxfId="12238" priority="351" operator="containsText" text="abc">
      <formula>NOT(ISERROR(SEARCH("abc",AE11)))</formula>
    </cfRule>
    <cfRule type="containsText" dxfId="12237" priority="352" operator="containsText" text="D">
      <formula>NOT(ISERROR(SEARCH("D",AE11)))</formula>
    </cfRule>
    <cfRule type="containsText" dxfId="12236" priority="353" operator="containsText" text="C">
      <formula>NOT(ISERROR(SEARCH("C",AE11)))</formula>
    </cfRule>
    <cfRule type="containsText" priority="354" operator="containsText" text="C">
      <formula>NOT(ISERROR(SEARCH("C",AE11)))</formula>
    </cfRule>
    <cfRule type="containsText" dxfId="12235" priority="355" operator="containsText" text="B">
      <formula>NOT(ISERROR(SEARCH("B",AE11)))</formula>
    </cfRule>
    <cfRule type="containsText" dxfId="12234" priority="356" operator="containsText" text="A">
      <formula>NOT(ISERROR(SEARCH("A",AE11)))</formula>
    </cfRule>
  </conditionalFormatting>
  <conditionalFormatting sqref="AE36:AG37">
    <cfRule type="containsText" dxfId="12233" priority="337" operator="containsText" text="abs">
      <formula>NOT(ISERROR(SEARCH("abs",AE36)))</formula>
    </cfRule>
    <cfRule type="containsText" dxfId="12232" priority="338" operator="containsText" text="A">
      <formula>NOT(ISERROR(SEARCH("A",AE36)))</formula>
    </cfRule>
    <cfRule type="containsText" dxfId="12231" priority="339" operator="containsText" text="abs">
      <formula>NOT(ISERROR(SEARCH("abs",AE36)))</formula>
    </cfRule>
    <cfRule type="containsText" dxfId="12230" priority="340" operator="containsText" text="abs">
      <formula>NOT(ISERROR(SEARCH("abs",AE36)))</formula>
    </cfRule>
    <cfRule type="containsText" dxfId="12229" priority="341" operator="containsText" text="abc">
      <formula>NOT(ISERROR(SEARCH("abc",AE36)))</formula>
    </cfRule>
    <cfRule type="containsText" dxfId="12228" priority="342" operator="containsText" text="D">
      <formula>NOT(ISERROR(SEARCH("D",AE36)))</formula>
    </cfRule>
    <cfRule type="containsText" dxfId="12227" priority="343" operator="containsText" text="C">
      <formula>NOT(ISERROR(SEARCH("C",AE36)))</formula>
    </cfRule>
    <cfRule type="containsText" priority="344" operator="containsText" text="C">
      <formula>NOT(ISERROR(SEARCH("C",AE36)))</formula>
    </cfRule>
    <cfRule type="containsText" dxfId="12226" priority="345" operator="containsText" text="B">
      <formula>NOT(ISERROR(SEARCH("B",AE36)))</formula>
    </cfRule>
    <cfRule type="containsText" dxfId="12225" priority="346" operator="containsText" text="A">
      <formula>NOT(ISERROR(SEARCH("A",AE36)))</formula>
    </cfRule>
  </conditionalFormatting>
  <conditionalFormatting sqref="AE36:AG37">
    <cfRule type="containsText" dxfId="12224" priority="327" operator="containsText" text="abs">
      <formula>NOT(ISERROR(SEARCH("abs",AE36)))</formula>
    </cfRule>
    <cfRule type="containsText" dxfId="12223" priority="328" operator="containsText" text="A">
      <formula>NOT(ISERROR(SEARCH("A",AE36)))</formula>
    </cfRule>
    <cfRule type="containsText" dxfId="12222" priority="329" operator="containsText" text="abs">
      <formula>NOT(ISERROR(SEARCH("abs",AE36)))</formula>
    </cfRule>
    <cfRule type="containsText" dxfId="12221" priority="330" operator="containsText" text="abs">
      <formula>NOT(ISERROR(SEARCH("abs",AE36)))</formula>
    </cfRule>
    <cfRule type="containsText" dxfId="12220" priority="331" operator="containsText" text="abc">
      <formula>NOT(ISERROR(SEARCH("abc",AE36)))</formula>
    </cfRule>
    <cfRule type="containsText" dxfId="12219" priority="332" operator="containsText" text="D">
      <formula>NOT(ISERROR(SEARCH("D",AE36)))</formula>
    </cfRule>
    <cfRule type="containsText" dxfId="12218" priority="333" operator="containsText" text="C">
      <formula>NOT(ISERROR(SEARCH("C",AE36)))</formula>
    </cfRule>
    <cfRule type="containsText" priority="334" operator="containsText" text="C">
      <formula>NOT(ISERROR(SEARCH("C",AE36)))</formula>
    </cfRule>
    <cfRule type="containsText" dxfId="12217" priority="335" operator="containsText" text="B">
      <formula>NOT(ISERROR(SEARCH("B",AE36)))</formula>
    </cfRule>
    <cfRule type="containsText" dxfId="12216" priority="336" operator="containsText" text="A">
      <formula>NOT(ISERROR(SEARCH("A",AE36)))</formula>
    </cfRule>
  </conditionalFormatting>
  <conditionalFormatting sqref="AI11:AJ35">
    <cfRule type="containsText" dxfId="12215" priority="317" operator="containsText" text="abs">
      <formula>NOT(ISERROR(SEARCH("abs",AI11)))</formula>
    </cfRule>
    <cfRule type="containsText" dxfId="12214" priority="318" operator="containsText" text="A">
      <formula>NOT(ISERROR(SEARCH("A",AI11)))</formula>
    </cfRule>
    <cfRule type="containsText" dxfId="12213" priority="319" operator="containsText" text="abs">
      <formula>NOT(ISERROR(SEARCH("abs",AI11)))</formula>
    </cfRule>
    <cfRule type="containsText" dxfId="12212" priority="320" operator="containsText" text="abs">
      <formula>NOT(ISERROR(SEARCH("abs",AI11)))</formula>
    </cfRule>
    <cfRule type="containsText" dxfId="12211" priority="321" operator="containsText" text="abc">
      <formula>NOT(ISERROR(SEARCH("abc",AI11)))</formula>
    </cfRule>
    <cfRule type="containsText" dxfId="12210" priority="322" operator="containsText" text="D">
      <formula>NOT(ISERROR(SEARCH("D",AI11)))</formula>
    </cfRule>
    <cfRule type="containsText" dxfId="12209" priority="323" operator="containsText" text="C">
      <formula>NOT(ISERROR(SEARCH("C",AI11)))</formula>
    </cfRule>
    <cfRule type="containsText" priority="324" operator="containsText" text="C">
      <formula>NOT(ISERROR(SEARCH("C",AI11)))</formula>
    </cfRule>
    <cfRule type="containsText" dxfId="12208" priority="325" operator="containsText" text="B">
      <formula>NOT(ISERROR(SEARCH("B",AI11)))</formula>
    </cfRule>
    <cfRule type="containsText" dxfId="12207" priority="326" operator="containsText" text="A">
      <formula>NOT(ISERROR(SEARCH("A",AI11)))</formula>
    </cfRule>
  </conditionalFormatting>
  <conditionalFormatting sqref="AI11:AJ35">
    <cfRule type="containsText" dxfId="12206" priority="307" operator="containsText" text="abs">
      <formula>NOT(ISERROR(SEARCH("abs",AI11)))</formula>
    </cfRule>
    <cfRule type="containsText" dxfId="12205" priority="308" operator="containsText" text="A">
      <formula>NOT(ISERROR(SEARCH("A",AI11)))</formula>
    </cfRule>
    <cfRule type="containsText" dxfId="12204" priority="309" operator="containsText" text="abs">
      <formula>NOT(ISERROR(SEARCH("abs",AI11)))</formula>
    </cfRule>
    <cfRule type="containsText" dxfId="12203" priority="310" operator="containsText" text="abs">
      <formula>NOT(ISERROR(SEARCH("abs",AI11)))</formula>
    </cfRule>
    <cfRule type="containsText" dxfId="12202" priority="311" operator="containsText" text="abc">
      <formula>NOT(ISERROR(SEARCH("abc",AI11)))</formula>
    </cfRule>
    <cfRule type="containsText" dxfId="12201" priority="312" operator="containsText" text="D">
      <formula>NOT(ISERROR(SEARCH("D",AI11)))</formula>
    </cfRule>
    <cfRule type="containsText" dxfId="12200" priority="313" operator="containsText" text="C">
      <formula>NOT(ISERROR(SEARCH("C",AI11)))</formula>
    </cfRule>
    <cfRule type="containsText" priority="314" operator="containsText" text="C">
      <formula>NOT(ISERROR(SEARCH("C",AI11)))</formula>
    </cfRule>
    <cfRule type="containsText" dxfId="12199" priority="315" operator="containsText" text="B">
      <formula>NOT(ISERROR(SEARCH("B",AI11)))</formula>
    </cfRule>
    <cfRule type="containsText" dxfId="12198" priority="316" operator="containsText" text="A">
      <formula>NOT(ISERROR(SEARCH("A",AI11)))</formula>
    </cfRule>
  </conditionalFormatting>
  <conditionalFormatting sqref="AI36:AJ37">
    <cfRule type="containsText" dxfId="12197" priority="297" operator="containsText" text="abs">
      <formula>NOT(ISERROR(SEARCH("abs",AI36)))</formula>
    </cfRule>
    <cfRule type="containsText" dxfId="12196" priority="298" operator="containsText" text="A">
      <formula>NOT(ISERROR(SEARCH("A",AI36)))</formula>
    </cfRule>
    <cfRule type="containsText" dxfId="12195" priority="299" operator="containsText" text="abs">
      <formula>NOT(ISERROR(SEARCH("abs",AI36)))</formula>
    </cfRule>
    <cfRule type="containsText" dxfId="12194" priority="300" operator="containsText" text="abs">
      <formula>NOT(ISERROR(SEARCH("abs",AI36)))</formula>
    </cfRule>
    <cfRule type="containsText" dxfId="12193" priority="301" operator="containsText" text="abc">
      <formula>NOT(ISERROR(SEARCH("abc",AI36)))</formula>
    </cfRule>
    <cfRule type="containsText" dxfId="12192" priority="302" operator="containsText" text="D">
      <formula>NOT(ISERROR(SEARCH("D",AI36)))</formula>
    </cfRule>
    <cfRule type="containsText" dxfId="12191" priority="303" operator="containsText" text="C">
      <formula>NOT(ISERROR(SEARCH("C",AI36)))</formula>
    </cfRule>
    <cfRule type="containsText" priority="304" operator="containsText" text="C">
      <formula>NOT(ISERROR(SEARCH("C",AI36)))</formula>
    </cfRule>
    <cfRule type="containsText" dxfId="12190" priority="305" operator="containsText" text="B">
      <formula>NOT(ISERROR(SEARCH("B",AI36)))</formula>
    </cfRule>
    <cfRule type="containsText" dxfId="12189" priority="306" operator="containsText" text="A">
      <formula>NOT(ISERROR(SEARCH("A",AI36)))</formula>
    </cfRule>
  </conditionalFormatting>
  <conditionalFormatting sqref="AI36:AJ37">
    <cfRule type="containsText" dxfId="12188" priority="287" operator="containsText" text="abs">
      <formula>NOT(ISERROR(SEARCH("abs",AI36)))</formula>
    </cfRule>
    <cfRule type="containsText" dxfId="12187" priority="288" operator="containsText" text="A">
      <formula>NOT(ISERROR(SEARCH("A",AI36)))</formula>
    </cfRule>
    <cfRule type="containsText" dxfId="12186" priority="289" operator="containsText" text="abs">
      <formula>NOT(ISERROR(SEARCH("abs",AI36)))</formula>
    </cfRule>
    <cfRule type="containsText" dxfId="12185" priority="290" operator="containsText" text="abs">
      <formula>NOT(ISERROR(SEARCH("abs",AI36)))</formula>
    </cfRule>
    <cfRule type="containsText" dxfId="12184" priority="291" operator="containsText" text="abc">
      <formula>NOT(ISERROR(SEARCH("abc",AI36)))</formula>
    </cfRule>
    <cfRule type="containsText" dxfId="12183" priority="292" operator="containsText" text="D">
      <formula>NOT(ISERROR(SEARCH("D",AI36)))</formula>
    </cfRule>
    <cfRule type="containsText" dxfId="12182" priority="293" operator="containsText" text="C">
      <formula>NOT(ISERROR(SEARCH("C",AI36)))</formula>
    </cfRule>
    <cfRule type="containsText" priority="294" operator="containsText" text="C">
      <formula>NOT(ISERROR(SEARCH("C",AI36)))</formula>
    </cfRule>
    <cfRule type="containsText" dxfId="12181" priority="295" operator="containsText" text="B">
      <formula>NOT(ISERROR(SEARCH("B",AI36)))</formula>
    </cfRule>
    <cfRule type="containsText" dxfId="12180" priority="296" operator="containsText" text="A">
      <formula>NOT(ISERROR(SEARCH("A",AI36)))</formula>
    </cfRule>
  </conditionalFormatting>
  <conditionalFormatting sqref="AQ11:AQ35">
    <cfRule type="containsText" dxfId="12179" priority="277" operator="containsText" text="abs">
      <formula>NOT(ISERROR(SEARCH("abs",AQ11)))</formula>
    </cfRule>
    <cfRule type="containsText" dxfId="12178" priority="278" operator="containsText" text="A">
      <formula>NOT(ISERROR(SEARCH("A",AQ11)))</formula>
    </cfRule>
    <cfRule type="containsText" dxfId="12177" priority="279" operator="containsText" text="abs">
      <formula>NOT(ISERROR(SEARCH("abs",AQ11)))</formula>
    </cfRule>
    <cfRule type="containsText" dxfId="12176" priority="280" operator="containsText" text="abs">
      <formula>NOT(ISERROR(SEARCH("abs",AQ11)))</formula>
    </cfRule>
    <cfRule type="containsText" dxfId="12175" priority="281" operator="containsText" text="abc">
      <formula>NOT(ISERROR(SEARCH("abc",AQ11)))</formula>
    </cfRule>
    <cfRule type="containsText" dxfId="12174" priority="282" operator="containsText" text="D">
      <formula>NOT(ISERROR(SEARCH("D",AQ11)))</formula>
    </cfRule>
    <cfRule type="containsText" dxfId="12173" priority="283" operator="containsText" text="C">
      <formula>NOT(ISERROR(SEARCH("C",AQ11)))</formula>
    </cfRule>
    <cfRule type="containsText" priority="284" operator="containsText" text="C">
      <formula>NOT(ISERROR(SEARCH("C",AQ11)))</formula>
    </cfRule>
    <cfRule type="containsText" dxfId="12172" priority="285" operator="containsText" text="B">
      <formula>NOT(ISERROR(SEARCH("B",AQ11)))</formula>
    </cfRule>
    <cfRule type="containsText" dxfId="12171" priority="286" operator="containsText" text="A">
      <formula>NOT(ISERROR(SEARCH("A",AQ11)))</formula>
    </cfRule>
  </conditionalFormatting>
  <conditionalFormatting sqref="AQ11:AQ35">
    <cfRule type="containsText" dxfId="12170" priority="267" operator="containsText" text="abs">
      <formula>NOT(ISERROR(SEARCH("abs",AQ11)))</formula>
    </cfRule>
    <cfRule type="containsText" dxfId="12169" priority="268" operator="containsText" text="A">
      <formula>NOT(ISERROR(SEARCH("A",AQ11)))</formula>
    </cfRule>
    <cfRule type="containsText" dxfId="12168" priority="269" operator="containsText" text="abs">
      <formula>NOT(ISERROR(SEARCH("abs",AQ11)))</formula>
    </cfRule>
    <cfRule type="containsText" dxfId="12167" priority="270" operator="containsText" text="abs">
      <formula>NOT(ISERROR(SEARCH("abs",AQ11)))</formula>
    </cfRule>
    <cfRule type="containsText" dxfId="12166" priority="271" operator="containsText" text="abc">
      <formula>NOT(ISERROR(SEARCH("abc",AQ11)))</formula>
    </cfRule>
    <cfRule type="containsText" dxfId="12165" priority="272" operator="containsText" text="D">
      <formula>NOT(ISERROR(SEARCH("D",AQ11)))</formula>
    </cfRule>
    <cfRule type="containsText" dxfId="12164" priority="273" operator="containsText" text="C">
      <formula>NOT(ISERROR(SEARCH("C",AQ11)))</formula>
    </cfRule>
    <cfRule type="containsText" priority="274" operator="containsText" text="C">
      <formula>NOT(ISERROR(SEARCH("C",AQ11)))</formula>
    </cfRule>
    <cfRule type="containsText" dxfId="12163" priority="275" operator="containsText" text="B">
      <formula>NOT(ISERROR(SEARCH("B",AQ11)))</formula>
    </cfRule>
    <cfRule type="containsText" dxfId="12162" priority="276" operator="containsText" text="A">
      <formula>NOT(ISERROR(SEARCH("A",AQ11)))</formula>
    </cfRule>
  </conditionalFormatting>
  <conditionalFormatting sqref="AQ36:AQ37">
    <cfRule type="containsText" dxfId="12161" priority="257" operator="containsText" text="abs">
      <formula>NOT(ISERROR(SEARCH("abs",AQ36)))</formula>
    </cfRule>
    <cfRule type="containsText" dxfId="12160" priority="258" operator="containsText" text="A">
      <formula>NOT(ISERROR(SEARCH("A",AQ36)))</formula>
    </cfRule>
    <cfRule type="containsText" dxfId="12159" priority="259" operator="containsText" text="abs">
      <formula>NOT(ISERROR(SEARCH("abs",AQ36)))</formula>
    </cfRule>
    <cfRule type="containsText" dxfId="12158" priority="260" operator="containsText" text="abs">
      <formula>NOT(ISERROR(SEARCH("abs",AQ36)))</formula>
    </cfRule>
    <cfRule type="containsText" dxfId="12157" priority="261" operator="containsText" text="abc">
      <formula>NOT(ISERROR(SEARCH("abc",AQ36)))</formula>
    </cfRule>
    <cfRule type="containsText" dxfId="12156" priority="262" operator="containsText" text="D">
      <formula>NOT(ISERROR(SEARCH("D",AQ36)))</formula>
    </cfRule>
    <cfRule type="containsText" dxfId="12155" priority="263" operator="containsText" text="C">
      <formula>NOT(ISERROR(SEARCH("C",AQ36)))</formula>
    </cfRule>
    <cfRule type="containsText" priority="264" operator="containsText" text="C">
      <formula>NOT(ISERROR(SEARCH("C",AQ36)))</formula>
    </cfRule>
    <cfRule type="containsText" dxfId="12154" priority="265" operator="containsText" text="B">
      <formula>NOT(ISERROR(SEARCH("B",AQ36)))</formula>
    </cfRule>
    <cfRule type="containsText" dxfId="12153" priority="266" operator="containsText" text="A">
      <formula>NOT(ISERROR(SEARCH("A",AQ36)))</formula>
    </cfRule>
  </conditionalFormatting>
  <conditionalFormatting sqref="AQ36:AQ37">
    <cfRule type="containsText" dxfId="12152" priority="247" operator="containsText" text="abs">
      <formula>NOT(ISERROR(SEARCH("abs",AQ36)))</formula>
    </cfRule>
    <cfRule type="containsText" dxfId="12151" priority="248" operator="containsText" text="A">
      <formula>NOT(ISERROR(SEARCH("A",AQ36)))</formula>
    </cfRule>
    <cfRule type="containsText" dxfId="12150" priority="249" operator="containsText" text="abs">
      <formula>NOT(ISERROR(SEARCH("abs",AQ36)))</formula>
    </cfRule>
    <cfRule type="containsText" dxfId="12149" priority="250" operator="containsText" text="abs">
      <formula>NOT(ISERROR(SEARCH("abs",AQ36)))</formula>
    </cfRule>
    <cfRule type="containsText" dxfId="12148" priority="251" operator="containsText" text="abc">
      <formula>NOT(ISERROR(SEARCH("abc",AQ36)))</formula>
    </cfRule>
    <cfRule type="containsText" dxfId="12147" priority="252" operator="containsText" text="D">
      <formula>NOT(ISERROR(SEARCH("D",AQ36)))</formula>
    </cfRule>
    <cfRule type="containsText" dxfId="12146" priority="253" operator="containsText" text="C">
      <formula>NOT(ISERROR(SEARCH("C",AQ36)))</formula>
    </cfRule>
    <cfRule type="containsText" priority="254" operator="containsText" text="C">
      <formula>NOT(ISERROR(SEARCH("C",AQ36)))</formula>
    </cfRule>
    <cfRule type="containsText" dxfId="12145" priority="255" operator="containsText" text="B">
      <formula>NOT(ISERROR(SEARCH("B",AQ36)))</formula>
    </cfRule>
    <cfRule type="containsText" dxfId="12144" priority="256" operator="containsText" text="A">
      <formula>NOT(ISERROR(SEARCH("A",AQ36)))</formula>
    </cfRule>
  </conditionalFormatting>
  <conditionalFormatting sqref="E56:I56 U56:W56">
    <cfRule type="containsText" dxfId="12143" priority="237" operator="containsText" text="abs">
      <formula>NOT(ISERROR(SEARCH("abs",E56)))</formula>
    </cfRule>
    <cfRule type="containsText" dxfId="12142" priority="238" operator="containsText" text="A">
      <formula>NOT(ISERROR(SEARCH("A",E56)))</formula>
    </cfRule>
    <cfRule type="containsText" dxfId="12141" priority="239" operator="containsText" text="abs">
      <formula>NOT(ISERROR(SEARCH("abs",E56)))</formula>
    </cfRule>
    <cfRule type="containsText" dxfId="12140" priority="240" operator="containsText" text="abs">
      <formula>NOT(ISERROR(SEARCH("abs",E56)))</formula>
    </cfRule>
    <cfRule type="containsText" dxfId="12139" priority="241" operator="containsText" text="abc">
      <formula>NOT(ISERROR(SEARCH("abc",E56)))</formula>
    </cfRule>
    <cfRule type="containsText" dxfId="12138" priority="242" operator="containsText" text="D">
      <formula>NOT(ISERROR(SEARCH("D",E56)))</formula>
    </cfRule>
    <cfRule type="containsText" dxfId="12137" priority="243" operator="containsText" text="C">
      <formula>NOT(ISERROR(SEARCH("C",E56)))</formula>
    </cfRule>
    <cfRule type="containsText" priority="244" operator="containsText" text="C">
      <formula>NOT(ISERROR(SEARCH("C",E56)))</formula>
    </cfRule>
    <cfRule type="containsText" dxfId="12136" priority="245" operator="containsText" text="B">
      <formula>NOT(ISERROR(SEARCH("B",E56)))</formula>
    </cfRule>
    <cfRule type="containsText" dxfId="12135" priority="246" operator="containsText" text="A">
      <formula>NOT(ISERROR(SEARCH("A",E56)))</formula>
    </cfRule>
  </conditionalFormatting>
  <conditionalFormatting sqref="E56:I56">
    <cfRule type="containsText" dxfId="12134" priority="227" operator="containsText" text="abs">
      <formula>NOT(ISERROR(SEARCH("abs",E56)))</formula>
    </cfRule>
    <cfRule type="containsText" dxfId="12133" priority="228" operator="containsText" text="A">
      <formula>NOT(ISERROR(SEARCH("A",E56)))</formula>
    </cfRule>
    <cfRule type="containsText" dxfId="12132" priority="229" operator="containsText" text="abs">
      <formula>NOT(ISERROR(SEARCH("abs",E56)))</formula>
    </cfRule>
    <cfRule type="containsText" dxfId="12131" priority="230" operator="containsText" text="abs">
      <formula>NOT(ISERROR(SEARCH("abs",E56)))</formula>
    </cfRule>
    <cfRule type="containsText" dxfId="12130" priority="231" operator="containsText" text="abc">
      <formula>NOT(ISERROR(SEARCH("abc",E56)))</formula>
    </cfRule>
    <cfRule type="containsText" dxfId="12129" priority="232" operator="containsText" text="D">
      <formula>NOT(ISERROR(SEARCH("D",E56)))</formula>
    </cfRule>
    <cfRule type="containsText" dxfId="12128" priority="233" operator="containsText" text="C">
      <formula>NOT(ISERROR(SEARCH("C",E56)))</formula>
    </cfRule>
    <cfRule type="containsText" priority="234" operator="containsText" text="C">
      <formula>NOT(ISERROR(SEARCH("C",E56)))</formula>
    </cfRule>
    <cfRule type="containsText" dxfId="12127" priority="235" operator="containsText" text="B">
      <formula>NOT(ISERROR(SEARCH("B",E56)))</formula>
    </cfRule>
    <cfRule type="containsText" dxfId="12126" priority="236" operator="containsText" text="A">
      <formula>NOT(ISERROR(SEARCH("A",E56)))</formula>
    </cfRule>
  </conditionalFormatting>
  <conditionalFormatting sqref="D56">
    <cfRule type="containsText" dxfId="12125" priority="217" operator="containsText" text="abs">
      <formula>NOT(ISERROR(SEARCH("abs",D56)))</formula>
    </cfRule>
    <cfRule type="containsText" dxfId="12124" priority="218" operator="containsText" text="A">
      <formula>NOT(ISERROR(SEARCH("A",D56)))</formula>
    </cfRule>
    <cfRule type="containsText" dxfId="12123" priority="219" operator="containsText" text="abs">
      <formula>NOT(ISERROR(SEARCH("abs",D56)))</formula>
    </cfRule>
    <cfRule type="containsText" dxfId="12122" priority="220" operator="containsText" text="abs">
      <formula>NOT(ISERROR(SEARCH("abs",D56)))</formula>
    </cfRule>
    <cfRule type="containsText" dxfId="12121" priority="221" operator="containsText" text="abc">
      <formula>NOT(ISERROR(SEARCH("abc",D56)))</formula>
    </cfRule>
    <cfRule type="containsText" dxfId="12120" priority="222" operator="containsText" text="D">
      <formula>NOT(ISERROR(SEARCH("D",D56)))</formula>
    </cfRule>
    <cfRule type="containsText" dxfId="12119" priority="223" operator="containsText" text="C">
      <formula>NOT(ISERROR(SEARCH("C",D56)))</formula>
    </cfRule>
    <cfRule type="containsText" priority="224" operator="containsText" text="C">
      <formula>NOT(ISERROR(SEARCH("C",D56)))</formula>
    </cfRule>
    <cfRule type="containsText" dxfId="12118" priority="225" operator="containsText" text="B">
      <formula>NOT(ISERROR(SEARCH("B",D56)))</formula>
    </cfRule>
    <cfRule type="containsText" dxfId="12117" priority="226" operator="containsText" text="A">
      <formula>NOT(ISERROR(SEARCH("A",D56)))</formula>
    </cfRule>
  </conditionalFormatting>
  <conditionalFormatting sqref="D56">
    <cfRule type="containsText" dxfId="12116" priority="207" operator="containsText" text="abs">
      <formula>NOT(ISERROR(SEARCH("abs",D56)))</formula>
    </cfRule>
    <cfRule type="containsText" dxfId="12115" priority="208" operator="containsText" text="A">
      <formula>NOT(ISERROR(SEARCH("A",D56)))</formula>
    </cfRule>
    <cfRule type="containsText" dxfId="12114" priority="209" operator="containsText" text="abs">
      <formula>NOT(ISERROR(SEARCH("abs",D56)))</formula>
    </cfRule>
    <cfRule type="containsText" dxfId="12113" priority="210" operator="containsText" text="abs">
      <formula>NOT(ISERROR(SEARCH("abs",D56)))</formula>
    </cfRule>
    <cfRule type="containsText" dxfId="12112" priority="211" operator="containsText" text="abc">
      <formula>NOT(ISERROR(SEARCH("abc",D56)))</formula>
    </cfRule>
    <cfRule type="containsText" dxfId="12111" priority="212" operator="containsText" text="D">
      <formula>NOT(ISERROR(SEARCH("D",D56)))</formula>
    </cfRule>
    <cfRule type="containsText" dxfId="12110" priority="213" operator="containsText" text="C">
      <formula>NOT(ISERROR(SEARCH("C",D56)))</formula>
    </cfRule>
    <cfRule type="containsText" priority="214" operator="containsText" text="C">
      <formula>NOT(ISERROR(SEARCH("C",D56)))</formula>
    </cfRule>
    <cfRule type="containsText" dxfId="12109" priority="215" operator="containsText" text="B">
      <formula>NOT(ISERROR(SEARCH("B",D56)))</formula>
    </cfRule>
    <cfRule type="containsText" dxfId="12108" priority="216" operator="containsText" text="A">
      <formula>NOT(ISERROR(SEARCH("A",D56)))</formula>
    </cfRule>
  </conditionalFormatting>
  <conditionalFormatting sqref="M56">
    <cfRule type="containsText" dxfId="12107" priority="197" operator="containsText" text="abs">
      <formula>NOT(ISERROR(SEARCH("abs",M56)))</formula>
    </cfRule>
    <cfRule type="containsText" dxfId="12106" priority="198" operator="containsText" text="A">
      <formula>NOT(ISERROR(SEARCH("A",M56)))</formula>
    </cfRule>
    <cfRule type="containsText" dxfId="12105" priority="199" operator="containsText" text="abs">
      <formula>NOT(ISERROR(SEARCH("abs",M56)))</formula>
    </cfRule>
    <cfRule type="containsText" dxfId="12104" priority="200" operator="containsText" text="abs">
      <formula>NOT(ISERROR(SEARCH("abs",M56)))</formula>
    </cfRule>
    <cfRule type="containsText" dxfId="12103" priority="201" operator="containsText" text="abc">
      <formula>NOT(ISERROR(SEARCH("abc",M56)))</formula>
    </cfRule>
    <cfRule type="containsText" dxfId="12102" priority="202" operator="containsText" text="D">
      <formula>NOT(ISERROR(SEARCH("D",M56)))</formula>
    </cfRule>
    <cfRule type="containsText" dxfId="12101" priority="203" operator="containsText" text="C">
      <formula>NOT(ISERROR(SEARCH("C",M56)))</formula>
    </cfRule>
    <cfRule type="containsText" priority="204" operator="containsText" text="C">
      <formula>NOT(ISERROR(SEARCH("C",M56)))</formula>
    </cfRule>
    <cfRule type="containsText" dxfId="12100" priority="205" operator="containsText" text="B">
      <formula>NOT(ISERROR(SEARCH("B",M56)))</formula>
    </cfRule>
    <cfRule type="containsText" dxfId="12099" priority="206" operator="containsText" text="A">
      <formula>NOT(ISERROR(SEARCH("A",M56)))</formula>
    </cfRule>
  </conditionalFormatting>
  <conditionalFormatting sqref="M56">
    <cfRule type="containsText" dxfId="12098" priority="187" operator="containsText" text="abs">
      <formula>NOT(ISERROR(SEARCH("abs",M56)))</formula>
    </cfRule>
    <cfRule type="containsText" dxfId="12097" priority="188" operator="containsText" text="A">
      <formula>NOT(ISERROR(SEARCH("A",M56)))</formula>
    </cfRule>
    <cfRule type="containsText" dxfId="12096" priority="189" operator="containsText" text="abs">
      <formula>NOT(ISERROR(SEARCH("abs",M56)))</formula>
    </cfRule>
    <cfRule type="containsText" dxfId="12095" priority="190" operator="containsText" text="abs">
      <formula>NOT(ISERROR(SEARCH("abs",M56)))</formula>
    </cfRule>
    <cfRule type="containsText" dxfId="12094" priority="191" operator="containsText" text="abc">
      <formula>NOT(ISERROR(SEARCH("abc",M56)))</formula>
    </cfRule>
    <cfRule type="containsText" dxfId="12093" priority="192" operator="containsText" text="D">
      <formula>NOT(ISERROR(SEARCH("D",M56)))</formula>
    </cfRule>
    <cfRule type="containsText" dxfId="12092" priority="193" operator="containsText" text="C">
      <formula>NOT(ISERROR(SEARCH("C",M56)))</formula>
    </cfRule>
    <cfRule type="containsText" priority="194" operator="containsText" text="C">
      <formula>NOT(ISERROR(SEARCH("C",M56)))</formula>
    </cfRule>
    <cfRule type="containsText" dxfId="12091" priority="195" operator="containsText" text="B">
      <formula>NOT(ISERROR(SEARCH("B",M56)))</formula>
    </cfRule>
    <cfRule type="containsText" dxfId="12090" priority="196" operator="containsText" text="A">
      <formula>NOT(ISERROR(SEARCH("A",M56)))</formula>
    </cfRule>
  </conditionalFormatting>
  <conditionalFormatting sqref="N56:T56">
    <cfRule type="containsText" dxfId="12089" priority="177" operator="containsText" text="abs">
      <formula>NOT(ISERROR(SEARCH("abs",N56)))</formula>
    </cfRule>
    <cfRule type="containsText" dxfId="12088" priority="178" operator="containsText" text="A">
      <formula>NOT(ISERROR(SEARCH("A",N56)))</formula>
    </cfRule>
    <cfRule type="containsText" dxfId="12087" priority="179" operator="containsText" text="abs">
      <formula>NOT(ISERROR(SEARCH("abs",N56)))</formula>
    </cfRule>
    <cfRule type="containsText" dxfId="12086" priority="180" operator="containsText" text="abs">
      <formula>NOT(ISERROR(SEARCH("abs",N56)))</formula>
    </cfRule>
    <cfRule type="containsText" dxfId="12085" priority="181" operator="containsText" text="abc">
      <formula>NOT(ISERROR(SEARCH("abc",N56)))</formula>
    </cfRule>
    <cfRule type="containsText" dxfId="12084" priority="182" operator="containsText" text="D">
      <formula>NOT(ISERROR(SEARCH("D",N56)))</formula>
    </cfRule>
    <cfRule type="containsText" dxfId="12083" priority="183" operator="containsText" text="C">
      <formula>NOT(ISERROR(SEARCH("C",N56)))</formula>
    </cfRule>
    <cfRule type="containsText" priority="184" operator="containsText" text="C">
      <formula>NOT(ISERROR(SEARCH("C",N56)))</formula>
    </cfRule>
    <cfRule type="containsText" dxfId="12082" priority="185" operator="containsText" text="B">
      <formula>NOT(ISERROR(SEARCH("B",N56)))</formula>
    </cfRule>
    <cfRule type="containsText" dxfId="12081" priority="186" operator="containsText" text="A">
      <formula>NOT(ISERROR(SEARCH("A",N56)))</formula>
    </cfRule>
  </conditionalFormatting>
  <conditionalFormatting sqref="N56:S56">
    <cfRule type="containsText" dxfId="12080" priority="167" operator="containsText" text="abs">
      <formula>NOT(ISERROR(SEARCH("abs",N56)))</formula>
    </cfRule>
    <cfRule type="containsText" dxfId="12079" priority="168" operator="containsText" text="A">
      <formula>NOT(ISERROR(SEARCH("A",N56)))</formula>
    </cfRule>
    <cfRule type="containsText" dxfId="12078" priority="169" operator="containsText" text="abs">
      <formula>NOT(ISERROR(SEARCH("abs",N56)))</formula>
    </cfRule>
    <cfRule type="containsText" dxfId="12077" priority="170" operator="containsText" text="abs">
      <formula>NOT(ISERROR(SEARCH("abs",N56)))</formula>
    </cfRule>
    <cfRule type="containsText" dxfId="12076" priority="171" operator="containsText" text="abc">
      <formula>NOT(ISERROR(SEARCH("abc",N56)))</formula>
    </cfRule>
    <cfRule type="containsText" dxfId="12075" priority="172" operator="containsText" text="D">
      <formula>NOT(ISERROR(SEARCH("D",N56)))</formula>
    </cfRule>
    <cfRule type="containsText" dxfId="12074" priority="173" operator="containsText" text="C">
      <formula>NOT(ISERROR(SEARCH("C",N56)))</formula>
    </cfRule>
    <cfRule type="containsText" priority="174" operator="containsText" text="C">
      <formula>NOT(ISERROR(SEARCH("C",N56)))</formula>
    </cfRule>
    <cfRule type="containsText" dxfId="12073" priority="175" operator="containsText" text="B">
      <formula>NOT(ISERROR(SEARCH("B",N56)))</formula>
    </cfRule>
    <cfRule type="containsText" dxfId="12072" priority="176" operator="containsText" text="A">
      <formula>NOT(ISERROR(SEARCH("A",N56)))</formula>
    </cfRule>
  </conditionalFormatting>
  <conditionalFormatting sqref="E57:I57 U57:W57 H58:H60">
    <cfRule type="containsText" dxfId="12071" priority="157" operator="containsText" text="abs">
      <formula>NOT(ISERROR(SEARCH("abs",E57)))</formula>
    </cfRule>
    <cfRule type="containsText" dxfId="12070" priority="158" operator="containsText" text="A">
      <formula>NOT(ISERROR(SEARCH("A",E57)))</formula>
    </cfRule>
    <cfRule type="containsText" dxfId="12069" priority="159" operator="containsText" text="abs">
      <formula>NOT(ISERROR(SEARCH("abs",E57)))</formula>
    </cfRule>
    <cfRule type="containsText" dxfId="12068" priority="160" operator="containsText" text="abs">
      <formula>NOT(ISERROR(SEARCH("abs",E57)))</formula>
    </cfRule>
    <cfRule type="containsText" dxfId="12067" priority="161" operator="containsText" text="abc">
      <formula>NOT(ISERROR(SEARCH("abc",E57)))</formula>
    </cfRule>
    <cfRule type="containsText" dxfId="12066" priority="162" operator="containsText" text="D">
      <formula>NOT(ISERROR(SEARCH("D",E57)))</formula>
    </cfRule>
    <cfRule type="containsText" dxfId="12065" priority="163" operator="containsText" text="C">
      <formula>NOT(ISERROR(SEARCH("C",E57)))</formula>
    </cfRule>
    <cfRule type="containsText" priority="164" operator="containsText" text="C">
      <formula>NOT(ISERROR(SEARCH("C",E57)))</formula>
    </cfRule>
    <cfRule type="containsText" dxfId="12064" priority="165" operator="containsText" text="B">
      <formula>NOT(ISERROR(SEARCH("B",E57)))</formula>
    </cfRule>
    <cfRule type="containsText" dxfId="12063" priority="166" operator="containsText" text="A">
      <formula>NOT(ISERROR(SEARCH("A",E57)))</formula>
    </cfRule>
  </conditionalFormatting>
  <conditionalFormatting sqref="E57:I57 H58:H60">
    <cfRule type="containsText" dxfId="12062" priority="147" operator="containsText" text="abs">
      <formula>NOT(ISERROR(SEARCH("abs",E57)))</formula>
    </cfRule>
    <cfRule type="containsText" dxfId="12061" priority="148" operator="containsText" text="A">
      <formula>NOT(ISERROR(SEARCH("A",E57)))</formula>
    </cfRule>
    <cfRule type="containsText" dxfId="12060" priority="149" operator="containsText" text="abs">
      <formula>NOT(ISERROR(SEARCH("abs",E57)))</formula>
    </cfRule>
    <cfRule type="containsText" dxfId="12059" priority="150" operator="containsText" text="abs">
      <formula>NOT(ISERROR(SEARCH("abs",E57)))</formula>
    </cfRule>
    <cfRule type="containsText" dxfId="12058" priority="151" operator="containsText" text="abc">
      <formula>NOT(ISERROR(SEARCH("abc",E57)))</formula>
    </cfRule>
    <cfRule type="containsText" dxfId="12057" priority="152" operator="containsText" text="D">
      <formula>NOT(ISERROR(SEARCH("D",E57)))</formula>
    </cfRule>
    <cfRule type="containsText" dxfId="12056" priority="153" operator="containsText" text="C">
      <formula>NOT(ISERROR(SEARCH("C",E57)))</formula>
    </cfRule>
    <cfRule type="containsText" priority="154" operator="containsText" text="C">
      <formula>NOT(ISERROR(SEARCH("C",E57)))</formula>
    </cfRule>
    <cfRule type="containsText" dxfId="12055" priority="155" operator="containsText" text="B">
      <formula>NOT(ISERROR(SEARCH("B",E57)))</formula>
    </cfRule>
    <cfRule type="containsText" dxfId="12054" priority="156" operator="containsText" text="A">
      <formula>NOT(ISERROR(SEARCH("A",E57)))</formula>
    </cfRule>
  </conditionalFormatting>
  <conditionalFormatting sqref="D57">
    <cfRule type="containsText" dxfId="12053" priority="137" operator="containsText" text="abs">
      <formula>NOT(ISERROR(SEARCH("abs",D57)))</formula>
    </cfRule>
    <cfRule type="containsText" dxfId="12052" priority="138" operator="containsText" text="A">
      <formula>NOT(ISERROR(SEARCH("A",D57)))</formula>
    </cfRule>
    <cfRule type="containsText" dxfId="12051" priority="139" operator="containsText" text="abs">
      <formula>NOT(ISERROR(SEARCH("abs",D57)))</formula>
    </cfRule>
    <cfRule type="containsText" dxfId="12050" priority="140" operator="containsText" text="abs">
      <formula>NOT(ISERROR(SEARCH("abs",D57)))</formula>
    </cfRule>
    <cfRule type="containsText" dxfId="12049" priority="141" operator="containsText" text="abc">
      <formula>NOT(ISERROR(SEARCH("abc",D57)))</formula>
    </cfRule>
    <cfRule type="containsText" dxfId="12048" priority="142" operator="containsText" text="D">
      <formula>NOT(ISERROR(SEARCH("D",D57)))</formula>
    </cfRule>
    <cfRule type="containsText" dxfId="12047" priority="143" operator="containsText" text="C">
      <formula>NOT(ISERROR(SEARCH("C",D57)))</formula>
    </cfRule>
    <cfRule type="containsText" priority="144" operator="containsText" text="C">
      <formula>NOT(ISERROR(SEARCH("C",D57)))</formula>
    </cfRule>
    <cfRule type="containsText" dxfId="12046" priority="145" operator="containsText" text="B">
      <formula>NOT(ISERROR(SEARCH("B",D57)))</formula>
    </cfRule>
    <cfRule type="containsText" dxfId="12045" priority="146" operator="containsText" text="A">
      <formula>NOT(ISERROR(SEARCH("A",D57)))</formula>
    </cfRule>
  </conditionalFormatting>
  <conditionalFormatting sqref="D57">
    <cfRule type="containsText" dxfId="12044" priority="127" operator="containsText" text="abs">
      <formula>NOT(ISERROR(SEARCH("abs",D57)))</formula>
    </cfRule>
    <cfRule type="containsText" dxfId="12043" priority="128" operator="containsText" text="A">
      <formula>NOT(ISERROR(SEARCH("A",D57)))</formula>
    </cfRule>
    <cfRule type="containsText" dxfId="12042" priority="129" operator="containsText" text="abs">
      <formula>NOT(ISERROR(SEARCH("abs",D57)))</formula>
    </cfRule>
    <cfRule type="containsText" dxfId="12041" priority="130" operator="containsText" text="abs">
      <formula>NOT(ISERROR(SEARCH("abs",D57)))</formula>
    </cfRule>
    <cfRule type="containsText" dxfId="12040" priority="131" operator="containsText" text="abc">
      <formula>NOT(ISERROR(SEARCH("abc",D57)))</formula>
    </cfRule>
    <cfRule type="containsText" dxfId="12039" priority="132" operator="containsText" text="D">
      <formula>NOT(ISERROR(SEARCH("D",D57)))</formula>
    </cfRule>
    <cfRule type="containsText" dxfId="12038" priority="133" operator="containsText" text="C">
      <formula>NOT(ISERROR(SEARCH("C",D57)))</formula>
    </cfRule>
    <cfRule type="containsText" priority="134" operator="containsText" text="C">
      <formula>NOT(ISERROR(SEARCH("C",D57)))</formula>
    </cfRule>
    <cfRule type="containsText" dxfId="12037" priority="135" operator="containsText" text="B">
      <formula>NOT(ISERROR(SEARCH("B",D57)))</formula>
    </cfRule>
    <cfRule type="containsText" dxfId="12036" priority="136" operator="containsText" text="A">
      <formula>NOT(ISERROR(SEARCH("A",D57)))</formula>
    </cfRule>
  </conditionalFormatting>
  <conditionalFormatting sqref="J57:M57">
    <cfRule type="containsText" dxfId="12035" priority="117" operator="containsText" text="abs">
      <formula>NOT(ISERROR(SEARCH("abs",J57)))</formula>
    </cfRule>
    <cfRule type="containsText" dxfId="12034" priority="118" operator="containsText" text="A">
      <formula>NOT(ISERROR(SEARCH("A",J57)))</formula>
    </cfRule>
    <cfRule type="containsText" dxfId="12033" priority="119" operator="containsText" text="abs">
      <formula>NOT(ISERROR(SEARCH("abs",J57)))</formula>
    </cfRule>
    <cfRule type="containsText" dxfId="12032" priority="120" operator="containsText" text="abs">
      <formula>NOT(ISERROR(SEARCH("abs",J57)))</formula>
    </cfRule>
    <cfRule type="containsText" dxfId="12031" priority="121" operator="containsText" text="abc">
      <formula>NOT(ISERROR(SEARCH("abc",J57)))</formula>
    </cfRule>
    <cfRule type="containsText" dxfId="12030" priority="122" operator="containsText" text="D">
      <formula>NOT(ISERROR(SEARCH("D",J57)))</formula>
    </cfRule>
    <cfRule type="containsText" dxfId="12029" priority="123" operator="containsText" text="C">
      <formula>NOT(ISERROR(SEARCH("C",J57)))</formula>
    </cfRule>
    <cfRule type="containsText" priority="124" operator="containsText" text="C">
      <formula>NOT(ISERROR(SEARCH("C",J57)))</formula>
    </cfRule>
    <cfRule type="containsText" dxfId="12028" priority="125" operator="containsText" text="B">
      <formula>NOT(ISERROR(SEARCH("B",J57)))</formula>
    </cfRule>
    <cfRule type="containsText" dxfId="12027" priority="126" operator="containsText" text="A">
      <formula>NOT(ISERROR(SEARCH("A",J57)))</formula>
    </cfRule>
  </conditionalFormatting>
  <conditionalFormatting sqref="J57:M57">
    <cfRule type="containsText" dxfId="12026" priority="107" operator="containsText" text="abs">
      <formula>NOT(ISERROR(SEARCH("abs",J57)))</formula>
    </cfRule>
    <cfRule type="containsText" dxfId="12025" priority="108" operator="containsText" text="A">
      <formula>NOT(ISERROR(SEARCH("A",J57)))</formula>
    </cfRule>
    <cfRule type="containsText" dxfId="12024" priority="109" operator="containsText" text="abs">
      <formula>NOT(ISERROR(SEARCH("abs",J57)))</formula>
    </cfRule>
    <cfRule type="containsText" dxfId="12023" priority="110" operator="containsText" text="abs">
      <formula>NOT(ISERROR(SEARCH("abs",J57)))</formula>
    </cfRule>
    <cfRule type="containsText" dxfId="12022" priority="111" operator="containsText" text="abc">
      <formula>NOT(ISERROR(SEARCH("abc",J57)))</formula>
    </cfRule>
    <cfRule type="containsText" dxfId="12021" priority="112" operator="containsText" text="D">
      <formula>NOT(ISERROR(SEARCH("D",J57)))</formula>
    </cfRule>
    <cfRule type="containsText" dxfId="12020" priority="113" operator="containsText" text="C">
      <formula>NOT(ISERROR(SEARCH("C",J57)))</formula>
    </cfRule>
    <cfRule type="containsText" priority="114" operator="containsText" text="C">
      <formula>NOT(ISERROR(SEARCH("C",J57)))</formula>
    </cfRule>
    <cfRule type="containsText" dxfId="12019" priority="115" operator="containsText" text="B">
      <formula>NOT(ISERROR(SEARCH("B",J57)))</formula>
    </cfRule>
    <cfRule type="containsText" dxfId="12018" priority="116" operator="containsText" text="A">
      <formula>NOT(ISERROR(SEARCH("A",J57)))</formula>
    </cfRule>
  </conditionalFormatting>
  <conditionalFormatting sqref="N57:T57">
    <cfRule type="containsText" dxfId="12017" priority="97" operator="containsText" text="abs">
      <formula>NOT(ISERROR(SEARCH("abs",N57)))</formula>
    </cfRule>
    <cfRule type="containsText" dxfId="12016" priority="98" operator="containsText" text="A">
      <formula>NOT(ISERROR(SEARCH("A",N57)))</formula>
    </cfRule>
    <cfRule type="containsText" dxfId="12015" priority="99" operator="containsText" text="abs">
      <formula>NOT(ISERROR(SEARCH("abs",N57)))</formula>
    </cfRule>
    <cfRule type="containsText" dxfId="12014" priority="100" operator="containsText" text="abs">
      <formula>NOT(ISERROR(SEARCH("abs",N57)))</formula>
    </cfRule>
    <cfRule type="containsText" dxfId="12013" priority="101" operator="containsText" text="abc">
      <formula>NOT(ISERROR(SEARCH("abc",N57)))</formula>
    </cfRule>
    <cfRule type="containsText" dxfId="12012" priority="102" operator="containsText" text="D">
      <formula>NOT(ISERROR(SEARCH("D",N57)))</formula>
    </cfRule>
    <cfRule type="containsText" dxfId="12011" priority="103" operator="containsText" text="C">
      <formula>NOT(ISERROR(SEARCH("C",N57)))</formula>
    </cfRule>
    <cfRule type="containsText" priority="104" operator="containsText" text="C">
      <formula>NOT(ISERROR(SEARCH("C",N57)))</formula>
    </cfRule>
    <cfRule type="containsText" dxfId="12010" priority="105" operator="containsText" text="B">
      <formula>NOT(ISERROR(SEARCH("B",N57)))</formula>
    </cfRule>
    <cfRule type="containsText" dxfId="12009" priority="106" operator="containsText" text="A">
      <formula>NOT(ISERROR(SEARCH("A",N57)))</formula>
    </cfRule>
  </conditionalFormatting>
  <conditionalFormatting sqref="N57:S57">
    <cfRule type="containsText" dxfId="12008" priority="87" operator="containsText" text="abs">
      <formula>NOT(ISERROR(SEARCH("abs",N57)))</formula>
    </cfRule>
    <cfRule type="containsText" dxfId="12007" priority="88" operator="containsText" text="A">
      <formula>NOT(ISERROR(SEARCH("A",N57)))</formula>
    </cfRule>
    <cfRule type="containsText" dxfId="12006" priority="89" operator="containsText" text="abs">
      <formula>NOT(ISERROR(SEARCH("abs",N57)))</formula>
    </cfRule>
    <cfRule type="containsText" dxfId="12005" priority="90" operator="containsText" text="abs">
      <formula>NOT(ISERROR(SEARCH("abs",N57)))</formula>
    </cfRule>
    <cfRule type="containsText" dxfId="12004" priority="91" operator="containsText" text="abc">
      <formula>NOT(ISERROR(SEARCH("abc",N57)))</formula>
    </cfRule>
    <cfRule type="containsText" dxfId="12003" priority="92" operator="containsText" text="D">
      <formula>NOT(ISERROR(SEARCH("D",N57)))</formula>
    </cfRule>
    <cfRule type="containsText" dxfId="12002" priority="93" operator="containsText" text="C">
      <formula>NOT(ISERROR(SEARCH("C",N57)))</formula>
    </cfRule>
    <cfRule type="containsText" priority="94" operator="containsText" text="C">
      <formula>NOT(ISERROR(SEARCH("C",N57)))</formula>
    </cfRule>
    <cfRule type="containsText" dxfId="12001" priority="95" operator="containsText" text="B">
      <formula>NOT(ISERROR(SEARCH("B",N57)))</formula>
    </cfRule>
    <cfRule type="containsText" dxfId="12000" priority="96" operator="containsText" text="A">
      <formula>NOT(ISERROR(SEARCH("A",N57)))</formula>
    </cfRule>
  </conditionalFormatting>
  <conditionalFormatting sqref="D59:G59">
    <cfRule type="containsText" dxfId="11999" priority="77" operator="containsText" text="abs">
      <formula>NOT(ISERROR(SEARCH("abs",D59)))</formula>
    </cfRule>
    <cfRule type="containsText" dxfId="11998" priority="78" operator="containsText" text="A">
      <formula>NOT(ISERROR(SEARCH("A",D59)))</formula>
    </cfRule>
    <cfRule type="containsText" dxfId="11997" priority="79" operator="containsText" text="abs">
      <formula>NOT(ISERROR(SEARCH("abs",D59)))</formula>
    </cfRule>
    <cfRule type="containsText" dxfId="11996" priority="80" operator="containsText" text="abs">
      <formula>NOT(ISERROR(SEARCH("abs",D59)))</formula>
    </cfRule>
    <cfRule type="containsText" dxfId="11995" priority="81" operator="containsText" text="abc">
      <formula>NOT(ISERROR(SEARCH("abc",D59)))</formula>
    </cfRule>
    <cfRule type="containsText" dxfId="11994" priority="82" operator="containsText" text="D">
      <formula>NOT(ISERROR(SEARCH("D",D59)))</formula>
    </cfRule>
    <cfRule type="containsText" dxfId="11993" priority="83" operator="containsText" text="C">
      <formula>NOT(ISERROR(SEARCH("C",D59)))</formula>
    </cfRule>
    <cfRule type="containsText" priority="84" operator="containsText" text="C">
      <formula>NOT(ISERROR(SEARCH("C",D59)))</formula>
    </cfRule>
    <cfRule type="containsText" dxfId="11992" priority="85" operator="containsText" text="B">
      <formula>NOT(ISERROR(SEARCH("B",D59)))</formula>
    </cfRule>
    <cfRule type="containsText" dxfId="11991" priority="86" operator="containsText" text="A">
      <formula>NOT(ISERROR(SEARCH("A",D59)))</formula>
    </cfRule>
  </conditionalFormatting>
  <conditionalFormatting sqref="D59:G59">
    <cfRule type="containsText" dxfId="11990" priority="67" operator="containsText" text="abs">
      <formula>NOT(ISERROR(SEARCH("abs",D59)))</formula>
    </cfRule>
    <cfRule type="containsText" dxfId="11989" priority="68" operator="containsText" text="A">
      <formula>NOT(ISERROR(SEARCH("A",D59)))</formula>
    </cfRule>
    <cfRule type="containsText" dxfId="11988" priority="69" operator="containsText" text="abs">
      <formula>NOT(ISERROR(SEARCH("abs",D59)))</formula>
    </cfRule>
    <cfRule type="containsText" dxfId="11987" priority="70" operator="containsText" text="abs">
      <formula>NOT(ISERROR(SEARCH("abs",D59)))</formula>
    </cfRule>
    <cfRule type="containsText" dxfId="11986" priority="71" operator="containsText" text="abc">
      <formula>NOT(ISERROR(SEARCH("abc",D59)))</formula>
    </cfRule>
    <cfRule type="containsText" dxfId="11985" priority="72" operator="containsText" text="D">
      <formula>NOT(ISERROR(SEARCH("D",D59)))</formula>
    </cfRule>
    <cfRule type="containsText" dxfId="11984" priority="73" operator="containsText" text="C">
      <formula>NOT(ISERROR(SEARCH("C",D59)))</formula>
    </cfRule>
    <cfRule type="containsText" priority="74" operator="containsText" text="C">
      <formula>NOT(ISERROR(SEARCH("C",D59)))</formula>
    </cfRule>
    <cfRule type="containsText" dxfId="11983" priority="75" operator="containsText" text="B">
      <formula>NOT(ISERROR(SEARCH("B",D59)))</formula>
    </cfRule>
    <cfRule type="containsText" dxfId="11982" priority="76" operator="containsText" text="A">
      <formula>NOT(ISERROR(SEARCH("A",D59)))</formula>
    </cfRule>
  </conditionalFormatting>
  <conditionalFormatting sqref="AV11:AV35 AV38:AV42">
    <cfRule type="containsText" dxfId="11981" priority="57" operator="containsText" text="abs">
      <formula>NOT(ISERROR(SEARCH("abs",AV11)))</formula>
    </cfRule>
    <cfRule type="containsText" dxfId="11980" priority="58" operator="containsText" text="A">
      <formula>NOT(ISERROR(SEARCH("A",AV11)))</formula>
    </cfRule>
    <cfRule type="containsText" dxfId="11979" priority="59" operator="containsText" text="abs">
      <formula>NOT(ISERROR(SEARCH("abs",AV11)))</formula>
    </cfRule>
    <cfRule type="containsText" dxfId="11978" priority="60" operator="containsText" text="abs">
      <formula>NOT(ISERROR(SEARCH("abs",AV11)))</formula>
    </cfRule>
    <cfRule type="containsText" dxfId="11977" priority="61" operator="containsText" text="abc">
      <formula>NOT(ISERROR(SEARCH("abc",AV11)))</formula>
    </cfRule>
    <cfRule type="containsText" dxfId="11976" priority="62" operator="containsText" text="D">
      <formula>NOT(ISERROR(SEARCH("D",AV11)))</formula>
    </cfRule>
    <cfRule type="containsText" dxfId="11975" priority="63" operator="containsText" text="C">
      <formula>NOT(ISERROR(SEARCH("C",AV11)))</formula>
    </cfRule>
    <cfRule type="containsText" priority="64" operator="containsText" text="C">
      <formula>NOT(ISERROR(SEARCH("C",AV11)))</formula>
    </cfRule>
    <cfRule type="containsText" dxfId="11974" priority="65" operator="containsText" text="B">
      <formula>NOT(ISERROR(SEARCH("B",AV11)))</formula>
    </cfRule>
    <cfRule type="containsText" dxfId="11973" priority="66" operator="containsText" text="A">
      <formula>NOT(ISERROR(SEARCH("A",AV11)))</formula>
    </cfRule>
  </conditionalFormatting>
  <conditionalFormatting sqref="AV11:AV35 AV38:AV42">
    <cfRule type="containsText" dxfId="11972" priority="47" operator="containsText" text="abs">
      <formula>NOT(ISERROR(SEARCH("abs",AV11)))</formula>
    </cfRule>
    <cfRule type="containsText" dxfId="11971" priority="48" operator="containsText" text="A">
      <formula>NOT(ISERROR(SEARCH("A",AV11)))</formula>
    </cfRule>
    <cfRule type="containsText" dxfId="11970" priority="49" operator="containsText" text="abs">
      <formula>NOT(ISERROR(SEARCH("abs",AV11)))</formula>
    </cfRule>
    <cfRule type="containsText" dxfId="11969" priority="50" operator="containsText" text="abs">
      <formula>NOT(ISERROR(SEARCH("abs",AV11)))</formula>
    </cfRule>
    <cfRule type="containsText" dxfId="11968" priority="51" operator="containsText" text="abc">
      <formula>NOT(ISERROR(SEARCH("abc",AV11)))</formula>
    </cfRule>
    <cfRule type="containsText" dxfId="11967" priority="52" operator="containsText" text="D">
      <formula>NOT(ISERROR(SEARCH("D",AV11)))</formula>
    </cfRule>
    <cfRule type="containsText" dxfId="11966" priority="53" operator="containsText" text="C">
      <formula>NOT(ISERROR(SEARCH("C",AV11)))</formula>
    </cfRule>
    <cfRule type="containsText" priority="54" operator="containsText" text="C">
      <formula>NOT(ISERROR(SEARCH("C",AV11)))</formula>
    </cfRule>
    <cfRule type="containsText" dxfId="11965" priority="55" operator="containsText" text="B">
      <formula>NOT(ISERROR(SEARCH("B",AV11)))</formula>
    </cfRule>
    <cfRule type="containsText" dxfId="11964" priority="56" operator="containsText" text="A">
      <formula>NOT(ISERROR(SEARCH("A",AV11)))</formula>
    </cfRule>
  </conditionalFormatting>
  <conditionalFormatting sqref="AV36:AV37">
    <cfRule type="containsText" dxfId="11963" priority="37" operator="containsText" text="abs">
      <formula>NOT(ISERROR(SEARCH("abs",AV36)))</formula>
    </cfRule>
    <cfRule type="containsText" dxfId="11962" priority="38" operator="containsText" text="A">
      <formula>NOT(ISERROR(SEARCH("A",AV36)))</formula>
    </cfRule>
    <cfRule type="containsText" dxfId="11961" priority="39" operator="containsText" text="abs">
      <formula>NOT(ISERROR(SEARCH("abs",AV36)))</formula>
    </cfRule>
    <cfRule type="containsText" dxfId="11960" priority="40" operator="containsText" text="abs">
      <formula>NOT(ISERROR(SEARCH("abs",AV36)))</formula>
    </cfRule>
    <cfRule type="containsText" dxfId="11959" priority="41" operator="containsText" text="abc">
      <formula>NOT(ISERROR(SEARCH("abc",AV36)))</formula>
    </cfRule>
    <cfRule type="containsText" dxfId="11958" priority="42" operator="containsText" text="D">
      <formula>NOT(ISERROR(SEARCH("D",AV36)))</formula>
    </cfRule>
    <cfRule type="containsText" dxfId="11957" priority="43" operator="containsText" text="C">
      <formula>NOT(ISERROR(SEARCH("C",AV36)))</formula>
    </cfRule>
    <cfRule type="containsText" priority="44" operator="containsText" text="C">
      <formula>NOT(ISERROR(SEARCH("C",AV36)))</formula>
    </cfRule>
    <cfRule type="containsText" dxfId="11956" priority="45" operator="containsText" text="B">
      <formula>NOT(ISERROR(SEARCH("B",AV36)))</formula>
    </cfRule>
    <cfRule type="containsText" dxfId="11955" priority="46" operator="containsText" text="A">
      <formula>NOT(ISERROR(SEARCH("A",AV36)))</formula>
    </cfRule>
  </conditionalFormatting>
  <conditionalFormatting sqref="AV36:AV37">
    <cfRule type="containsText" dxfId="11954" priority="27" operator="containsText" text="abs">
      <formula>NOT(ISERROR(SEARCH("abs",AV36)))</formula>
    </cfRule>
    <cfRule type="containsText" dxfId="11953" priority="28" operator="containsText" text="A">
      <formula>NOT(ISERROR(SEARCH("A",AV36)))</formula>
    </cfRule>
    <cfRule type="containsText" dxfId="11952" priority="29" operator="containsText" text="abs">
      <formula>NOT(ISERROR(SEARCH("abs",AV36)))</formula>
    </cfRule>
    <cfRule type="containsText" dxfId="11951" priority="30" operator="containsText" text="abs">
      <formula>NOT(ISERROR(SEARCH("abs",AV36)))</formula>
    </cfRule>
    <cfRule type="containsText" dxfId="11950" priority="31" operator="containsText" text="abc">
      <formula>NOT(ISERROR(SEARCH("abc",AV36)))</formula>
    </cfRule>
    <cfRule type="containsText" dxfId="11949" priority="32" operator="containsText" text="D">
      <formula>NOT(ISERROR(SEARCH("D",AV36)))</formula>
    </cfRule>
    <cfRule type="containsText" dxfId="11948" priority="33" operator="containsText" text="C">
      <formula>NOT(ISERROR(SEARCH("C",AV36)))</formula>
    </cfRule>
    <cfRule type="containsText" priority="34" operator="containsText" text="C">
      <formula>NOT(ISERROR(SEARCH("C",AV36)))</formula>
    </cfRule>
    <cfRule type="containsText" dxfId="11947" priority="35" operator="containsText" text="B">
      <formula>NOT(ISERROR(SEARCH("B",AV36)))</formula>
    </cfRule>
    <cfRule type="containsText" dxfId="11946" priority="36" operator="containsText" text="A">
      <formula>NOT(ISERROR(SEARCH("A",AV36)))</formula>
    </cfRule>
  </conditionalFormatting>
  <conditionalFormatting sqref="Q1">
    <cfRule type="containsText" dxfId="11945" priority="22" operator="containsText" text="abs">
      <formula>NOT(ISERROR(SEARCH("abs",Q1)))</formula>
    </cfRule>
  </conditionalFormatting>
  <conditionalFormatting sqref="Q1">
    <cfRule type="expression" dxfId="11944" priority="23">
      <formula>COUNTIF($D1048576,"D*")</formula>
    </cfRule>
    <cfRule type="expression" dxfId="11943" priority="24">
      <formula>COUNTIF($D1048576,"C*")</formula>
    </cfRule>
    <cfRule type="expression" dxfId="11942" priority="25">
      <formula>COUNTIF($D1048576,"B*")</formula>
    </cfRule>
    <cfRule type="expression" dxfId="11941" priority="26">
      <formula>COUNTIF($D1048576,"A*")</formula>
    </cfRule>
  </conditionalFormatting>
  <conditionalFormatting sqref="Q1">
    <cfRule type="containsText" dxfId="11940" priority="21" operator="containsText" text="abs">
      <formula>NOT(ISERROR(SEARCH("abs",Q1)))</formula>
    </cfRule>
  </conditionalFormatting>
  <conditionalFormatting sqref="J56:L56">
    <cfRule type="containsText" dxfId="11939" priority="11" operator="containsText" text="abs">
      <formula>NOT(ISERROR(SEARCH("abs",J56)))</formula>
    </cfRule>
    <cfRule type="containsText" dxfId="11938" priority="12" operator="containsText" text="A">
      <formula>NOT(ISERROR(SEARCH("A",J56)))</formula>
    </cfRule>
    <cfRule type="containsText" dxfId="11937" priority="13" operator="containsText" text="abs">
      <formula>NOT(ISERROR(SEARCH("abs",J56)))</formula>
    </cfRule>
    <cfRule type="containsText" dxfId="11936" priority="14" operator="containsText" text="abs">
      <formula>NOT(ISERROR(SEARCH("abs",J56)))</formula>
    </cfRule>
    <cfRule type="containsText" dxfId="11935" priority="15" operator="containsText" text="abc">
      <formula>NOT(ISERROR(SEARCH("abc",J56)))</formula>
    </cfRule>
    <cfRule type="containsText" dxfId="11934" priority="16" operator="containsText" text="D">
      <formula>NOT(ISERROR(SEARCH("D",J56)))</formula>
    </cfRule>
    <cfRule type="containsText" dxfId="11933" priority="17" operator="containsText" text="C">
      <formula>NOT(ISERROR(SEARCH("C",J56)))</formula>
    </cfRule>
    <cfRule type="containsText" priority="18" operator="containsText" text="C">
      <formula>NOT(ISERROR(SEARCH("C",J56)))</formula>
    </cfRule>
    <cfRule type="containsText" dxfId="11932" priority="19" operator="containsText" text="B">
      <formula>NOT(ISERROR(SEARCH("B",J56)))</formula>
    </cfRule>
    <cfRule type="containsText" dxfId="11931" priority="20" operator="containsText" text="A">
      <formula>NOT(ISERROR(SEARCH("A",J56)))</formula>
    </cfRule>
  </conditionalFormatting>
  <conditionalFormatting sqref="J56:L56">
    <cfRule type="containsText" dxfId="11930" priority="1" operator="containsText" text="abs">
      <formula>NOT(ISERROR(SEARCH("abs",J56)))</formula>
    </cfRule>
    <cfRule type="containsText" dxfId="11929" priority="2" operator="containsText" text="A">
      <formula>NOT(ISERROR(SEARCH("A",J56)))</formula>
    </cfRule>
    <cfRule type="containsText" dxfId="11928" priority="3" operator="containsText" text="abs">
      <formula>NOT(ISERROR(SEARCH("abs",J56)))</formula>
    </cfRule>
    <cfRule type="containsText" dxfId="11927" priority="4" operator="containsText" text="abs">
      <formula>NOT(ISERROR(SEARCH("abs",J56)))</formula>
    </cfRule>
    <cfRule type="containsText" dxfId="11926" priority="5" operator="containsText" text="abc">
      <formula>NOT(ISERROR(SEARCH("abc",J56)))</formula>
    </cfRule>
    <cfRule type="containsText" dxfId="11925" priority="6" operator="containsText" text="D">
      <formula>NOT(ISERROR(SEARCH("D",J56)))</formula>
    </cfRule>
    <cfRule type="containsText" dxfId="11924" priority="7" operator="containsText" text="C">
      <formula>NOT(ISERROR(SEARCH("C",J56)))</formula>
    </cfRule>
    <cfRule type="containsText" priority="8" operator="containsText" text="C">
      <formula>NOT(ISERROR(SEARCH("C",J56)))</formula>
    </cfRule>
    <cfRule type="containsText" dxfId="11923" priority="9" operator="containsText" text="B">
      <formula>NOT(ISERROR(SEARCH("B",J56)))</formula>
    </cfRule>
    <cfRule type="containsText" dxfId="11922" priority="10" operator="containsText" text="A">
      <formula>NOT(ISERROR(SEARCH("A",J56)))</formula>
    </cfRule>
  </conditionalFormatting>
  <dataValidations count="2">
    <dataValidation type="list" allowBlank="1" showInputMessage="1" showErrorMessage="1" sqref="Q1" xr:uid="{00000000-0002-0000-0000-000000000000}">
      <formula1>nOTES</formula1>
    </dataValidation>
    <dataValidation type="list" allowBlank="1" showInputMessage="1" showErrorMessage="1" sqref="D11:AY42 D56:AY87" xr:uid="{38FD0275-8EAD-4C00-90A4-270E79A2B60C}">
      <formula1>$D$1:$Q$1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Macro7">
                <anchor moveWithCells="1" sizeWithCells="1">
                  <from>
                    <xdr:col>52</xdr:col>
                    <xdr:colOff>57150</xdr:colOff>
                    <xdr:row>5</xdr:row>
                    <xdr:rowOff>38100</xdr:rowOff>
                  </from>
                  <to>
                    <xdr:col>58</xdr:col>
                    <xdr:colOff>9525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12" r:id="rId5" name="Button 292">
              <controlPr defaultSize="0" print="0" autoFill="0" autoPict="0" macro="[0]!Macro1">
                <anchor moveWithCells="1" sizeWithCells="1">
                  <from>
                    <xdr:col>52</xdr:col>
                    <xdr:colOff>19050</xdr:colOff>
                    <xdr:row>49</xdr:row>
                    <xdr:rowOff>190500</xdr:rowOff>
                  </from>
                  <to>
                    <xdr:col>58</xdr:col>
                    <xdr:colOff>85725</xdr:colOff>
                    <xdr:row>53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J242"/>
  <sheetViews>
    <sheetView tabSelected="1" zoomScale="60" zoomScaleNormal="60" workbookViewId="0">
      <selection activeCell="AO172" sqref="AO172:AQ203"/>
    </sheetView>
  </sheetViews>
  <sheetFormatPr baseColWidth="10" defaultRowHeight="15" x14ac:dyDescent="0.25"/>
  <cols>
    <col min="1" max="1" width="15.42578125" style="72" bestFit="1" customWidth="1"/>
    <col min="2" max="21" width="5.7109375" customWidth="1"/>
    <col min="22" max="22" width="2.42578125" customWidth="1"/>
    <col min="23" max="39" width="5.7109375" customWidth="1"/>
    <col min="40" max="40" width="3.28515625" customWidth="1"/>
    <col min="41" max="60" width="5.7109375" customWidth="1"/>
    <col min="61" max="61" width="3.7109375" customWidth="1"/>
    <col min="62" max="62" width="4.5703125" bestFit="1" customWidth="1"/>
    <col min="63" max="63" width="6.28515625" bestFit="1" customWidth="1"/>
    <col min="64" max="67" width="3.140625" bestFit="1" customWidth="1"/>
    <col min="68" max="68" width="4.85546875" bestFit="1" customWidth="1"/>
    <col min="69" max="69" width="4.5703125" bestFit="1" customWidth="1"/>
    <col min="70" max="70" width="21.28515625" style="64" bestFit="1" customWidth="1"/>
    <col min="71" max="89" width="11.7109375" customWidth="1"/>
  </cols>
  <sheetData>
    <row r="1" spans="1:72" ht="15.75" thickBot="1" x14ac:dyDescent="0.3"/>
    <row r="2" spans="1:72" ht="15.75" customHeight="1" thickTop="1" thickBot="1" x14ac:dyDescent="0.35">
      <c r="A2" s="14"/>
      <c r="B2" s="15" t="s">
        <v>3</v>
      </c>
      <c r="C2" s="15"/>
      <c r="D2" s="15"/>
      <c r="E2" s="15"/>
      <c r="F2" s="15"/>
      <c r="G2" s="33"/>
      <c r="H2" s="32" t="s">
        <v>0</v>
      </c>
      <c r="I2" s="15" t="s">
        <v>7</v>
      </c>
      <c r="J2" s="15" t="s">
        <v>6</v>
      </c>
      <c r="K2" s="33" t="s">
        <v>5</v>
      </c>
      <c r="L2" s="32" t="s">
        <v>0</v>
      </c>
      <c r="M2" s="15"/>
      <c r="N2" s="33"/>
      <c r="O2" s="32" t="s">
        <v>0</v>
      </c>
      <c r="P2" s="15"/>
      <c r="Q2" s="33"/>
      <c r="R2" s="32"/>
      <c r="S2" s="33"/>
      <c r="T2" s="34"/>
      <c r="U2" s="32"/>
      <c r="V2" s="16"/>
      <c r="W2" s="15"/>
      <c r="X2" s="15"/>
      <c r="Y2" s="15"/>
      <c r="Z2" s="15"/>
      <c r="AA2" s="15"/>
      <c r="AB2" s="33"/>
      <c r="AC2" s="32"/>
      <c r="AD2" s="15"/>
      <c r="AE2" s="15"/>
      <c r="AF2" s="33"/>
      <c r="AG2" s="32"/>
      <c r="AH2" s="15"/>
      <c r="AI2" s="15"/>
      <c r="AJ2" s="33"/>
      <c r="AK2" s="32"/>
      <c r="AL2" s="15"/>
      <c r="AM2" s="15"/>
      <c r="AN2" s="16"/>
      <c r="AO2" s="15"/>
      <c r="AP2" s="15"/>
      <c r="AQ2" s="33"/>
      <c r="AR2" s="32"/>
      <c r="AS2" s="33"/>
      <c r="AT2" s="33"/>
      <c r="AU2" s="62"/>
      <c r="AV2" s="62"/>
      <c r="AW2" s="62"/>
      <c r="AX2" s="17"/>
      <c r="AY2" s="23">
        <f t="shared" ref="AY2:AY28" si="0">COUNTIF(B2:U2,"A+")</f>
        <v>0</v>
      </c>
      <c r="AZ2" s="23">
        <f t="shared" ref="AZ2:AZ28" si="1">COUNTIF(B2:U2,"A")</f>
        <v>3</v>
      </c>
      <c r="BA2" s="24">
        <f t="shared" ref="BA2:BA28" si="2">COUNTIF(B2:U2,"A-")</f>
        <v>0</v>
      </c>
      <c r="BB2" s="25">
        <f t="shared" ref="BB2:BB28" si="3">COUNTIF(B2:U2,"B+")</f>
        <v>0</v>
      </c>
      <c r="BC2" s="25">
        <f t="shared" ref="BC2:BC28" si="4">COUNTIF(B2:U2,"B")</f>
        <v>1</v>
      </c>
      <c r="BD2" s="26">
        <f t="shared" ref="BD2:BD28" si="5">COUNTIF(B2:U2,"B-")</f>
        <v>1</v>
      </c>
      <c r="BE2" s="27">
        <f t="shared" ref="BE2:BE28" si="6">COUNTIF(B2:U2,"C+")</f>
        <v>1</v>
      </c>
      <c r="BF2" s="23">
        <f t="shared" ref="BF2:BF28" si="7">COUNTIF(B2:U2,"C")</f>
        <v>1</v>
      </c>
      <c r="BG2" s="24">
        <f t="shared" ref="BG2:BG28" si="8">COUNTIF(B2:U2,"C-")</f>
        <v>0</v>
      </c>
      <c r="BH2" s="27">
        <f t="shared" ref="BH2:BH28" si="9">COUNTIF(B2:AW2,"D+")</f>
        <v>0</v>
      </c>
      <c r="BI2" s="23">
        <f t="shared" ref="BI2:BI28" si="10">COUNTIF(B2:AW2,"D")</f>
        <v>0</v>
      </c>
      <c r="BJ2" s="24">
        <f t="shared" ref="BJ2:BJ28" si="11">COUNTIF(B2:AW2,"D-")</f>
        <v>0</v>
      </c>
      <c r="BK2" s="76">
        <f>(AY2*10)+(AZ2*9)+(BA2*8)+(BB2*7)+(BC2*6)+(BD2*5)+(BE2*4)+(BF2*3)+(BG2*2)-((BH2*1)+(BI2*2)+(BJ2*3))</f>
        <v>45</v>
      </c>
    </row>
    <row r="3" spans="1:72" ht="18" thickTop="1" thickBot="1" x14ac:dyDescent="0.35">
      <c r="A3" s="19"/>
      <c r="B3" s="15" t="s">
        <v>5</v>
      </c>
      <c r="C3" s="15"/>
      <c r="D3" s="15"/>
      <c r="E3" s="15"/>
      <c r="F3" s="15"/>
      <c r="G3" s="33"/>
      <c r="H3" s="32" t="s">
        <v>4</v>
      </c>
      <c r="I3" s="15" t="s">
        <v>3</v>
      </c>
      <c r="J3" s="15" t="s">
        <v>7</v>
      </c>
      <c r="K3" s="33" t="s">
        <v>5</v>
      </c>
      <c r="L3" s="32" t="s">
        <v>6</v>
      </c>
      <c r="M3" s="15"/>
      <c r="N3" s="33"/>
      <c r="O3" s="32" t="s">
        <v>7</v>
      </c>
      <c r="P3" s="15"/>
      <c r="Q3" s="33"/>
      <c r="R3" s="32" t="s">
        <v>3</v>
      </c>
      <c r="S3" s="33"/>
      <c r="T3" s="34"/>
      <c r="U3" s="32"/>
      <c r="V3" s="16"/>
      <c r="W3" s="15"/>
      <c r="X3" s="15"/>
      <c r="Y3" s="15"/>
      <c r="Z3" s="15"/>
      <c r="AA3" s="15"/>
      <c r="AB3" s="33"/>
      <c r="AC3" s="32"/>
      <c r="AD3" s="15"/>
      <c r="AE3" s="15"/>
      <c r="AF3" s="33"/>
      <c r="AG3" s="32"/>
      <c r="AH3" s="15"/>
      <c r="AI3" s="15"/>
      <c r="AJ3" s="33"/>
      <c r="AK3" s="32"/>
      <c r="AL3" s="15"/>
      <c r="AM3" s="15"/>
      <c r="AN3" s="16"/>
      <c r="AO3" s="15"/>
      <c r="AP3" s="15"/>
      <c r="AQ3" s="33"/>
      <c r="AR3" s="32"/>
      <c r="AS3" s="33"/>
      <c r="AT3" s="33"/>
      <c r="AU3" s="62"/>
      <c r="AV3" s="62"/>
      <c r="AW3" s="62"/>
      <c r="AX3" s="20"/>
      <c r="AY3" s="23">
        <f t="shared" si="0"/>
        <v>0</v>
      </c>
      <c r="AZ3" s="23">
        <f t="shared" si="1"/>
        <v>0</v>
      </c>
      <c r="BA3" s="24">
        <f t="shared" si="2"/>
        <v>0</v>
      </c>
      <c r="BB3" s="25">
        <f t="shared" si="3"/>
        <v>1</v>
      </c>
      <c r="BC3" s="25">
        <f t="shared" si="4"/>
        <v>2</v>
      </c>
      <c r="BD3" s="26">
        <f t="shared" si="5"/>
        <v>2</v>
      </c>
      <c r="BE3" s="27">
        <f t="shared" si="6"/>
        <v>2</v>
      </c>
      <c r="BF3" s="23">
        <f t="shared" si="7"/>
        <v>1</v>
      </c>
      <c r="BG3" s="24">
        <f t="shared" si="8"/>
        <v>0</v>
      </c>
      <c r="BH3" s="27">
        <f t="shared" si="9"/>
        <v>0</v>
      </c>
      <c r="BI3" s="23">
        <f t="shared" si="10"/>
        <v>0</v>
      </c>
      <c r="BJ3" s="24">
        <f t="shared" si="11"/>
        <v>0</v>
      </c>
      <c r="BK3" s="76">
        <f t="shared" ref="BK3:BK22" si="12">(AY3*8)+(AZ3*7)+(BA3*6)+(BB3*6)+(BC3*5)+(BD3*4)+(BE3*3)+(BF3*2)+(BG3*1)-((BH3*1)+(BI3*2)+(BJ3*3))</f>
        <v>32</v>
      </c>
    </row>
    <row r="4" spans="1:72" ht="18" thickTop="1" thickBot="1" x14ac:dyDescent="0.35">
      <c r="A4" s="21"/>
      <c r="B4" s="15" t="s">
        <v>2</v>
      </c>
      <c r="C4" s="15"/>
      <c r="D4" s="15"/>
      <c r="E4" s="15"/>
      <c r="F4" s="15"/>
      <c r="G4" s="33"/>
      <c r="H4" s="32" t="s">
        <v>6</v>
      </c>
      <c r="I4" s="15" t="s">
        <v>0</v>
      </c>
      <c r="J4" s="15" t="s">
        <v>7</v>
      </c>
      <c r="K4" s="33" t="s">
        <v>2</v>
      </c>
      <c r="L4" s="32" t="s">
        <v>1</v>
      </c>
      <c r="M4" s="15"/>
      <c r="N4" s="33"/>
      <c r="O4" s="32" t="s">
        <v>3</v>
      </c>
      <c r="P4" s="15"/>
      <c r="Q4" s="33"/>
      <c r="R4" s="32"/>
      <c r="S4" s="33"/>
      <c r="T4" s="34"/>
      <c r="U4" s="32"/>
      <c r="V4" s="16"/>
      <c r="W4" s="15"/>
      <c r="X4" s="15"/>
      <c r="Y4" s="15"/>
      <c r="Z4" s="15"/>
      <c r="AA4" s="15"/>
      <c r="AB4" s="33"/>
      <c r="AC4" s="32"/>
      <c r="AD4" s="15"/>
      <c r="AE4" s="15"/>
      <c r="AF4" s="33"/>
      <c r="AG4" s="32"/>
      <c r="AH4" s="15"/>
      <c r="AI4" s="15"/>
      <c r="AJ4" s="33"/>
      <c r="AK4" s="32"/>
      <c r="AL4" s="15"/>
      <c r="AM4" s="15"/>
      <c r="AN4" s="16"/>
      <c r="AO4" s="15"/>
      <c r="AP4" s="15"/>
      <c r="AQ4" s="33"/>
      <c r="AR4" s="32"/>
      <c r="AS4" s="33"/>
      <c r="AT4" s="33"/>
      <c r="AU4" s="62"/>
      <c r="AV4" s="62"/>
      <c r="AW4" s="62"/>
      <c r="AX4" s="17"/>
      <c r="AY4" s="23">
        <f t="shared" si="0"/>
        <v>1</v>
      </c>
      <c r="AZ4" s="23">
        <f t="shared" si="1"/>
        <v>1</v>
      </c>
      <c r="BA4" s="24">
        <f t="shared" si="2"/>
        <v>2</v>
      </c>
      <c r="BB4" s="25">
        <f t="shared" si="3"/>
        <v>0</v>
      </c>
      <c r="BC4" s="25">
        <f t="shared" si="4"/>
        <v>1</v>
      </c>
      <c r="BD4" s="26">
        <f t="shared" si="5"/>
        <v>0</v>
      </c>
      <c r="BE4" s="27">
        <f t="shared" si="6"/>
        <v>1</v>
      </c>
      <c r="BF4" s="23">
        <f t="shared" si="7"/>
        <v>1</v>
      </c>
      <c r="BG4" s="24">
        <f t="shared" si="8"/>
        <v>0</v>
      </c>
      <c r="BH4" s="27">
        <f t="shared" si="9"/>
        <v>0</v>
      </c>
      <c r="BI4" s="23">
        <f t="shared" si="10"/>
        <v>0</v>
      </c>
      <c r="BJ4" s="24">
        <f t="shared" si="11"/>
        <v>0</v>
      </c>
      <c r="BK4" s="76">
        <f t="shared" si="12"/>
        <v>37</v>
      </c>
      <c r="BT4" s="95"/>
    </row>
    <row r="5" spans="1:72" ht="18" thickTop="1" thickBot="1" x14ac:dyDescent="0.35">
      <c r="A5" s="19"/>
      <c r="B5" s="15" t="s">
        <v>3</v>
      </c>
      <c r="C5" s="15"/>
      <c r="D5" s="15"/>
      <c r="E5" s="15"/>
      <c r="F5" s="15"/>
      <c r="G5" s="33"/>
      <c r="H5" s="32" t="s">
        <v>4</v>
      </c>
      <c r="I5" s="15" t="s">
        <v>1</v>
      </c>
      <c r="J5" s="15" t="s">
        <v>2</v>
      </c>
      <c r="K5" s="33" t="s">
        <v>0</v>
      </c>
      <c r="L5" s="32" t="s">
        <v>0</v>
      </c>
      <c r="M5" s="15"/>
      <c r="N5" s="33"/>
      <c r="O5" s="32" t="s">
        <v>0</v>
      </c>
      <c r="P5" s="15"/>
      <c r="Q5" s="33"/>
      <c r="R5" s="32"/>
      <c r="S5" s="33"/>
      <c r="T5" s="34"/>
      <c r="U5" s="32"/>
      <c r="V5" s="16"/>
      <c r="W5" s="15"/>
      <c r="X5" s="15"/>
      <c r="Y5" s="15"/>
      <c r="Z5" s="15"/>
      <c r="AA5" s="15"/>
      <c r="AB5" s="33"/>
      <c r="AC5" s="32"/>
      <c r="AD5" s="15"/>
      <c r="AE5" s="15"/>
      <c r="AF5" s="33"/>
      <c r="AG5" s="32"/>
      <c r="AH5" s="15"/>
      <c r="AI5" s="15"/>
      <c r="AJ5" s="33"/>
      <c r="AK5" s="32"/>
      <c r="AL5" s="15"/>
      <c r="AM5" s="15"/>
      <c r="AN5" s="16"/>
      <c r="AO5" s="15"/>
      <c r="AP5" s="15"/>
      <c r="AQ5" s="33"/>
      <c r="AR5" s="32"/>
      <c r="AS5" s="33"/>
      <c r="AT5" s="33"/>
      <c r="AU5" s="62"/>
      <c r="AV5" s="62"/>
      <c r="AW5" s="62"/>
      <c r="AX5" s="20"/>
      <c r="AY5" s="23">
        <f t="shared" si="0"/>
        <v>1</v>
      </c>
      <c r="AZ5" s="23">
        <f t="shared" si="1"/>
        <v>3</v>
      </c>
      <c r="BA5" s="24">
        <f t="shared" si="2"/>
        <v>1</v>
      </c>
      <c r="BB5" s="25">
        <f t="shared" si="3"/>
        <v>1</v>
      </c>
      <c r="BC5" s="25">
        <f t="shared" si="4"/>
        <v>1</v>
      </c>
      <c r="BD5" s="26">
        <f t="shared" si="5"/>
        <v>0</v>
      </c>
      <c r="BE5" s="27">
        <f t="shared" si="6"/>
        <v>0</v>
      </c>
      <c r="BF5" s="23">
        <f t="shared" si="7"/>
        <v>0</v>
      </c>
      <c r="BG5" s="24">
        <f t="shared" si="8"/>
        <v>0</v>
      </c>
      <c r="BH5" s="27">
        <f t="shared" si="9"/>
        <v>0</v>
      </c>
      <c r="BI5" s="23">
        <f t="shared" si="10"/>
        <v>0</v>
      </c>
      <c r="BJ5" s="24">
        <f t="shared" si="11"/>
        <v>0</v>
      </c>
      <c r="BK5" s="76">
        <f t="shared" si="12"/>
        <v>46</v>
      </c>
    </row>
    <row r="6" spans="1:72" ht="18" thickTop="1" thickBot="1" x14ac:dyDescent="0.35">
      <c r="A6" s="21"/>
      <c r="B6" s="15" t="s">
        <v>4</v>
      </c>
      <c r="C6" s="15"/>
      <c r="D6" s="15"/>
      <c r="E6" s="15"/>
      <c r="F6" s="15"/>
      <c r="G6" s="33"/>
      <c r="H6" s="32" t="s">
        <v>0</v>
      </c>
      <c r="I6" s="15" t="s">
        <v>1</v>
      </c>
      <c r="J6" s="15" t="s">
        <v>5</v>
      </c>
      <c r="K6" s="33" t="s">
        <v>3</v>
      </c>
      <c r="L6" s="32" t="s">
        <v>0</v>
      </c>
      <c r="M6" s="15"/>
      <c r="N6" s="33"/>
      <c r="O6" s="32" t="s">
        <v>0</v>
      </c>
      <c r="P6" s="15"/>
      <c r="Q6" s="33"/>
      <c r="R6" s="32" t="s">
        <v>3</v>
      </c>
      <c r="S6" s="33"/>
      <c r="T6" s="34"/>
      <c r="U6" s="32"/>
      <c r="V6" s="16"/>
      <c r="W6" s="15"/>
      <c r="X6" s="15"/>
      <c r="Y6" s="15"/>
      <c r="Z6" s="15"/>
      <c r="AA6" s="15"/>
      <c r="AB6" s="33"/>
      <c r="AC6" s="32"/>
      <c r="AD6" s="15"/>
      <c r="AE6" s="15"/>
      <c r="AF6" s="33"/>
      <c r="AG6" s="32"/>
      <c r="AH6" s="15"/>
      <c r="AI6" s="15"/>
      <c r="AJ6" s="33"/>
      <c r="AK6" s="32"/>
      <c r="AL6" s="15"/>
      <c r="AM6" s="15"/>
      <c r="AN6" s="16"/>
      <c r="AO6" s="15"/>
      <c r="AP6" s="15"/>
      <c r="AQ6" s="33"/>
      <c r="AR6" s="32"/>
      <c r="AS6" s="33"/>
      <c r="AT6" s="33"/>
      <c r="AU6" s="62"/>
      <c r="AV6" s="62"/>
      <c r="AW6" s="62"/>
      <c r="AX6" s="17"/>
      <c r="AY6" s="23">
        <f t="shared" si="0"/>
        <v>1</v>
      </c>
      <c r="AZ6" s="23">
        <f t="shared" si="1"/>
        <v>3</v>
      </c>
      <c r="BA6" s="24">
        <f t="shared" si="2"/>
        <v>0</v>
      </c>
      <c r="BB6" s="25">
        <f t="shared" si="3"/>
        <v>1</v>
      </c>
      <c r="BC6" s="25">
        <f t="shared" si="4"/>
        <v>2</v>
      </c>
      <c r="BD6" s="26">
        <f t="shared" si="5"/>
        <v>1</v>
      </c>
      <c r="BE6" s="27">
        <f t="shared" si="6"/>
        <v>0</v>
      </c>
      <c r="BF6" s="23">
        <f t="shared" si="7"/>
        <v>0</v>
      </c>
      <c r="BG6" s="24">
        <f t="shared" si="8"/>
        <v>0</v>
      </c>
      <c r="BH6" s="27">
        <f t="shared" si="9"/>
        <v>0</v>
      </c>
      <c r="BI6" s="23">
        <f t="shared" si="10"/>
        <v>0</v>
      </c>
      <c r="BJ6" s="24">
        <f t="shared" si="11"/>
        <v>0</v>
      </c>
      <c r="BK6" s="76">
        <f t="shared" si="12"/>
        <v>49</v>
      </c>
    </row>
    <row r="7" spans="1:72" ht="18" thickTop="1" thickBot="1" x14ac:dyDescent="0.35">
      <c r="A7" s="19"/>
      <c r="B7" s="15" t="s">
        <v>5</v>
      </c>
      <c r="C7" s="15"/>
      <c r="D7" s="15"/>
      <c r="E7" s="15"/>
      <c r="F7" s="15"/>
      <c r="G7" s="33"/>
      <c r="H7" s="32" t="s">
        <v>0</v>
      </c>
      <c r="I7" s="15" t="s">
        <v>1</v>
      </c>
      <c r="J7" s="15" t="s">
        <v>3</v>
      </c>
      <c r="K7" s="33" t="s">
        <v>2</v>
      </c>
      <c r="L7" s="32" t="s">
        <v>3</v>
      </c>
      <c r="M7" s="15"/>
      <c r="N7" s="33"/>
      <c r="O7" s="32" t="s">
        <v>3</v>
      </c>
      <c r="P7" s="15"/>
      <c r="Q7" s="33"/>
      <c r="R7" s="32" t="s">
        <v>0</v>
      </c>
      <c r="S7" s="33"/>
      <c r="T7" s="34"/>
      <c r="U7" s="32"/>
      <c r="V7" s="16"/>
      <c r="W7" s="15"/>
      <c r="X7" s="15"/>
      <c r="Y7" s="15"/>
      <c r="Z7" s="15"/>
      <c r="AA7" s="15"/>
      <c r="AB7" s="33"/>
      <c r="AC7" s="32"/>
      <c r="AD7" s="15"/>
      <c r="AE7" s="15"/>
      <c r="AF7" s="33"/>
      <c r="AG7" s="32"/>
      <c r="AH7" s="15"/>
      <c r="AI7" s="15"/>
      <c r="AJ7" s="33"/>
      <c r="AK7" s="32"/>
      <c r="AL7" s="15"/>
      <c r="AM7" s="15"/>
      <c r="AN7" s="16"/>
      <c r="AO7" s="15"/>
      <c r="AP7" s="15"/>
      <c r="AQ7" s="33"/>
      <c r="AR7" s="32"/>
      <c r="AS7" s="33"/>
      <c r="AT7" s="33"/>
      <c r="AU7" s="62"/>
      <c r="AV7" s="62"/>
      <c r="AW7" s="62"/>
      <c r="AX7" s="20"/>
      <c r="AY7" s="23">
        <f t="shared" si="0"/>
        <v>1</v>
      </c>
      <c r="AZ7" s="23">
        <f t="shared" si="1"/>
        <v>2</v>
      </c>
      <c r="BA7" s="24">
        <f t="shared" si="2"/>
        <v>1</v>
      </c>
      <c r="BB7" s="25">
        <f t="shared" si="3"/>
        <v>0</v>
      </c>
      <c r="BC7" s="25">
        <f t="shared" si="4"/>
        <v>3</v>
      </c>
      <c r="BD7" s="26">
        <f t="shared" si="5"/>
        <v>1</v>
      </c>
      <c r="BE7" s="27">
        <f t="shared" si="6"/>
        <v>0</v>
      </c>
      <c r="BF7" s="23">
        <f t="shared" si="7"/>
        <v>0</v>
      </c>
      <c r="BG7" s="24">
        <f t="shared" si="8"/>
        <v>0</v>
      </c>
      <c r="BH7" s="27">
        <f t="shared" si="9"/>
        <v>0</v>
      </c>
      <c r="BI7" s="23">
        <f t="shared" si="10"/>
        <v>0</v>
      </c>
      <c r="BJ7" s="24">
        <f t="shared" si="11"/>
        <v>0</v>
      </c>
      <c r="BK7" s="76">
        <f t="shared" si="12"/>
        <v>47</v>
      </c>
    </row>
    <row r="8" spans="1:72" ht="18" thickTop="1" thickBot="1" x14ac:dyDescent="0.35">
      <c r="A8" s="22"/>
      <c r="B8" s="15" t="s">
        <v>2</v>
      </c>
      <c r="C8" s="15"/>
      <c r="D8" s="15"/>
      <c r="E8" s="15"/>
      <c r="F8" s="15"/>
      <c r="G8" s="33"/>
      <c r="H8" s="32" t="s">
        <v>1</v>
      </c>
      <c r="I8" s="15" t="s">
        <v>0</v>
      </c>
      <c r="J8" s="15" t="s">
        <v>3</v>
      </c>
      <c r="K8" s="33" t="s">
        <v>2</v>
      </c>
      <c r="L8" s="32" t="s">
        <v>2</v>
      </c>
      <c r="M8" s="15"/>
      <c r="N8" s="33"/>
      <c r="O8" s="32" t="s">
        <v>0</v>
      </c>
      <c r="P8" s="15"/>
      <c r="Q8" s="33"/>
      <c r="R8" s="32"/>
      <c r="S8" s="33"/>
      <c r="T8" s="34"/>
      <c r="U8" s="32"/>
      <c r="V8" s="16"/>
      <c r="W8" s="15"/>
      <c r="X8" s="15"/>
      <c r="Y8" s="15"/>
      <c r="Z8" s="15"/>
      <c r="AA8" s="15"/>
      <c r="AB8" s="33"/>
      <c r="AC8" s="32"/>
      <c r="AD8" s="15"/>
      <c r="AE8" s="15"/>
      <c r="AF8" s="33"/>
      <c r="AG8" s="32"/>
      <c r="AH8" s="15"/>
      <c r="AI8" s="15"/>
      <c r="AJ8" s="33"/>
      <c r="AK8" s="32"/>
      <c r="AL8" s="15"/>
      <c r="AM8" s="15"/>
      <c r="AN8" s="16"/>
      <c r="AO8" s="15"/>
      <c r="AP8" s="15"/>
      <c r="AQ8" s="33"/>
      <c r="AR8" s="32"/>
      <c r="AS8" s="33"/>
      <c r="AT8" s="33"/>
      <c r="AU8" s="62"/>
      <c r="AV8" s="62"/>
      <c r="AW8" s="62"/>
      <c r="AX8" s="17"/>
      <c r="AY8" s="23">
        <f t="shared" si="0"/>
        <v>1</v>
      </c>
      <c r="AZ8" s="23">
        <f t="shared" si="1"/>
        <v>2</v>
      </c>
      <c r="BA8" s="24">
        <f t="shared" si="2"/>
        <v>3</v>
      </c>
      <c r="BB8" s="25">
        <f t="shared" si="3"/>
        <v>0</v>
      </c>
      <c r="BC8" s="25">
        <f t="shared" si="4"/>
        <v>1</v>
      </c>
      <c r="BD8" s="26">
        <f t="shared" si="5"/>
        <v>0</v>
      </c>
      <c r="BE8" s="27">
        <f t="shared" si="6"/>
        <v>0</v>
      </c>
      <c r="BF8" s="23">
        <f t="shared" si="7"/>
        <v>0</v>
      </c>
      <c r="BG8" s="24">
        <f t="shared" si="8"/>
        <v>0</v>
      </c>
      <c r="BH8" s="27">
        <f t="shared" si="9"/>
        <v>0</v>
      </c>
      <c r="BI8" s="23">
        <f t="shared" si="10"/>
        <v>0</v>
      </c>
      <c r="BJ8" s="24">
        <f t="shared" si="11"/>
        <v>0</v>
      </c>
      <c r="BK8" s="76">
        <f t="shared" si="12"/>
        <v>45</v>
      </c>
    </row>
    <row r="9" spans="1:72" ht="18" thickTop="1" thickBot="1" x14ac:dyDescent="0.35">
      <c r="A9" s="19"/>
      <c r="B9" s="15" t="s">
        <v>7</v>
      </c>
      <c r="C9" s="15"/>
      <c r="D9" s="15"/>
      <c r="E9" s="15"/>
      <c r="F9" s="15"/>
      <c r="G9" s="33"/>
      <c r="H9" s="32" t="s">
        <v>7</v>
      </c>
      <c r="I9" s="15" t="s">
        <v>6</v>
      </c>
      <c r="J9" s="15" t="s">
        <v>6</v>
      </c>
      <c r="K9" s="33" t="s">
        <v>6</v>
      </c>
      <c r="L9" s="32" t="s">
        <v>5</v>
      </c>
      <c r="M9" s="15"/>
      <c r="N9" s="33"/>
      <c r="O9" s="32" t="s">
        <v>3</v>
      </c>
      <c r="P9" s="15"/>
      <c r="Q9" s="33"/>
      <c r="R9" s="32" t="s">
        <v>3</v>
      </c>
      <c r="S9" s="33"/>
      <c r="T9" s="34"/>
      <c r="U9" s="32"/>
      <c r="V9" s="16"/>
      <c r="W9" s="15"/>
      <c r="X9" s="15"/>
      <c r="Y9" s="15"/>
      <c r="Z9" s="15"/>
      <c r="AA9" s="15"/>
      <c r="AB9" s="33"/>
      <c r="AC9" s="32"/>
      <c r="AD9" s="15"/>
      <c r="AE9" s="15"/>
      <c r="AF9" s="33"/>
      <c r="AG9" s="32"/>
      <c r="AH9" s="15"/>
      <c r="AI9" s="15"/>
      <c r="AJ9" s="33"/>
      <c r="AK9" s="32"/>
      <c r="AL9" s="15"/>
      <c r="AM9" s="15"/>
      <c r="AN9" s="16"/>
      <c r="AO9" s="15"/>
      <c r="AP9" s="15"/>
      <c r="AQ9" s="33"/>
      <c r="AR9" s="32"/>
      <c r="AS9" s="33"/>
      <c r="AT9" s="33"/>
      <c r="AU9" s="62"/>
      <c r="AV9" s="62"/>
      <c r="AW9" s="62"/>
      <c r="AX9" s="20"/>
      <c r="AY9" s="23">
        <f t="shared" si="0"/>
        <v>0</v>
      </c>
      <c r="AZ9" s="23">
        <f t="shared" si="1"/>
        <v>0</v>
      </c>
      <c r="BA9" s="24">
        <f t="shared" si="2"/>
        <v>0</v>
      </c>
      <c r="BB9" s="25">
        <f t="shared" si="3"/>
        <v>0</v>
      </c>
      <c r="BC9" s="25">
        <f t="shared" si="4"/>
        <v>2</v>
      </c>
      <c r="BD9" s="26">
        <f t="shared" si="5"/>
        <v>1</v>
      </c>
      <c r="BE9" s="27">
        <f t="shared" si="6"/>
        <v>2</v>
      </c>
      <c r="BF9" s="23">
        <f t="shared" si="7"/>
        <v>3</v>
      </c>
      <c r="BG9" s="24">
        <f t="shared" si="8"/>
        <v>0</v>
      </c>
      <c r="BH9" s="27">
        <f t="shared" si="9"/>
        <v>0</v>
      </c>
      <c r="BI9" s="23">
        <f t="shared" si="10"/>
        <v>0</v>
      </c>
      <c r="BJ9" s="24">
        <f t="shared" si="11"/>
        <v>0</v>
      </c>
      <c r="BK9" s="76">
        <f t="shared" si="12"/>
        <v>26</v>
      </c>
    </row>
    <row r="10" spans="1:72" ht="18" thickTop="1" thickBot="1" x14ac:dyDescent="0.35">
      <c r="A10" s="22"/>
      <c r="B10" s="15" t="s">
        <v>2</v>
      </c>
      <c r="C10" s="15"/>
      <c r="D10" s="15"/>
      <c r="E10" s="15"/>
      <c r="F10" s="15"/>
      <c r="G10" s="33"/>
      <c r="H10" s="32" t="s">
        <v>10</v>
      </c>
      <c r="I10" s="15" t="s">
        <v>1</v>
      </c>
      <c r="J10" s="15" t="s">
        <v>6</v>
      </c>
      <c r="K10" s="33" t="s">
        <v>2</v>
      </c>
      <c r="L10" s="32" t="s">
        <v>0</v>
      </c>
      <c r="M10" s="15"/>
      <c r="N10" s="33"/>
      <c r="O10" s="32" t="s">
        <v>2</v>
      </c>
      <c r="P10" s="15"/>
      <c r="Q10" s="33"/>
      <c r="R10" s="32"/>
      <c r="S10" s="33"/>
      <c r="T10" s="34"/>
      <c r="U10" s="32"/>
      <c r="V10" s="16"/>
      <c r="W10" s="15"/>
      <c r="X10" s="15"/>
      <c r="Y10" s="15"/>
      <c r="Z10" s="15"/>
      <c r="AA10" s="15"/>
      <c r="AB10" s="33"/>
      <c r="AC10" s="32"/>
      <c r="AD10" s="15"/>
      <c r="AE10" s="15"/>
      <c r="AF10" s="33"/>
      <c r="AG10" s="32"/>
      <c r="AH10" s="15"/>
      <c r="AI10" s="15"/>
      <c r="AJ10" s="33"/>
      <c r="AK10" s="32"/>
      <c r="AL10" s="15"/>
      <c r="AM10" s="15"/>
      <c r="AN10" s="16"/>
      <c r="AO10" s="15"/>
      <c r="AP10" s="15"/>
      <c r="AQ10" s="33"/>
      <c r="AR10" s="32"/>
      <c r="AS10" s="33"/>
      <c r="AT10" s="33"/>
      <c r="AU10" s="62"/>
      <c r="AV10" s="62"/>
      <c r="AW10" s="62"/>
      <c r="AX10" s="17"/>
      <c r="AY10" s="23">
        <f t="shared" si="0"/>
        <v>1</v>
      </c>
      <c r="AZ10" s="23">
        <f t="shared" si="1"/>
        <v>1</v>
      </c>
      <c r="BA10" s="24">
        <f t="shared" si="2"/>
        <v>3</v>
      </c>
      <c r="BB10" s="25">
        <f t="shared" si="3"/>
        <v>0</v>
      </c>
      <c r="BC10" s="25">
        <f t="shared" si="4"/>
        <v>0</v>
      </c>
      <c r="BD10" s="26">
        <f t="shared" si="5"/>
        <v>0</v>
      </c>
      <c r="BE10" s="27">
        <f t="shared" si="6"/>
        <v>0</v>
      </c>
      <c r="BF10" s="23">
        <f t="shared" si="7"/>
        <v>1</v>
      </c>
      <c r="BG10" s="24">
        <f t="shared" si="8"/>
        <v>0</v>
      </c>
      <c r="BH10" s="27">
        <f t="shared" si="9"/>
        <v>1</v>
      </c>
      <c r="BI10" s="23">
        <f t="shared" si="10"/>
        <v>0</v>
      </c>
      <c r="BJ10" s="24">
        <f t="shared" si="11"/>
        <v>0</v>
      </c>
      <c r="BK10" s="76">
        <f t="shared" si="12"/>
        <v>34</v>
      </c>
    </row>
    <row r="11" spans="1:72" ht="18" thickTop="1" thickBot="1" x14ac:dyDescent="0.35">
      <c r="A11" s="19"/>
      <c r="B11" s="15" t="s">
        <v>2</v>
      </c>
      <c r="C11" s="15"/>
      <c r="D11" s="15"/>
      <c r="E11" s="15"/>
      <c r="F11" s="15"/>
      <c r="G11" s="33"/>
      <c r="H11" s="32" t="s">
        <v>4</v>
      </c>
      <c r="I11" s="15" t="s">
        <v>2</v>
      </c>
      <c r="J11" s="15" t="s">
        <v>5</v>
      </c>
      <c r="K11" s="33" t="s">
        <v>0</v>
      </c>
      <c r="L11" s="32" t="s">
        <v>0</v>
      </c>
      <c r="M11" s="15"/>
      <c r="N11" s="33"/>
      <c r="O11" s="32" t="s">
        <v>0</v>
      </c>
      <c r="P11" s="15"/>
      <c r="Q11" s="33"/>
      <c r="R11" s="32"/>
      <c r="S11" s="33"/>
      <c r="T11" s="34"/>
      <c r="U11" s="32"/>
      <c r="V11" s="16"/>
      <c r="W11" s="15"/>
      <c r="X11" s="15"/>
      <c r="Y11" s="15"/>
      <c r="Z11" s="15"/>
      <c r="AA11" s="15"/>
      <c r="AB11" s="33"/>
      <c r="AC11" s="32"/>
      <c r="AD11" s="15"/>
      <c r="AE11" s="15"/>
      <c r="AF11" s="33"/>
      <c r="AG11" s="32"/>
      <c r="AH11" s="15"/>
      <c r="AI11" s="15"/>
      <c r="AJ11" s="33"/>
      <c r="AK11" s="32"/>
      <c r="AL11" s="15"/>
      <c r="AM11" s="15"/>
      <c r="AN11" s="16"/>
      <c r="AO11" s="15"/>
      <c r="AP11" s="15"/>
      <c r="AQ11" s="33"/>
      <c r="AR11" s="32"/>
      <c r="AS11" s="33"/>
      <c r="AT11" s="33"/>
      <c r="AU11" s="62"/>
      <c r="AV11" s="62"/>
      <c r="AW11" s="62"/>
      <c r="AX11" s="20"/>
      <c r="AY11" s="23">
        <f t="shared" si="0"/>
        <v>0</v>
      </c>
      <c r="AZ11" s="23">
        <f t="shared" si="1"/>
        <v>3</v>
      </c>
      <c r="BA11" s="24">
        <f t="shared" si="2"/>
        <v>2</v>
      </c>
      <c r="BB11" s="25">
        <f t="shared" si="3"/>
        <v>1</v>
      </c>
      <c r="BC11" s="25">
        <f t="shared" si="4"/>
        <v>0</v>
      </c>
      <c r="BD11" s="26">
        <f t="shared" si="5"/>
        <v>1</v>
      </c>
      <c r="BE11" s="27">
        <f t="shared" si="6"/>
        <v>0</v>
      </c>
      <c r="BF11" s="23">
        <f t="shared" si="7"/>
        <v>0</v>
      </c>
      <c r="BG11" s="24">
        <f t="shared" si="8"/>
        <v>0</v>
      </c>
      <c r="BH11" s="27">
        <f t="shared" si="9"/>
        <v>0</v>
      </c>
      <c r="BI11" s="23">
        <f t="shared" si="10"/>
        <v>0</v>
      </c>
      <c r="BJ11" s="24">
        <f t="shared" si="11"/>
        <v>0</v>
      </c>
      <c r="BK11" s="76">
        <f t="shared" si="12"/>
        <v>43</v>
      </c>
    </row>
    <row r="12" spans="1:72" ht="18" thickTop="1" thickBot="1" x14ac:dyDescent="0.35">
      <c r="A12" s="21"/>
      <c r="B12" s="15" t="s">
        <v>6</v>
      </c>
      <c r="C12" s="15"/>
      <c r="D12" s="15"/>
      <c r="E12" s="15"/>
      <c r="F12" s="15"/>
      <c r="G12" s="33"/>
      <c r="H12" s="32" t="s">
        <v>9</v>
      </c>
      <c r="I12" s="15" t="s">
        <v>4</v>
      </c>
      <c r="J12" s="15" t="s">
        <v>8</v>
      </c>
      <c r="K12" s="33" t="s">
        <v>8</v>
      </c>
      <c r="L12" s="32" t="s">
        <v>3</v>
      </c>
      <c r="M12" s="15"/>
      <c r="N12" s="33"/>
      <c r="O12" s="32" t="s">
        <v>6</v>
      </c>
      <c r="P12" s="15"/>
      <c r="Q12" s="33"/>
      <c r="R12" s="32" t="s">
        <v>3</v>
      </c>
      <c r="S12" s="33"/>
      <c r="T12" s="34"/>
      <c r="U12" s="32"/>
      <c r="V12" s="16"/>
      <c r="W12" s="15"/>
      <c r="X12" s="15"/>
      <c r="Y12" s="15"/>
      <c r="Z12" s="15"/>
      <c r="AA12" s="15"/>
      <c r="AB12" s="33"/>
      <c r="AC12" s="32"/>
      <c r="AD12" s="15"/>
      <c r="AE12" s="15"/>
      <c r="AF12" s="33"/>
      <c r="AG12" s="32"/>
      <c r="AH12" s="15"/>
      <c r="AI12" s="15"/>
      <c r="AJ12" s="33"/>
      <c r="AK12" s="32"/>
      <c r="AL12" s="15"/>
      <c r="AM12" s="15"/>
      <c r="AN12" s="16"/>
      <c r="AO12" s="15"/>
      <c r="AP12" s="15"/>
      <c r="AQ12" s="33"/>
      <c r="AR12" s="32"/>
      <c r="AS12" s="33"/>
      <c r="AT12" s="33"/>
      <c r="AU12" s="62"/>
      <c r="AV12" s="62"/>
      <c r="AW12" s="62"/>
      <c r="AX12" s="17"/>
      <c r="AY12" s="23">
        <f t="shared" si="0"/>
        <v>0</v>
      </c>
      <c r="AZ12" s="23">
        <f t="shared" si="1"/>
        <v>0</v>
      </c>
      <c r="BA12" s="24">
        <f t="shared" si="2"/>
        <v>0</v>
      </c>
      <c r="BB12" s="25">
        <f t="shared" si="3"/>
        <v>1</v>
      </c>
      <c r="BC12" s="25">
        <f t="shared" si="4"/>
        <v>2</v>
      </c>
      <c r="BD12" s="26">
        <f t="shared" si="5"/>
        <v>0</v>
      </c>
      <c r="BE12" s="27">
        <f t="shared" si="6"/>
        <v>0</v>
      </c>
      <c r="BF12" s="23">
        <f t="shared" si="7"/>
        <v>2</v>
      </c>
      <c r="BG12" s="24">
        <f t="shared" si="8"/>
        <v>2</v>
      </c>
      <c r="BH12" s="27">
        <f t="shared" si="9"/>
        <v>0</v>
      </c>
      <c r="BI12" s="23">
        <f t="shared" si="10"/>
        <v>1</v>
      </c>
      <c r="BJ12" s="24">
        <f t="shared" si="11"/>
        <v>0</v>
      </c>
      <c r="BK12" s="76">
        <f t="shared" si="12"/>
        <v>20</v>
      </c>
    </row>
    <row r="13" spans="1:72" ht="18" thickTop="1" thickBot="1" x14ac:dyDescent="0.35">
      <c r="A13" s="19"/>
      <c r="B13" s="15" t="s">
        <v>8</v>
      </c>
      <c r="C13" s="15"/>
      <c r="D13" s="15"/>
      <c r="E13" s="15"/>
      <c r="F13" s="15"/>
      <c r="G13" s="33"/>
      <c r="H13" s="32" t="s">
        <v>6</v>
      </c>
      <c r="I13" s="15" t="s">
        <v>5</v>
      </c>
      <c r="J13" s="15" t="s">
        <v>8</v>
      </c>
      <c r="K13" s="33" t="s">
        <v>6</v>
      </c>
      <c r="L13" s="32" t="s">
        <v>2</v>
      </c>
      <c r="M13" s="15"/>
      <c r="N13" s="33"/>
      <c r="O13" s="32" t="s">
        <v>7</v>
      </c>
      <c r="P13" s="15"/>
      <c r="Q13" s="33"/>
      <c r="R13" s="32" t="s">
        <v>6</v>
      </c>
      <c r="S13" s="33"/>
      <c r="T13" s="34"/>
      <c r="U13" s="32"/>
      <c r="V13" s="16"/>
      <c r="W13" s="15"/>
      <c r="X13" s="15"/>
      <c r="Y13" s="15"/>
      <c r="Z13" s="15"/>
      <c r="AA13" s="15"/>
      <c r="AB13" s="33"/>
      <c r="AC13" s="32"/>
      <c r="AD13" s="15"/>
      <c r="AE13" s="15"/>
      <c r="AF13" s="33"/>
      <c r="AG13" s="32"/>
      <c r="AH13" s="15"/>
      <c r="AI13" s="15"/>
      <c r="AJ13" s="33"/>
      <c r="AK13" s="32"/>
      <c r="AL13" s="15"/>
      <c r="AM13" s="15"/>
      <c r="AN13" s="16"/>
      <c r="AO13" s="15"/>
      <c r="AP13" s="15"/>
      <c r="AQ13" s="33"/>
      <c r="AR13" s="32"/>
      <c r="AS13" s="33"/>
      <c r="AT13" s="33"/>
      <c r="AU13" s="62"/>
      <c r="AV13" s="62"/>
      <c r="AW13" s="62"/>
      <c r="AX13" s="20"/>
      <c r="AY13" s="23">
        <f t="shared" si="0"/>
        <v>0</v>
      </c>
      <c r="AZ13" s="23">
        <f t="shared" si="1"/>
        <v>0</v>
      </c>
      <c r="BA13" s="24">
        <f t="shared" si="2"/>
        <v>1</v>
      </c>
      <c r="BB13" s="25">
        <f t="shared" si="3"/>
        <v>0</v>
      </c>
      <c r="BC13" s="25">
        <f t="shared" si="4"/>
        <v>0</v>
      </c>
      <c r="BD13" s="26">
        <f t="shared" si="5"/>
        <v>1</v>
      </c>
      <c r="BE13" s="27">
        <f t="shared" si="6"/>
        <v>1</v>
      </c>
      <c r="BF13" s="23">
        <f t="shared" si="7"/>
        <v>3</v>
      </c>
      <c r="BG13" s="24">
        <f t="shared" si="8"/>
        <v>2</v>
      </c>
      <c r="BH13" s="27">
        <f t="shared" si="9"/>
        <v>0</v>
      </c>
      <c r="BI13" s="23">
        <f t="shared" si="10"/>
        <v>0</v>
      </c>
      <c r="BJ13" s="24">
        <f t="shared" si="11"/>
        <v>0</v>
      </c>
      <c r="BK13" s="76">
        <f t="shared" si="12"/>
        <v>21</v>
      </c>
    </row>
    <row r="14" spans="1:72" ht="18" thickTop="1" thickBot="1" x14ac:dyDescent="0.35">
      <c r="A14" s="22"/>
      <c r="B14" s="15" t="s">
        <v>2</v>
      </c>
      <c r="C14" s="15"/>
      <c r="D14" s="15"/>
      <c r="E14" s="15"/>
      <c r="F14" s="15"/>
      <c r="G14" s="33"/>
      <c r="H14" s="32" t="s">
        <v>0</v>
      </c>
      <c r="I14" s="15" t="s">
        <v>1</v>
      </c>
      <c r="J14" s="15" t="s">
        <v>5</v>
      </c>
      <c r="K14" s="33" t="s">
        <v>2</v>
      </c>
      <c r="L14" s="32" t="s">
        <v>0</v>
      </c>
      <c r="M14" s="15"/>
      <c r="N14" s="33"/>
      <c r="O14" s="32" t="s">
        <v>0</v>
      </c>
      <c r="P14" s="15"/>
      <c r="Q14" s="33"/>
      <c r="R14" s="32"/>
      <c r="S14" s="33"/>
      <c r="T14" s="34"/>
      <c r="U14" s="32"/>
      <c r="V14" s="16"/>
      <c r="W14" s="15"/>
      <c r="X14" s="15"/>
      <c r="Y14" s="15"/>
      <c r="Z14" s="15"/>
      <c r="AA14" s="15"/>
      <c r="AB14" s="33"/>
      <c r="AC14" s="32"/>
      <c r="AD14" s="15"/>
      <c r="AE14" s="15"/>
      <c r="AF14" s="33"/>
      <c r="AG14" s="32"/>
      <c r="AH14" s="15"/>
      <c r="AI14" s="15"/>
      <c r="AJ14" s="33"/>
      <c r="AK14" s="32"/>
      <c r="AL14" s="15"/>
      <c r="AM14" s="15"/>
      <c r="AN14" s="16"/>
      <c r="AO14" s="15"/>
      <c r="AP14" s="15"/>
      <c r="AQ14" s="33"/>
      <c r="AR14" s="32"/>
      <c r="AS14" s="33"/>
      <c r="AT14" s="33"/>
      <c r="AU14" s="62"/>
      <c r="AV14" s="62"/>
      <c r="AW14" s="62"/>
      <c r="AX14" s="17"/>
      <c r="AY14" s="23">
        <f t="shared" si="0"/>
        <v>1</v>
      </c>
      <c r="AZ14" s="23">
        <f t="shared" si="1"/>
        <v>3</v>
      </c>
      <c r="BA14" s="24">
        <f t="shared" si="2"/>
        <v>2</v>
      </c>
      <c r="BB14" s="25">
        <f t="shared" si="3"/>
        <v>0</v>
      </c>
      <c r="BC14" s="25">
        <f t="shared" si="4"/>
        <v>0</v>
      </c>
      <c r="BD14" s="26">
        <f t="shared" si="5"/>
        <v>1</v>
      </c>
      <c r="BE14" s="27">
        <f t="shared" si="6"/>
        <v>0</v>
      </c>
      <c r="BF14" s="23">
        <f t="shared" si="7"/>
        <v>0</v>
      </c>
      <c r="BG14" s="24">
        <f t="shared" si="8"/>
        <v>0</v>
      </c>
      <c r="BH14" s="27">
        <f t="shared" si="9"/>
        <v>0</v>
      </c>
      <c r="BI14" s="23">
        <f t="shared" si="10"/>
        <v>0</v>
      </c>
      <c r="BJ14" s="24">
        <f t="shared" si="11"/>
        <v>0</v>
      </c>
      <c r="BK14" s="76">
        <f t="shared" si="12"/>
        <v>45</v>
      </c>
    </row>
    <row r="15" spans="1:72" ht="18" thickTop="1" thickBot="1" x14ac:dyDescent="0.35">
      <c r="A15" s="19"/>
      <c r="B15" s="15" t="s">
        <v>8</v>
      </c>
      <c r="C15" s="15"/>
      <c r="D15" s="15"/>
      <c r="E15" s="15"/>
      <c r="F15" s="15"/>
      <c r="G15" s="33"/>
      <c r="H15" s="32" t="s">
        <v>7</v>
      </c>
      <c r="I15" s="15" t="s">
        <v>3</v>
      </c>
      <c r="J15" s="15" t="s">
        <v>7</v>
      </c>
      <c r="K15" s="33" t="s">
        <v>6</v>
      </c>
      <c r="L15" s="32" t="s">
        <v>9</v>
      </c>
      <c r="M15" s="15"/>
      <c r="N15" s="33"/>
      <c r="O15" s="32" t="s">
        <v>8</v>
      </c>
      <c r="P15" s="15"/>
      <c r="Q15" s="33"/>
      <c r="R15" s="32" t="s">
        <v>8</v>
      </c>
      <c r="S15" s="33"/>
      <c r="T15" s="34"/>
      <c r="U15" s="32"/>
      <c r="V15" s="16"/>
      <c r="W15" s="15"/>
      <c r="X15" s="15"/>
      <c r="Y15" s="15"/>
      <c r="Z15" s="15"/>
      <c r="AA15" s="15"/>
      <c r="AB15" s="33"/>
      <c r="AC15" s="32"/>
      <c r="AD15" s="15"/>
      <c r="AE15" s="15"/>
      <c r="AF15" s="33"/>
      <c r="AG15" s="32"/>
      <c r="AH15" s="15"/>
      <c r="AI15" s="15"/>
      <c r="AJ15" s="33"/>
      <c r="AK15" s="32"/>
      <c r="AL15" s="15"/>
      <c r="AM15" s="15"/>
      <c r="AN15" s="16"/>
      <c r="AO15" s="15"/>
      <c r="AP15" s="15"/>
      <c r="AQ15" s="33"/>
      <c r="AR15" s="32"/>
      <c r="AS15" s="33"/>
      <c r="AT15" s="33"/>
      <c r="AU15" s="62"/>
      <c r="AV15" s="62"/>
      <c r="AW15" s="62"/>
      <c r="AX15" s="20"/>
      <c r="AY15" s="23">
        <f t="shared" si="0"/>
        <v>0</v>
      </c>
      <c r="AZ15" s="23">
        <f t="shared" si="1"/>
        <v>0</v>
      </c>
      <c r="BA15" s="24">
        <f t="shared" si="2"/>
        <v>0</v>
      </c>
      <c r="BB15" s="25">
        <f t="shared" si="3"/>
        <v>0</v>
      </c>
      <c r="BC15" s="25">
        <f t="shared" si="4"/>
        <v>1</v>
      </c>
      <c r="BD15" s="26">
        <f t="shared" si="5"/>
        <v>0</v>
      </c>
      <c r="BE15" s="27">
        <f t="shared" si="6"/>
        <v>2</v>
      </c>
      <c r="BF15" s="23">
        <f t="shared" si="7"/>
        <v>1</v>
      </c>
      <c r="BG15" s="24">
        <f t="shared" si="8"/>
        <v>3</v>
      </c>
      <c r="BH15" s="27">
        <f t="shared" si="9"/>
        <v>0</v>
      </c>
      <c r="BI15" s="23">
        <f t="shared" si="10"/>
        <v>1</v>
      </c>
      <c r="BJ15" s="24">
        <f t="shared" si="11"/>
        <v>0</v>
      </c>
      <c r="BK15" s="76">
        <f t="shared" si="12"/>
        <v>14</v>
      </c>
    </row>
    <row r="16" spans="1:72" ht="18" thickTop="1" thickBot="1" x14ac:dyDescent="0.35">
      <c r="A16" s="21"/>
      <c r="B16" s="15" t="s">
        <v>21</v>
      </c>
      <c r="C16" s="15"/>
      <c r="D16" s="15"/>
      <c r="E16" s="15"/>
      <c r="F16" s="15"/>
      <c r="G16" s="33"/>
      <c r="H16" s="32" t="s">
        <v>0</v>
      </c>
      <c r="I16" s="15" t="s">
        <v>1</v>
      </c>
      <c r="J16" s="15" t="s">
        <v>6</v>
      </c>
      <c r="K16" s="33" t="s">
        <v>9</v>
      </c>
      <c r="L16" s="32" t="s">
        <v>5</v>
      </c>
      <c r="M16" s="15"/>
      <c r="N16" s="33"/>
      <c r="O16" s="32" t="s">
        <v>3</v>
      </c>
      <c r="P16" s="15"/>
      <c r="Q16" s="33"/>
      <c r="R16" s="32"/>
      <c r="S16" s="33"/>
      <c r="T16" s="34"/>
      <c r="U16" s="32"/>
      <c r="V16" s="16"/>
      <c r="W16" s="15"/>
      <c r="X16" s="15"/>
      <c r="Y16" s="15"/>
      <c r="Z16" s="15"/>
      <c r="AA16" s="15"/>
      <c r="AB16" s="33"/>
      <c r="AC16" s="32"/>
      <c r="AD16" s="15"/>
      <c r="AE16" s="15"/>
      <c r="AF16" s="33"/>
      <c r="AG16" s="32"/>
      <c r="AH16" s="15"/>
      <c r="AI16" s="15"/>
      <c r="AJ16" s="33"/>
      <c r="AK16" s="32"/>
      <c r="AL16" s="15"/>
      <c r="AM16" s="15"/>
      <c r="AN16" s="16"/>
      <c r="AO16" s="15"/>
      <c r="AP16" s="15"/>
      <c r="AQ16" s="33"/>
      <c r="AR16" s="32"/>
      <c r="AS16" s="33"/>
      <c r="AT16" s="33"/>
      <c r="AU16" s="62"/>
      <c r="AV16" s="62"/>
      <c r="AW16" s="62"/>
      <c r="AX16" s="17"/>
      <c r="AY16" s="23">
        <f t="shared" si="0"/>
        <v>1</v>
      </c>
      <c r="AZ16" s="23">
        <f t="shared" si="1"/>
        <v>1</v>
      </c>
      <c r="BA16" s="24">
        <f t="shared" si="2"/>
        <v>0</v>
      </c>
      <c r="BB16" s="25">
        <f t="shared" si="3"/>
        <v>0</v>
      </c>
      <c r="BC16" s="25">
        <f t="shared" si="4"/>
        <v>1</v>
      </c>
      <c r="BD16" s="26">
        <f t="shared" si="5"/>
        <v>1</v>
      </c>
      <c r="BE16" s="27">
        <f t="shared" si="6"/>
        <v>0</v>
      </c>
      <c r="BF16" s="23">
        <f t="shared" si="7"/>
        <v>1</v>
      </c>
      <c r="BG16" s="24">
        <f t="shared" si="8"/>
        <v>0</v>
      </c>
      <c r="BH16" s="27">
        <f t="shared" si="9"/>
        <v>0</v>
      </c>
      <c r="BI16" s="23">
        <f t="shared" si="10"/>
        <v>1</v>
      </c>
      <c r="BJ16" s="24">
        <f t="shared" si="11"/>
        <v>0</v>
      </c>
      <c r="BK16" s="76">
        <f t="shared" si="12"/>
        <v>24</v>
      </c>
    </row>
    <row r="17" spans="1:73" ht="18" thickTop="1" thickBot="1" x14ac:dyDescent="0.35">
      <c r="A17" s="19"/>
      <c r="B17" s="15" t="s">
        <v>2</v>
      </c>
      <c r="C17" s="15"/>
      <c r="D17" s="15"/>
      <c r="E17" s="15"/>
      <c r="F17" s="15"/>
      <c r="G17" s="33"/>
      <c r="H17" s="32" t="s">
        <v>4</v>
      </c>
      <c r="I17" s="15" t="s">
        <v>4</v>
      </c>
      <c r="J17" s="15" t="s">
        <v>7</v>
      </c>
      <c r="K17" s="33" t="s">
        <v>3</v>
      </c>
      <c r="L17" s="32" t="s">
        <v>0</v>
      </c>
      <c r="M17" s="15"/>
      <c r="N17" s="33"/>
      <c r="O17" s="32" t="s">
        <v>3</v>
      </c>
      <c r="P17" s="15"/>
      <c r="Q17" s="33"/>
      <c r="R17" s="32"/>
      <c r="S17" s="33"/>
      <c r="T17" s="34"/>
      <c r="U17" s="32"/>
      <c r="V17" s="16"/>
      <c r="W17" s="15"/>
      <c r="X17" s="15"/>
      <c r="Y17" s="15"/>
      <c r="Z17" s="15"/>
      <c r="AA17" s="15"/>
      <c r="AB17" s="33"/>
      <c r="AC17" s="32"/>
      <c r="AD17" s="15"/>
      <c r="AE17" s="15"/>
      <c r="AF17" s="33"/>
      <c r="AG17" s="32"/>
      <c r="AH17" s="15"/>
      <c r="AI17" s="15"/>
      <c r="AJ17" s="33"/>
      <c r="AK17" s="32"/>
      <c r="AL17" s="15"/>
      <c r="AM17" s="15"/>
      <c r="AN17" s="16"/>
      <c r="AO17" s="15"/>
      <c r="AP17" s="15"/>
      <c r="AQ17" s="33"/>
      <c r="AR17" s="32"/>
      <c r="AS17" s="33"/>
      <c r="AT17" s="33"/>
      <c r="AU17" s="62"/>
      <c r="AV17" s="62"/>
      <c r="AW17" s="62"/>
      <c r="AX17" s="20"/>
      <c r="AY17" s="23">
        <f t="shared" si="0"/>
        <v>0</v>
      </c>
      <c r="AZ17" s="23">
        <f t="shared" si="1"/>
        <v>1</v>
      </c>
      <c r="BA17" s="24">
        <f t="shared" si="2"/>
        <v>1</v>
      </c>
      <c r="BB17" s="25">
        <f t="shared" si="3"/>
        <v>2</v>
      </c>
      <c r="BC17" s="25">
        <f t="shared" si="4"/>
        <v>2</v>
      </c>
      <c r="BD17" s="26">
        <f t="shared" si="5"/>
        <v>0</v>
      </c>
      <c r="BE17" s="27">
        <f t="shared" si="6"/>
        <v>1</v>
      </c>
      <c r="BF17" s="23">
        <f t="shared" si="7"/>
        <v>0</v>
      </c>
      <c r="BG17" s="24">
        <f t="shared" si="8"/>
        <v>0</v>
      </c>
      <c r="BH17" s="27">
        <f t="shared" si="9"/>
        <v>0</v>
      </c>
      <c r="BI17" s="23">
        <f t="shared" si="10"/>
        <v>0</v>
      </c>
      <c r="BJ17" s="24">
        <f t="shared" si="11"/>
        <v>0</v>
      </c>
      <c r="BK17" s="76">
        <f t="shared" si="12"/>
        <v>38</v>
      </c>
    </row>
    <row r="18" spans="1:73" ht="18" thickTop="1" thickBot="1" x14ac:dyDescent="0.35">
      <c r="A18" s="21"/>
      <c r="B18" s="15" t="s">
        <v>3</v>
      </c>
      <c r="C18" s="15"/>
      <c r="D18" s="15"/>
      <c r="E18" s="15"/>
      <c r="F18" s="15"/>
      <c r="G18" s="33"/>
      <c r="H18" s="32" t="s">
        <v>6</v>
      </c>
      <c r="I18" s="15" t="s">
        <v>22</v>
      </c>
      <c r="J18" s="15" t="s">
        <v>22</v>
      </c>
      <c r="K18" s="33" t="s">
        <v>22</v>
      </c>
      <c r="L18" s="32" t="s">
        <v>2</v>
      </c>
      <c r="M18" s="15"/>
      <c r="N18" s="33"/>
      <c r="O18" s="32" t="s">
        <v>4</v>
      </c>
      <c r="P18" s="15"/>
      <c r="Q18" s="33"/>
      <c r="R18" s="32" t="s">
        <v>6</v>
      </c>
      <c r="S18" s="33"/>
      <c r="T18" s="34"/>
      <c r="U18" s="32"/>
      <c r="V18" s="16"/>
      <c r="W18" s="15"/>
      <c r="X18" s="15"/>
      <c r="Y18" s="15"/>
      <c r="Z18" s="15"/>
      <c r="AA18" s="15"/>
      <c r="AB18" s="33"/>
      <c r="AC18" s="32"/>
      <c r="AD18" s="15"/>
      <c r="AE18" s="15"/>
      <c r="AF18" s="33"/>
      <c r="AG18" s="32"/>
      <c r="AH18" s="15"/>
      <c r="AI18" s="15"/>
      <c r="AJ18" s="33"/>
      <c r="AK18" s="32"/>
      <c r="AL18" s="15"/>
      <c r="AM18" s="15"/>
      <c r="AN18" s="16"/>
      <c r="AO18" s="15"/>
      <c r="AP18" s="15"/>
      <c r="AQ18" s="33"/>
      <c r="AR18" s="32"/>
      <c r="AS18" s="33"/>
      <c r="AT18" s="33"/>
      <c r="AU18" s="62"/>
      <c r="AV18" s="62"/>
      <c r="AW18" s="62"/>
      <c r="AX18" s="17"/>
      <c r="AY18" s="23">
        <f t="shared" si="0"/>
        <v>0</v>
      </c>
      <c r="AZ18" s="23">
        <f t="shared" si="1"/>
        <v>0</v>
      </c>
      <c r="BA18" s="24">
        <f t="shared" si="2"/>
        <v>1</v>
      </c>
      <c r="BB18" s="25">
        <f t="shared" si="3"/>
        <v>1</v>
      </c>
      <c r="BC18" s="25">
        <f t="shared" si="4"/>
        <v>1</v>
      </c>
      <c r="BD18" s="26">
        <f t="shared" si="5"/>
        <v>0</v>
      </c>
      <c r="BE18" s="27">
        <f t="shared" si="6"/>
        <v>0</v>
      </c>
      <c r="BF18" s="23">
        <f t="shared" si="7"/>
        <v>2</v>
      </c>
      <c r="BG18" s="24">
        <f t="shared" si="8"/>
        <v>0</v>
      </c>
      <c r="BH18" s="27">
        <f t="shared" si="9"/>
        <v>0</v>
      </c>
      <c r="BI18" s="23">
        <f t="shared" si="10"/>
        <v>0</v>
      </c>
      <c r="BJ18" s="24">
        <f t="shared" si="11"/>
        <v>0</v>
      </c>
      <c r="BK18" s="76">
        <f t="shared" si="12"/>
        <v>21</v>
      </c>
    </row>
    <row r="19" spans="1:73" ht="18" thickTop="1" thickBot="1" x14ac:dyDescent="0.35">
      <c r="A19" s="19"/>
      <c r="B19" s="15" t="s">
        <v>2</v>
      </c>
      <c r="C19" s="15"/>
      <c r="D19" s="15"/>
      <c r="E19" s="15"/>
      <c r="F19" s="15"/>
      <c r="G19" s="33"/>
      <c r="H19" s="32" t="s">
        <v>7</v>
      </c>
      <c r="I19" s="15" t="s">
        <v>3</v>
      </c>
      <c r="J19" s="15" t="s">
        <v>6</v>
      </c>
      <c r="K19" s="33" t="s">
        <v>8</v>
      </c>
      <c r="L19" s="32" t="s">
        <v>2</v>
      </c>
      <c r="M19" s="15"/>
      <c r="N19" s="33"/>
      <c r="O19" s="32" t="s">
        <v>4</v>
      </c>
      <c r="P19" s="15"/>
      <c r="Q19" s="33"/>
      <c r="R19" s="32" t="s">
        <v>5</v>
      </c>
      <c r="S19" s="33"/>
      <c r="T19" s="34"/>
      <c r="U19" s="32"/>
      <c r="V19" s="16"/>
      <c r="W19" s="15"/>
      <c r="X19" s="15"/>
      <c r="Y19" s="15"/>
      <c r="Z19" s="15"/>
      <c r="AA19" s="15"/>
      <c r="AB19" s="33"/>
      <c r="AC19" s="32"/>
      <c r="AD19" s="15"/>
      <c r="AE19" s="15"/>
      <c r="AF19" s="33"/>
      <c r="AG19" s="32"/>
      <c r="AH19" s="15"/>
      <c r="AI19" s="15"/>
      <c r="AJ19" s="33"/>
      <c r="AK19" s="32"/>
      <c r="AL19" s="15"/>
      <c r="AM19" s="15"/>
      <c r="AN19" s="16"/>
      <c r="AO19" s="15"/>
      <c r="AP19" s="15"/>
      <c r="AQ19" s="33"/>
      <c r="AR19" s="32"/>
      <c r="AS19" s="33"/>
      <c r="AT19" s="33"/>
      <c r="AU19" s="62"/>
      <c r="AV19" s="62"/>
      <c r="AW19" s="62"/>
      <c r="AX19" s="20"/>
      <c r="AY19" s="23">
        <f t="shared" si="0"/>
        <v>0</v>
      </c>
      <c r="AZ19" s="23">
        <f t="shared" si="1"/>
        <v>0</v>
      </c>
      <c r="BA19" s="24">
        <f t="shared" si="2"/>
        <v>2</v>
      </c>
      <c r="BB19" s="25">
        <f t="shared" si="3"/>
        <v>1</v>
      </c>
      <c r="BC19" s="25">
        <f t="shared" si="4"/>
        <v>1</v>
      </c>
      <c r="BD19" s="26">
        <f t="shared" si="5"/>
        <v>1</v>
      </c>
      <c r="BE19" s="27">
        <f t="shared" si="6"/>
        <v>1</v>
      </c>
      <c r="BF19" s="23">
        <f t="shared" si="7"/>
        <v>1</v>
      </c>
      <c r="BG19" s="24">
        <f t="shared" si="8"/>
        <v>1</v>
      </c>
      <c r="BH19" s="27">
        <f t="shared" si="9"/>
        <v>0</v>
      </c>
      <c r="BI19" s="23">
        <f t="shared" si="10"/>
        <v>0</v>
      </c>
      <c r="BJ19" s="24">
        <f t="shared" si="11"/>
        <v>0</v>
      </c>
      <c r="BK19" s="76">
        <f t="shared" si="12"/>
        <v>33</v>
      </c>
    </row>
    <row r="20" spans="1:73" ht="18" thickTop="1" thickBot="1" x14ac:dyDescent="0.35">
      <c r="A20" s="21"/>
      <c r="B20" s="15" t="s">
        <v>0</v>
      </c>
      <c r="C20" s="15"/>
      <c r="D20" s="15"/>
      <c r="E20" s="15"/>
      <c r="F20" s="15"/>
      <c r="G20" s="33"/>
      <c r="H20" s="32" t="s">
        <v>5</v>
      </c>
      <c r="I20" s="15" t="s">
        <v>4</v>
      </c>
      <c r="J20" s="15" t="s">
        <v>5</v>
      </c>
      <c r="K20" s="33" t="s">
        <v>6</v>
      </c>
      <c r="L20" s="32" t="s">
        <v>22</v>
      </c>
      <c r="M20" s="15"/>
      <c r="N20" s="33"/>
      <c r="O20" s="32" t="s">
        <v>22</v>
      </c>
      <c r="P20" s="15"/>
      <c r="Q20" s="33"/>
      <c r="R20" s="32" t="s">
        <v>4</v>
      </c>
      <c r="S20" s="33"/>
      <c r="T20" s="34"/>
      <c r="U20" s="32"/>
      <c r="V20" s="16"/>
      <c r="W20" s="15"/>
      <c r="X20" s="15"/>
      <c r="Y20" s="15"/>
      <c r="Z20" s="15"/>
      <c r="AA20" s="15"/>
      <c r="AB20" s="33"/>
      <c r="AC20" s="32"/>
      <c r="AD20" s="15"/>
      <c r="AE20" s="15"/>
      <c r="AF20" s="33"/>
      <c r="AG20" s="32"/>
      <c r="AH20" s="15"/>
      <c r="AI20" s="15"/>
      <c r="AJ20" s="33"/>
      <c r="AK20" s="32"/>
      <c r="AL20" s="15"/>
      <c r="AM20" s="15"/>
      <c r="AN20" s="16"/>
      <c r="AO20" s="15"/>
      <c r="AP20" s="15"/>
      <c r="AQ20" s="33"/>
      <c r="AR20" s="32"/>
      <c r="AS20" s="33"/>
      <c r="AT20" s="33"/>
      <c r="AU20" s="62"/>
      <c r="AV20" s="62"/>
      <c r="AW20" s="62"/>
      <c r="AX20" s="17"/>
      <c r="AY20" s="23">
        <f t="shared" si="0"/>
        <v>0</v>
      </c>
      <c r="AZ20" s="23">
        <f t="shared" si="1"/>
        <v>1</v>
      </c>
      <c r="BA20" s="24">
        <f t="shared" si="2"/>
        <v>0</v>
      </c>
      <c r="BB20" s="25">
        <f t="shared" si="3"/>
        <v>2</v>
      </c>
      <c r="BC20" s="25">
        <f t="shared" si="4"/>
        <v>0</v>
      </c>
      <c r="BD20" s="26">
        <f t="shared" si="5"/>
        <v>2</v>
      </c>
      <c r="BE20" s="27">
        <f t="shared" si="6"/>
        <v>0</v>
      </c>
      <c r="BF20" s="23">
        <f t="shared" si="7"/>
        <v>1</v>
      </c>
      <c r="BG20" s="24">
        <f t="shared" si="8"/>
        <v>0</v>
      </c>
      <c r="BH20" s="27">
        <f t="shared" si="9"/>
        <v>0</v>
      </c>
      <c r="BI20" s="23">
        <f t="shared" si="10"/>
        <v>0</v>
      </c>
      <c r="BJ20" s="24">
        <f t="shared" si="11"/>
        <v>0</v>
      </c>
      <c r="BK20" s="76">
        <f t="shared" si="12"/>
        <v>29</v>
      </c>
    </row>
    <row r="21" spans="1:73" ht="18" thickTop="1" thickBot="1" x14ac:dyDescent="0.35">
      <c r="A21" s="19"/>
      <c r="B21" s="15" t="s">
        <v>0</v>
      </c>
      <c r="C21" s="15"/>
      <c r="D21" s="15"/>
      <c r="E21" s="15"/>
      <c r="F21" s="15"/>
      <c r="G21" s="33"/>
      <c r="H21" s="32" t="s">
        <v>0</v>
      </c>
      <c r="I21" s="15" t="s">
        <v>1</v>
      </c>
      <c r="J21" s="15" t="s">
        <v>0</v>
      </c>
      <c r="K21" s="33" t="s">
        <v>2</v>
      </c>
      <c r="L21" s="32" t="s">
        <v>1</v>
      </c>
      <c r="M21" s="15"/>
      <c r="N21" s="33"/>
      <c r="O21" s="32" t="s">
        <v>0</v>
      </c>
      <c r="P21" s="15"/>
      <c r="Q21" s="33"/>
      <c r="R21" s="32" t="s">
        <v>5</v>
      </c>
      <c r="S21" s="33"/>
      <c r="T21" s="34"/>
      <c r="U21" s="32"/>
      <c r="V21" s="16"/>
      <c r="W21" s="15"/>
      <c r="X21" s="15"/>
      <c r="Y21" s="15"/>
      <c r="Z21" s="15"/>
      <c r="AA21" s="15"/>
      <c r="AB21" s="33"/>
      <c r="AC21" s="32"/>
      <c r="AD21" s="15"/>
      <c r="AE21" s="15"/>
      <c r="AF21" s="33"/>
      <c r="AG21" s="32"/>
      <c r="AH21" s="15"/>
      <c r="AI21" s="15"/>
      <c r="AJ21" s="33"/>
      <c r="AK21" s="32"/>
      <c r="AL21" s="15"/>
      <c r="AM21" s="15"/>
      <c r="AN21" s="16"/>
      <c r="AO21" s="15"/>
      <c r="AP21" s="15"/>
      <c r="AQ21" s="33"/>
      <c r="AR21" s="32"/>
      <c r="AS21" s="33"/>
      <c r="AT21" s="33"/>
      <c r="AU21" s="62"/>
      <c r="AV21" s="62"/>
      <c r="AW21" s="62"/>
      <c r="AX21" s="20"/>
      <c r="AY21" s="23">
        <f t="shared" si="0"/>
        <v>2</v>
      </c>
      <c r="AZ21" s="23">
        <f t="shared" si="1"/>
        <v>4</v>
      </c>
      <c r="BA21" s="24">
        <f t="shared" si="2"/>
        <v>1</v>
      </c>
      <c r="BB21" s="25">
        <f t="shared" si="3"/>
        <v>0</v>
      </c>
      <c r="BC21" s="25">
        <f t="shared" si="4"/>
        <v>0</v>
      </c>
      <c r="BD21" s="26">
        <f t="shared" si="5"/>
        <v>1</v>
      </c>
      <c r="BE21" s="27">
        <f t="shared" si="6"/>
        <v>0</v>
      </c>
      <c r="BF21" s="23">
        <f t="shared" si="7"/>
        <v>0</v>
      </c>
      <c r="BG21" s="24">
        <f t="shared" si="8"/>
        <v>0</v>
      </c>
      <c r="BH21" s="27">
        <f t="shared" si="9"/>
        <v>0</v>
      </c>
      <c r="BI21" s="23">
        <f t="shared" si="10"/>
        <v>0</v>
      </c>
      <c r="BJ21" s="24">
        <f t="shared" si="11"/>
        <v>0</v>
      </c>
      <c r="BK21" s="76">
        <f t="shared" si="12"/>
        <v>54</v>
      </c>
    </row>
    <row r="22" spans="1:73" ht="18" thickTop="1" thickBot="1" x14ac:dyDescent="0.35">
      <c r="A22" s="21"/>
      <c r="B22" s="15" t="s">
        <v>6</v>
      </c>
      <c r="C22" s="15"/>
      <c r="D22" s="15"/>
      <c r="E22" s="15"/>
      <c r="F22" s="15"/>
      <c r="G22" s="33"/>
      <c r="H22" s="32" t="s">
        <v>7</v>
      </c>
      <c r="I22" s="15" t="s">
        <v>8</v>
      </c>
      <c r="J22" s="15" t="s">
        <v>8</v>
      </c>
      <c r="K22" s="33" t="s">
        <v>5</v>
      </c>
      <c r="L22" s="32" t="s">
        <v>3</v>
      </c>
      <c r="M22" s="15"/>
      <c r="N22" s="33"/>
      <c r="O22" s="32" t="s">
        <v>3</v>
      </c>
      <c r="P22" s="15"/>
      <c r="Q22" s="33"/>
      <c r="R22" s="32" t="s">
        <v>3</v>
      </c>
      <c r="S22" s="33"/>
      <c r="T22" s="34"/>
      <c r="U22" s="32"/>
      <c r="V22" s="16"/>
      <c r="W22" s="15"/>
      <c r="X22" s="15"/>
      <c r="Y22" s="15"/>
      <c r="Z22" s="15"/>
      <c r="AA22" s="15"/>
      <c r="AB22" s="33"/>
      <c r="AC22" s="32"/>
      <c r="AD22" s="15"/>
      <c r="AE22" s="15"/>
      <c r="AF22" s="33"/>
      <c r="AG22" s="32"/>
      <c r="AH22" s="15"/>
      <c r="AI22" s="15"/>
      <c r="AJ22" s="33"/>
      <c r="AK22" s="32"/>
      <c r="AL22" s="15"/>
      <c r="AM22" s="15"/>
      <c r="AN22" s="16"/>
      <c r="AO22" s="15"/>
      <c r="AP22" s="15"/>
      <c r="AQ22" s="33"/>
      <c r="AR22" s="32"/>
      <c r="AS22" s="33"/>
      <c r="AT22" s="33"/>
      <c r="AU22" s="62"/>
      <c r="AV22" s="62"/>
      <c r="AW22" s="62"/>
      <c r="AX22" s="17"/>
      <c r="AY22" s="23">
        <f t="shared" si="0"/>
        <v>0</v>
      </c>
      <c r="AZ22" s="23">
        <f t="shared" si="1"/>
        <v>0</v>
      </c>
      <c r="BA22" s="24">
        <f t="shared" si="2"/>
        <v>0</v>
      </c>
      <c r="BB22" s="25">
        <f t="shared" si="3"/>
        <v>0</v>
      </c>
      <c r="BC22" s="25">
        <f t="shared" si="4"/>
        <v>3</v>
      </c>
      <c r="BD22" s="26">
        <f t="shared" si="5"/>
        <v>1</v>
      </c>
      <c r="BE22" s="27">
        <f t="shared" si="6"/>
        <v>1</v>
      </c>
      <c r="BF22" s="23">
        <f t="shared" si="7"/>
        <v>1</v>
      </c>
      <c r="BG22" s="24">
        <f t="shared" si="8"/>
        <v>2</v>
      </c>
      <c r="BH22" s="27">
        <f t="shared" si="9"/>
        <v>0</v>
      </c>
      <c r="BI22" s="23">
        <f t="shared" si="10"/>
        <v>0</v>
      </c>
      <c r="BJ22" s="24">
        <f t="shared" si="11"/>
        <v>0</v>
      </c>
      <c r="BK22" s="76">
        <f t="shared" si="12"/>
        <v>26</v>
      </c>
    </row>
    <row r="23" spans="1:73" ht="18" thickTop="1" thickBot="1" x14ac:dyDescent="0.35">
      <c r="A23" s="19"/>
      <c r="B23" s="15" t="s">
        <v>6</v>
      </c>
      <c r="C23" s="15"/>
      <c r="D23" s="15"/>
      <c r="E23" s="15"/>
      <c r="F23" s="15"/>
      <c r="G23" s="33"/>
      <c r="H23" s="32" t="s">
        <v>2</v>
      </c>
      <c r="I23" s="15" t="s">
        <v>0</v>
      </c>
      <c r="J23" s="15" t="s">
        <v>6</v>
      </c>
      <c r="K23" s="33" t="s">
        <v>5</v>
      </c>
      <c r="L23" s="32" t="s">
        <v>5</v>
      </c>
      <c r="M23" s="15"/>
      <c r="N23" s="33"/>
      <c r="O23" s="32" t="s">
        <v>4</v>
      </c>
      <c r="P23" s="15"/>
      <c r="Q23" s="33"/>
      <c r="R23" s="32" t="s">
        <v>4</v>
      </c>
      <c r="S23" s="33"/>
      <c r="T23" s="34"/>
      <c r="U23" s="32"/>
      <c r="V23" s="16"/>
      <c r="W23" s="15"/>
      <c r="X23" s="15"/>
      <c r="Y23" s="15"/>
      <c r="Z23" s="15"/>
      <c r="AA23" s="15"/>
      <c r="AB23" s="33"/>
      <c r="AC23" s="32"/>
      <c r="AD23" s="15"/>
      <c r="AE23" s="15"/>
      <c r="AF23" s="33"/>
      <c r="AG23" s="32"/>
      <c r="AH23" s="15"/>
      <c r="AI23" s="15"/>
      <c r="AJ23" s="33"/>
      <c r="AK23" s="32"/>
      <c r="AL23" s="15"/>
      <c r="AM23" s="15"/>
      <c r="AN23" s="16"/>
      <c r="AO23" s="15"/>
      <c r="AP23" s="15"/>
      <c r="AQ23" s="33"/>
      <c r="AR23" s="32"/>
      <c r="AS23" s="33"/>
      <c r="AT23" s="33"/>
      <c r="AU23" s="62"/>
      <c r="AV23" s="62"/>
      <c r="AW23" s="62"/>
      <c r="AX23" s="20"/>
      <c r="AY23" s="23">
        <f t="shared" si="0"/>
        <v>0</v>
      </c>
      <c r="AZ23" s="23">
        <f t="shared" si="1"/>
        <v>1</v>
      </c>
      <c r="BA23" s="24">
        <f t="shared" si="2"/>
        <v>1</v>
      </c>
      <c r="BB23" s="25">
        <f t="shared" si="3"/>
        <v>2</v>
      </c>
      <c r="BC23" s="25">
        <f t="shared" si="4"/>
        <v>0</v>
      </c>
      <c r="BD23" s="26">
        <f t="shared" si="5"/>
        <v>2</v>
      </c>
      <c r="BE23" s="27">
        <f t="shared" si="6"/>
        <v>0</v>
      </c>
      <c r="BF23" s="23">
        <f t="shared" si="7"/>
        <v>2</v>
      </c>
      <c r="BG23" s="24">
        <f t="shared" si="8"/>
        <v>0</v>
      </c>
      <c r="BH23" s="27">
        <f t="shared" si="9"/>
        <v>0</v>
      </c>
      <c r="BI23" s="23">
        <f t="shared" si="10"/>
        <v>0</v>
      </c>
      <c r="BJ23" s="24">
        <f t="shared" si="11"/>
        <v>0</v>
      </c>
      <c r="BK23" s="76">
        <f>(AY23*10)+(AZ23*9)+(BA23*8)+(BB23*7)+(BC23*6)+(BD23*5)+(BE23*4)+(BF23*3)+(BG23*2)-((BH23*1)+(BI23*2)+(BJ23*3))</f>
        <v>47</v>
      </c>
    </row>
    <row r="24" spans="1:73" ht="18" thickTop="1" thickBot="1" x14ac:dyDescent="0.35">
      <c r="A24" s="22"/>
      <c r="B24" s="15"/>
      <c r="C24" s="15"/>
      <c r="D24" s="15"/>
      <c r="E24" s="15"/>
      <c r="F24" s="15"/>
      <c r="G24" s="33"/>
      <c r="H24" s="32"/>
      <c r="I24" s="15"/>
      <c r="J24" s="15"/>
      <c r="K24" s="33"/>
      <c r="L24" s="32"/>
      <c r="M24" s="15"/>
      <c r="N24" s="33"/>
      <c r="O24" s="32"/>
      <c r="P24" s="15"/>
      <c r="Q24" s="33"/>
      <c r="R24" s="32"/>
      <c r="S24" s="33"/>
      <c r="T24" s="34"/>
      <c r="U24" s="32"/>
      <c r="V24" s="16"/>
      <c r="W24" s="15"/>
      <c r="X24" s="15"/>
      <c r="Y24" s="15"/>
      <c r="Z24" s="15"/>
      <c r="AA24" s="15"/>
      <c r="AB24" s="33"/>
      <c r="AC24" s="32"/>
      <c r="AD24" s="15"/>
      <c r="AE24" s="15"/>
      <c r="AF24" s="33"/>
      <c r="AG24" s="32"/>
      <c r="AH24" s="15"/>
      <c r="AI24" s="15"/>
      <c r="AJ24" s="33"/>
      <c r="AK24" s="32"/>
      <c r="AL24" s="15"/>
      <c r="AM24" s="15"/>
      <c r="AN24" s="16"/>
      <c r="AO24" s="15"/>
      <c r="AP24" s="15"/>
      <c r="AQ24" s="33"/>
      <c r="AR24" s="32"/>
      <c r="AS24" s="33"/>
      <c r="AT24" s="33"/>
      <c r="AU24" s="62"/>
      <c r="AV24" s="62"/>
      <c r="AW24" s="62"/>
      <c r="AX24" s="17"/>
      <c r="AY24" s="23">
        <f t="shared" si="0"/>
        <v>0</v>
      </c>
      <c r="AZ24" s="23">
        <f t="shared" si="1"/>
        <v>0</v>
      </c>
      <c r="BA24" s="24">
        <f t="shared" si="2"/>
        <v>0</v>
      </c>
      <c r="BB24" s="25">
        <f t="shared" si="3"/>
        <v>0</v>
      </c>
      <c r="BC24" s="25">
        <f t="shared" si="4"/>
        <v>0</v>
      </c>
      <c r="BD24" s="26">
        <f t="shared" si="5"/>
        <v>0</v>
      </c>
      <c r="BE24" s="27">
        <f t="shared" si="6"/>
        <v>0</v>
      </c>
      <c r="BF24" s="23">
        <f t="shared" si="7"/>
        <v>0</v>
      </c>
      <c r="BG24" s="24">
        <f t="shared" si="8"/>
        <v>0</v>
      </c>
      <c r="BH24" s="27">
        <f t="shared" si="9"/>
        <v>0</v>
      </c>
      <c r="BI24" s="23">
        <f t="shared" si="10"/>
        <v>0</v>
      </c>
      <c r="BJ24" s="24">
        <f t="shared" si="11"/>
        <v>0</v>
      </c>
      <c r="BK24" s="76">
        <f t="shared" ref="BK24:BK33" si="13">(AY24*8)+(AZ24*7)+(BA24*6)+(BB24*6)+(BC24*5)+(BD24*4)+(BE24*3)+(BF24*2)+(BG24*1)-((BH24*1)+(BI24*2)+(BJ24*3))</f>
        <v>0</v>
      </c>
    </row>
    <row r="25" spans="1:73" ht="18" thickTop="1" thickBot="1" x14ac:dyDescent="0.35">
      <c r="A25" s="19"/>
      <c r="B25" s="15" t="s">
        <v>8</v>
      </c>
      <c r="C25" s="15"/>
      <c r="D25" s="15"/>
      <c r="E25" s="15"/>
      <c r="F25" s="15"/>
      <c r="G25" s="33"/>
      <c r="H25" s="32" t="s">
        <v>7</v>
      </c>
      <c r="I25" s="15" t="s">
        <v>0</v>
      </c>
      <c r="J25" s="15" t="s">
        <v>6</v>
      </c>
      <c r="K25" s="33" t="s">
        <v>0</v>
      </c>
      <c r="L25" s="32" t="s">
        <v>2</v>
      </c>
      <c r="M25" s="15"/>
      <c r="N25" s="33"/>
      <c r="O25" s="32" t="s">
        <v>2</v>
      </c>
      <c r="P25" s="15"/>
      <c r="Q25" s="33"/>
      <c r="R25" s="32"/>
      <c r="S25" s="33"/>
      <c r="T25" s="34"/>
      <c r="U25" s="32"/>
      <c r="V25" s="16"/>
      <c r="W25" s="15"/>
      <c r="X25" s="15"/>
      <c r="Y25" s="15"/>
      <c r="Z25" s="15"/>
      <c r="AA25" s="15"/>
      <c r="AB25" s="33"/>
      <c r="AC25" s="32"/>
      <c r="AD25" s="15"/>
      <c r="AE25" s="15"/>
      <c r="AF25" s="33"/>
      <c r="AG25" s="32"/>
      <c r="AH25" s="15"/>
      <c r="AI25" s="15"/>
      <c r="AJ25" s="33"/>
      <c r="AK25" s="32"/>
      <c r="AL25" s="15"/>
      <c r="AM25" s="15"/>
      <c r="AN25" s="16"/>
      <c r="AO25" s="15"/>
      <c r="AP25" s="15"/>
      <c r="AQ25" s="33"/>
      <c r="AR25" s="32"/>
      <c r="AS25" s="33"/>
      <c r="AT25" s="33"/>
      <c r="AU25" s="62"/>
      <c r="AV25" s="62"/>
      <c r="AW25" s="62"/>
      <c r="AX25" s="20"/>
      <c r="AY25" s="23">
        <f t="shared" si="0"/>
        <v>0</v>
      </c>
      <c r="AZ25" s="23">
        <f t="shared" si="1"/>
        <v>2</v>
      </c>
      <c r="BA25" s="24">
        <f t="shared" si="2"/>
        <v>2</v>
      </c>
      <c r="BB25" s="25">
        <f t="shared" si="3"/>
        <v>0</v>
      </c>
      <c r="BC25" s="25">
        <f t="shared" si="4"/>
        <v>0</v>
      </c>
      <c r="BD25" s="26">
        <f t="shared" si="5"/>
        <v>0</v>
      </c>
      <c r="BE25" s="27">
        <f t="shared" si="6"/>
        <v>1</v>
      </c>
      <c r="BF25" s="23">
        <f t="shared" si="7"/>
        <v>1</v>
      </c>
      <c r="BG25" s="24">
        <f t="shared" si="8"/>
        <v>1</v>
      </c>
      <c r="BH25" s="27">
        <f t="shared" si="9"/>
        <v>0</v>
      </c>
      <c r="BI25" s="23">
        <f t="shared" si="10"/>
        <v>0</v>
      </c>
      <c r="BJ25" s="24">
        <f t="shared" si="11"/>
        <v>0</v>
      </c>
      <c r="BK25" s="76">
        <f t="shared" si="13"/>
        <v>32</v>
      </c>
    </row>
    <row r="26" spans="1:73" ht="18" thickTop="1" thickBot="1" x14ac:dyDescent="0.35">
      <c r="A26" s="21"/>
      <c r="B26" s="15" t="s">
        <v>8</v>
      </c>
      <c r="C26" s="15"/>
      <c r="D26" s="15"/>
      <c r="E26" s="15"/>
      <c r="F26" s="15"/>
      <c r="G26" s="33"/>
      <c r="H26" s="32" t="s">
        <v>7</v>
      </c>
      <c r="I26" s="15" t="s">
        <v>6</v>
      </c>
      <c r="J26" s="15" t="s">
        <v>8</v>
      </c>
      <c r="K26" s="33" t="s">
        <v>5</v>
      </c>
      <c r="L26" s="32" t="s">
        <v>5</v>
      </c>
      <c r="M26" s="15"/>
      <c r="N26" s="33"/>
      <c r="O26" s="32" t="s">
        <v>5</v>
      </c>
      <c r="P26" s="15"/>
      <c r="Q26" s="33"/>
      <c r="R26" s="32"/>
      <c r="S26" s="33"/>
      <c r="T26" s="34"/>
      <c r="U26" s="32"/>
      <c r="V26" s="16"/>
      <c r="W26" s="15"/>
      <c r="X26" s="15"/>
      <c r="Y26" s="15"/>
      <c r="Z26" s="15"/>
      <c r="AA26" s="15"/>
      <c r="AB26" s="33"/>
      <c r="AC26" s="32"/>
      <c r="AD26" s="15"/>
      <c r="AE26" s="15"/>
      <c r="AF26" s="33"/>
      <c r="AG26" s="32"/>
      <c r="AH26" s="15"/>
      <c r="AI26" s="15"/>
      <c r="AJ26" s="33"/>
      <c r="AK26" s="32"/>
      <c r="AL26" s="15"/>
      <c r="AM26" s="15"/>
      <c r="AN26" s="16"/>
      <c r="AO26" s="15"/>
      <c r="AP26" s="15"/>
      <c r="AQ26" s="33"/>
      <c r="AR26" s="32"/>
      <c r="AS26" s="33"/>
      <c r="AT26" s="33"/>
      <c r="AU26" s="62"/>
      <c r="AV26" s="62"/>
      <c r="AW26" s="62"/>
      <c r="AX26" s="17"/>
      <c r="AY26" s="23">
        <f t="shared" si="0"/>
        <v>0</v>
      </c>
      <c r="AZ26" s="23">
        <f t="shared" si="1"/>
        <v>0</v>
      </c>
      <c r="BA26" s="24">
        <f t="shared" si="2"/>
        <v>0</v>
      </c>
      <c r="BB26" s="25">
        <f t="shared" si="3"/>
        <v>0</v>
      </c>
      <c r="BC26" s="25">
        <f t="shared" si="4"/>
        <v>0</v>
      </c>
      <c r="BD26" s="26">
        <f t="shared" si="5"/>
        <v>3</v>
      </c>
      <c r="BE26" s="27">
        <f t="shared" si="6"/>
        <v>1</v>
      </c>
      <c r="BF26" s="23">
        <f t="shared" si="7"/>
        <v>1</v>
      </c>
      <c r="BG26" s="24">
        <f t="shared" si="8"/>
        <v>2</v>
      </c>
      <c r="BH26" s="27">
        <f t="shared" si="9"/>
        <v>0</v>
      </c>
      <c r="BI26" s="23">
        <f t="shared" si="10"/>
        <v>0</v>
      </c>
      <c r="BJ26" s="24">
        <f t="shared" si="11"/>
        <v>0</v>
      </c>
      <c r="BK26" s="76">
        <f t="shared" si="13"/>
        <v>19</v>
      </c>
    </row>
    <row r="27" spans="1:73" ht="18" thickTop="1" thickBot="1" x14ac:dyDescent="0.35">
      <c r="A27" s="19"/>
      <c r="B27" s="83" t="s">
        <v>2</v>
      </c>
      <c r="C27" s="83"/>
      <c r="D27" s="83"/>
      <c r="E27" s="83"/>
      <c r="F27" s="83"/>
      <c r="G27" s="84"/>
      <c r="H27" s="85" t="s">
        <v>2</v>
      </c>
      <c r="I27" s="83" t="s">
        <v>4</v>
      </c>
      <c r="J27" s="83" t="s">
        <v>2</v>
      </c>
      <c r="K27" s="84" t="s">
        <v>0</v>
      </c>
      <c r="L27" s="85" t="s">
        <v>7</v>
      </c>
      <c r="M27" s="83"/>
      <c r="N27" s="84"/>
      <c r="O27" s="85" t="s">
        <v>5</v>
      </c>
      <c r="P27" s="83"/>
      <c r="Q27" s="84"/>
      <c r="R27" s="85"/>
      <c r="S27" s="84"/>
      <c r="T27" s="86"/>
      <c r="U27" s="85"/>
      <c r="V27" s="16"/>
      <c r="W27" s="15"/>
      <c r="X27" s="15"/>
      <c r="Y27" s="15"/>
      <c r="Z27" s="15"/>
      <c r="AA27" s="15"/>
      <c r="AB27" s="33"/>
      <c r="AC27" s="32"/>
      <c r="AD27" s="15"/>
      <c r="AE27" s="15"/>
      <c r="AF27" s="33"/>
      <c r="AG27" s="32"/>
      <c r="AH27" s="15"/>
      <c r="AI27" s="15"/>
      <c r="AJ27" s="33"/>
      <c r="AK27" s="32"/>
      <c r="AL27" s="15"/>
      <c r="AM27" s="15"/>
      <c r="AN27" s="16"/>
      <c r="AO27" s="15"/>
      <c r="AP27" s="15"/>
      <c r="AQ27" s="33"/>
      <c r="AR27" s="32"/>
      <c r="AS27" s="33"/>
      <c r="AT27" s="33"/>
      <c r="AU27" s="62"/>
      <c r="AV27" s="62"/>
      <c r="AW27" s="62"/>
      <c r="AX27" s="20"/>
      <c r="AY27" s="23">
        <f t="shared" si="0"/>
        <v>0</v>
      </c>
      <c r="AZ27" s="23">
        <f t="shared" si="1"/>
        <v>1</v>
      </c>
      <c r="BA27" s="24">
        <f t="shared" si="2"/>
        <v>3</v>
      </c>
      <c r="BB27" s="25">
        <f t="shared" si="3"/>
        <v>1</v>
      </c>
      <c r="BC27" s="25">
        <f t="shared" si="4"/>
        <v>0</v>
      </c>
      <c r="BD27" s="26">
        <f t="shared" si="5"/>
        <v>1</v>
      </c>
      <c r="BE27" s="27">
        <f t="shared" si="6"/>
        <v>1</v>
      </c>
      <c r="BF27" s="23">
        <f t="shared" si="7"/>
        <v>0</v>
      </c>
      <c r="BG27" s="24">
        <f t="shared" si="8"/>
        <v>0</v>
      </c>
      <c r="BH27" s="27">
        <f t="shared" si="9"/>
        <v>0</v>
      </c>
      <c r="BI27" s="23">
        <f t="shared" si="10"/>
        <v>0</v>
      </c>
      <c r="BJ27" s="24">
        <f t="shared" si="11"/>
        <v>0</v>
      </c>
      <c r="BK27" s="76">
        <f t="shared" si="13"/>
        <v>38</v>
      </c>
    </row>
    <row r="28" spans="1:73" ht="18" thickTop="1" thickBot="1" x14ac:dyDescent="0.35">
      <c r="A28" s="21"/>
      <c r="B28" s="89" t="s">
        <v>2</v>
      </c>
      <c r="C28" s="83"/>
      <c r="D28" s="83"/>
      <c r="E28" s="83"/>
      <c r="F28" s="83"/>
      <c r="G28" s="84"/>
      <c r="H28" s="90" t="s">
        <v>1</v>
      </c>
      <c r="I28" s="89" t="s">
        <v>1</v>
      </c>
      <c r="J28" s="89" t="s">
        <v>0</v>
      </c>
      <c r="K28" s="91" t="s">
        <v>2</v>
      </c>
      <c r="L28" s="85" t="s">
        <v>1</v>
      </c>
      <c r="M28" s="83"/>
      <c r="N28" s="84"/>
      <c r="O28" s="85" t="s">
        <v>2</v>
      </c>
      <c r="P28" s="83"/>
      <c r="Q28" s="84"/>
      <c r="R28" s="85"/>
      <c r="S28" s="84"/>
      <c r="T28" s="86"/>
      <c r="U28" s="85"/>
      <c r="V28" s="16"/>
      <c r="W28" s="15"/>
      <c r="X28" s="15"/>
      <c r="Y28" s="15"/>
      <c r="Z28" s="15"/>
      <c r="AA28" s="15"/>
      <c r="AB28" s="33"/>
      <c r="AC28" s="32"/>
      <c r="AD28" s="15"/>
      <c r="AE28" s="15"/>
      <c r="AF28" s="33"/>
      <c r="AG28" s="32"/>
      <c r="AH28" s="15"/>
      <c r="AI28" s="15"/>
      <c r="AJ28" s="33"/>
      <c r="AK28" s="32"/>
      <c r="AL28" s="15"/>
      <c r="AM28" s="15"/>
      <c r="AN28" s="16"/>
      <c r="AO28" s="15"/>
      <c r="AP28" s="15"/>
      <c r="AQ28" s="33"/>
      <c r="AR28" s="32"/>
      <c r="AS28" s="33"/>
      <c r="AT28" s="33"/>
      <c r="AU28" s="62"/>
      <c r="AV28" s="62"/>
      <c r="AW28" s="62"/>
      <c r="AX28" s="17"/>
      <c r="AY28" s="23">
        <f t="shared" si="0"/>
        <v>3</v>
      </c>
      <c r="AZ28" s="23">
        <f t="shared" si="1"/>
        <v>1</v>
      </c>
      <c r="BA28" s="24">
        <f t="shared" si="2"/>
        <v>3</v>
      </c>
      <c r="BB28" s="25">
        <f t="shared" si="3"/>
        <v>0</v>
      </c>
      <c r="BC28" s="25">
        <f t="shared" si="4"/>
        <v>0</v>
      </c>
      <c r="BD28" s="26">
        <f t="shared" si="5"/>
        <v>0</v>
      </c>
      <c r="BE28" s="27">
        <f t="shared" si="6"/>
        <v>0</v>
      </c>
      <c r="BF28" s="23">
        <f t="shared" si="7"/>
        <v>0</v>
      </c>
      <c r="BG28" s="24">
        <f t="shared" si="8"/>
        <v>0</v>
      </c>
      <c r="BH28" s="37">
        <f t="shared" si="9"/>
        <v>0</v>
      </c>
      <c r="BI28" s="25">
        <f t="shared" si="10"/>
        <v>0</v>
      </c>
      <c r="BJ28" s="26">
        <f t="shared" si="11"/>
        <v>0</v>
      </c>
      <c r="BK28" s="77">
        <f t="shared" si="13"/>
        <v>49</v>
      </c>
    </row>
    <row r="29" spans="1:73" ht="16.5" thickTop="1" thickBot="1" x14ac:dyDescent="0.3">
      <c r="A29" s="73"/>
      <c r="B29" s="35"/>
      <c r="C29" s="15"/>
      <c r="D29" s="15"/>
      <c r="E29" s="15"/>
      <c r="F29" s="15"/>
      <c r="G29" s="33"/>
      <c r="H29" s="43"/>
      <c r="I29" s="35"/>
      <c r="J29" s="35"/>
      <c r="K29" s="44"/>
      <c r="L29" s="32"/>
      <c r="M29" s="15"/>
      <c r="N29" s="33"/>
      <c r="O29" s="32"/>
      <c r="P29" s="15"/>
      <c r="Q29" s="33"/>
      <c r="R29" s="32"/>
      <c r="S29" s="33"/>
      <c r="T29" s="34"/>
      <c r="U29" s="32"/>
      <c r="V29" s="16"/>
      <c r="W29" s="15"/>
      <c r="X29" s="15"/>
      <c r="Y29" s="15"/>
      <c r="Z29" s="15"/>
      <c r="AA29" s="15"/>
      <c r="AB29" s="33"/>
      <c r="AC29" s="32"/>
      <c r="AD29" s="15"/>
      <c r="AE29" s="15"/>
      <c r="AF29" s="33"/>
      <c r="AG29" s="32"/>
      <c r="AH29" s="15"/>
      <c r="AI29" s="15"/>
      <c r="AJ29" s="33"/>
      <c r="AK29" s="32"/>
      <c r="AL29" s="15"/>
      <c r="AM29" s="15"/>
      <c r="AN29" s="16"/>
      <c r="AO29" s="15"/>
      <c r="AP29" s="15"/>
      <c r="AQ29" s="33"/>
      <c r="AR29" s="32"/>
      <c r="AS29" s="33"/>
      <c r="AT29" s="33"/>
      <c r="AU29" s="62"/>
      <c r="AV29" s="62"/>
      <c r="AW29" s="62"/>
      <c r="AX29" s="20"/>
      <c r="AY29" s="23">
        <f>COUNTIF(B29:U29,"A+")</f>
        <v>0</v>
      </c>
      <c r="AZ29" s="23">
        <f>COUNTIF(B29:U29,"A")</f>
        <v>0</v>
      </c>
      <c r="BA29" s="24">
        <f>COUNTIF(B29:U29,"A-")</f>
        <v>0</v>
      </c>
      <c r="BB29" s="25">
        <f>COUNTIF(B29:U29,"B+")</f>
        <v>0</v>
      </c>
      <c r="BC29" s="25">
        <f>COUNTIF(B29:U29,"B")</f>
        <v>0</v>
      </c>
      <c r="BD29" s="26">
        <f>COUNTIF(B29:U29,"B-")</f>
        <v>0</v>
      </c>
      <c r="BE29" s="27">
        <f>COUNTIF(B29:U29,"C+")</f>
        <v>0</v>
      </c>
      <c r="BF29" s="23">
        <f>COUNTIF(B29:U29,"C")</f>
        <v>0</v>
      </c>
      <c r="BG29" s="24">
        <f>COUNTIF(B29:U29,"C-")</f>
        <v>0</v>
      </c>
      <c r="BH29" s="37">
        <f>COUNTIF(B29:AW29,"D+")</f>
        <v>0</v>
      </c>
      <c r="BI29" s="25">
        <f>COUNTIF(B29:AW29,"D")</f>
        <v>0</v>
      </c>
      <c r="BJ29" s="26">
        <f>COUNTIF(B29:AW29,"D-")</f>
        <v>0</v>
      </c>
      <c r="BK29" s="77">
        <f t="shared" si="13"/>
        <v>0</v>
      </c>
      <c r="BU29" s="95"/>
    </row>
    <row r="30" spans="1:73" ht="16.5" thickTop="1" thickBot="1" x14ac:dyDescent="0.3">
      <c r="A30" s="74"/>
      <c r="B30" s="35"/>
      <c r="C30" s="15"/>
      <c r="D30" s="15"/>
      <c r="E30" s="15"/>
      <c r="F30" s="15"/>
      <c r="G30" s="33"/>
      <c r="H30" s="43"/>
      <c r="I30" s="35"/>
      <c r="J30" s="35"/>
      <c r="K30" s="44"/>
      <c r="L30" s="32"/>
      <c r="M30" s="15"/>
      <c r="N30" s="33"/>
      <c r="O30" s="32"/>
      <c r="P30" s="15"/>
      <c r="Q30" s="33"/>
      <c r="R30" s="32"/>
      <c r="S30" s="33"/>
      <c r="T30" s="34"/>
      <c r="U30" s="32"/>
      <c r="V30" s="16"/>
      <c r="W30" s="15"/>
      <c r="X30" s="15"/>
      <c r="Y30" s="15"/>
      <c r="Z30" s="15"/>
      <c r="AA30" s="15"/>
      <c r="AB30" s="33"/>
      <c r="AC30" s="32"/>
      <c r="AD30" s="15"/>
      <c r="AE30" s="15"/>
      <c r="AF30" s="33"/>
      <c r="AG30" s="32"/>
      <c r="AH30" s="15"/>
      <c r="AI30" s="15"/>
      <c r="AJ30" s="33"/>
      <c r="AK30" s="32"/>
      <c r="AL30" s="15"/>
      <c r="AM30" s="15"/>
      <c r="AN30" s="16"/>
      <c r="AO30" s="15"/>
      <c r="AP30" s="15"/>
      <c r="AQ30" s="33"/>
      <c r="AR30" s="32"/>
      <c r="AS30" s="33"/>
      <c r="AT30" s="33"/>
      <c r="AU30" s="62"/>
      <c r="AV30" s="62"/>
      <c r="AW30" s="62"/>
      <c r="AX30" s="17"/>
      <c r="AY30" s="23">
        <f>COUNTIF(B30:U30,"A+")</f>
        <v>0</v>
      </c>
      <c r="AZ30" s="23">
        <f>COUNTIF(B30:U30,"A")</f>
        <v>0</v>
      </c>
      <c r="BA30" s="24">
        <f>COUNTIF(B30:U30,"A-")</f>
        <v>0</v>
      </c>
      <c r="BB30" s="25">
        <f>COUNTIF(B30:U30,"B+")</f>
        <v>0</v>
      </c>
      <c r="BC30" s="25">
        <f>COUNTIF(B30:U30,"B")</f>
        <v>0</v>
      </c>
      <c r="BD30" s="26">
        <f>COUNTIF(B30:U30,"B-")</f>
        <v>0</v>
      </c>
      <c r="BE30" s="27">
        <f>COUNTIF(B30:U30,"C+")</f>
        <v>0</v>
      </c>
      <c r="BF30" s="23">
        <f>COUNTIF(B30:U30,"C")</f>
        <v>0</v>
      </c>
      <c r="BG30" s="24">
        <f>COUNTIF(B30:U30,"C-")</f>
        <v>0</v>
      </c>
      <c r="BH30" s="37">
        <f>COUNTIF(B30:AW30,"D+")</f>
        <v>0</v>
      </c>
      <c r="BI30" s="25">
        <f>COUNTIF(B30:AW30,"D")</f>
        <v>0</v>
      </c>
      <c r="BJ30" s="26">
        <f>COUNTIF(B30:AW30,"D-")</f>
        <v>0</v>
      </c>
      <c r="BK30" s="77">
        <f t="shared" si="13"/>
        <v>0</v>
      </c>
    </row>
    <row r="31" spans="1:73" ht="16.5" thickTop="1" thickBot="1" x14ac:dyDescent="0.3">
      <c r="A31" s="73"/>
      <c r="B31" s="35"/>
      <c r="C31" s="15"/>
      <c r="D31" s="15"/>
      <c r="E31" s="15"/>
      <c r="F31" s="15"/>
      <c r="G31" s="33"/>
      <c r="H31" s="43"/>
      <c r="I31" s="35"/>
      <c r="J31" s="35"/>
      <c r="K31" s="44"/>
      <c r="L31" s="32"/>
      <c r="M31" s="15"/>
      <c r="N31" s="33"/>
      <c r="O31" s="32"/>
      <c r="P31" s="15"/>
      <c r="Q31" s="33"/>
      <c r="R31" s="32"/>
      <c r="S31" s="33"/>
      <c r="T31" s="34"/>
      <c r="U31" s="32"/>
      <c r="V31" s="16"/>
      <c r="W31" s="15"/>
      <c r="X31" s="15"/>
      <c r="Y31" s="15"/>
      <c r="Z31" s="15"/>
      <c r="AA31" s="15"/>
      <c r="AB31" s="33"/>
      <c r="AC31" s="32"/>
      <c r="AD31" s="15"/>
      <c r="AE31" s="15"/>
      <c r="AF31" s="33"/>
      <c r="AG31" s="32"/>
      <c r="AH31" s="15"/>
      <c r="AI31" s="15"/>
      <c r="AJ31" s="33"/>
      <c r="AK31" s="32"/>
      <c r="AL31" s="15"/>
      <c r="AM31" s="15"/>
      <c r="AN31" s="16"/>
      <c r="AO31" s="15"/>
      <c r="AP31" s="15"/>
      <c r="AQ31" s="33"/>
      <c r="AR31" s="32"/>
      <c r="AS31" s="33"/>
      <c r="AT31" s="33"/>
      <c r="AU31" s="62"/>
      <c r="AV31" s="62"/>
      <c r="AW31" s="62"/>
      <c r="AX31" s="20"/>
      <c r="AY31" s="23">
        <f>COUNTIF(B31:U31,"A+")</f>
        <v>0</v>
      </c>
      <c r="AZ31" s="23">
        <f>COUNTIF(B31:U31,"A")</f>
        <v>0</v>
      </c>
      <c r="BA31" s="24">
        <f>COUNTIF(B31:U31,"A-")</f>
        <v>0</v>
      </c>
      <c r="BB31" s="25">
        <f>COUNTIF(B31:U31,"B+")</f>
        <v>0</v>
      </c>
      <c r="BC31" s="25">
        <f>COUNTIF(B31:U31,"B")</f>
        <v>0</v>
      </c>
      <c r="BD31" s="26">
        <f>COUNTIF(B31:U31,"B-")</f>
        <v>0</v>
      </c>
      <c r="BE31" s="27">
        <f>COUNTIF(B31:U31,"C+")</f>
        <v>0</v>
      </c>
      <c r="BF31" s="23">
        <f>COUNTIF(B31:U31,"C")</f>
        <v>0</v>
      </c>
      <c r="BG31" s="24">
        <f>COUNTIF(B31:U31,"C-")</f>
        <v>0</v>
      </c>
      <c r="BH31" s="37">
        <f>COUNTIF(B31:AW31,"D+")</f>
        <v>0</v>
      </c>
      <c r="BI31" s="25">
        <f>COUNTIF(B31:AW31,"D")</f>
        <v>0</v>
      </c>
      <c r="BJ31" s="26">
        <f>COUNTIF(B31:AW31,"D-")</f>
        <v>0</v>
      </c>
      <c r="BK31" s="77">
        <f t="shared" si="13"/>
        <v>0</v>
      </c>
    </row>
    <row r="32" spans="1:73" ht="16.5" thickTop="1" thickBot="1" x14ac:dyDescent="0.3">
      <c r="A32" s="74"/>
      <c r="B32" s="35"/>
      <c r="C32" s="15"/>
      <c r="D32" s="15"/>
      <c r="E32" s="15"/>
      <c r="F32" s="15"/>
      <c r="G32" s="33"/>
      <c r="H32" s="43"/>
      <c r="I32" s="35"/>
      <c r="J32" s="35"/>
      <c r="K32" s="44"/>
      <c r="L32" s="32"/>
      <c r="M32" s="15"/>
      <c r="N32" s="33"/>
      <c r="O32" s="32"/>
      <c r="P32" s="15"/>
      <c r="Q32" s="33"/>
      <c r="R32" s="32"/>
      <c r="S32" s="33"/>
      <c r="T32" s="34"/>
      <c r="U32" s="32"/>
      <c r="V32" s="16"/>
      <c r="W32" s="15"/>
      <c r="X32" s="15"/>
      <c r="Y32" s="15"/>
      <c r="Z32" s="15"/>
      <c r="AA32" s="15"/>
      <c r="AB32" s="33"/>
      <c r="AC32" s="32"/>
      <c r="AD32" s="15"/>
      <c r="AE32" s="15"/>
      <c r="AF32" s="33"/>
      <c r="AG32" s="32"/>
      <c r="AH32" s="15"/>
      <c r="AI32" s="15"/>
      <c r="AJ32" s="33"/>
      <c r="AK32" s="32"/>
      <c r="AL32" s="15"/>
      <c r="AM32" s="15"/>
      <c r="AN32" s="16"/>
      <c r="AO32" s="15"/>
      <c r="AP32" s="15"/>
      <c r="AQ32" s="33"/>
      <c r="AR32" s="32"/>
      <c r="AS32" s="33"/>
      <c r="AT32" s="33"/>
      <c r="AU32" s="62"/>
      <c r="AV32" s="62"/>
      <c r="AW32" s="62"/>
      <c r="AX32" s="17"/>
      <c r="AY32" s="23">
        <f>COUNTIF(B32:U32,"A+")</f>
        <v>0</v>
      </c>
      <c r="AZ32" s="23">
        <f>COUNTIF(B32:U32,"A")</f>
        <v>0</v>
      </c>
      <c r="BA32" s="24">
        <f>COUNTIF(B32:U32,"A-")</f>
        <v>0</v>
      </c>
      <c r="BB32" s="25">
        <f>COUNTIF(B32:U32,"B+")</f>
        <v>0</v>
      </c>
      <c r="BC32" s="25">
        <f>COUNTIF(B32:U32,"B")</f>
        <v>0</v>
      </c>
      <c r="BD32" s="26">
        <f>COUNTIF(B32:U32,"B-")</f>
        <v>0</v>
      </c>
      <c r="BE32" s="27">
        <f>COUNTIF(B32:U32,"C+")</f>
        <v>0</v>
      </c>
      <c r="BF32" s="23">
        <f>COUNTIF(B32:U32,"C")</f>
        <v>0</v>
      </c>
      <c r="BG32" s="24">
        <f>COUNTIF(B32:U32,"C-")</f>
        <v>0</v>
      </c>
      <c r="BH32" s="37">
        <f>COUNTIF(B32:AW32,"D+")</f>
        <v>0</v>
      </c>
      <c r="BI32" s="25">
        <f>COUNTIF(B32:AW32,"D")</f>
        <v>0</v>
      </c>
      <c r="BJ32" s="26">
        <f>COUNTIF(B32:AW32,"D-")</f>
        <v>0</v>
      </c>
      <c r="BK32" s="77">
        <f t="shared" si="13"/>
        <v>0</v>
      </c>
    </row>
    <row r="33" spans="1:78" ht="18" customHeight="1" thickTop="1" thickBot="1" x14ac:dyDescent="0.3">
      <c r="A33" s="73"/>
      <c r="B33" s="35"/>
      <c r="C33" s="15"/>
      <c r="D33" s="15"/>
      <c r="E33" s="15"/>
      <c r="F33" s="15"/>
      <c r="G33" s="33"/>
      <c r="H33" s="43"/>
      <c r="I33" s="35"/>
      <c r="J33" s="35"/>
      <c r="K33" s="44"/>
      <c r="L33" s="32"/>
      <c r="M33" s="15"/>
      <c r="N33" s="33"/>
      <c r="O33" s="32"/>
      <c r="P33" s="15"/>
      <c r="Q33" s="33"/>
      <c r="R33" s="32"/>
      <c r="S33" s="33"/>
      <c r="T33" s="34"/>
      <c r="U33" s="32"/>
      <c r="V33" s="16"/>
      <c r="W33" s="15"/>
      <c r="X33" s="15"/>
      <c r="Y33" s="15"/>
      <c r="Z33" s="15"/>
      <c r="AA33" s="15"/>
      <c r="AB33" s="33"/>
      <c r="AC33" s="32"/>
      <c r="AD33" s="15"/>
      <c r="AE33" s="15"/>
      <c r="AF33" s="33"/>
      <c r="AG33" s="32"/>
      <c r="AH33" s="15"/>
      <c r="AI33" s="15"/>
      <c r="AJ33" s="33"/>
      <c r="AK33" s="32"/>
      <c r="AL33" s="15"/>
      <c r="AM33" s="15"/>
      <c r="AN33" s="16"/>
      <c r="AO33" s="15"/>
      <c r="AP33" s="15"/>
      <c r="AQ33" s="33"/>
      <c r="AR33" s="32"/>
      <c r="AS33" s="33"/>
      <c r="AT33" s="33"/>
      <c r="AU33" s="62"/>
      <c r="AV33" s="62"/>
      <c r="AW33" s="62"/>
      <c r="AX33" s="20"/>
      <c r="AY33" s="23">
        <f>COUNTIF(B33:U33,"A+")</f>
        <v>0</v>
      </c>
      <c r="AZ33" s="23">
        <f>COUNTIF(B33:U33,"A")</f>
        <v>0</v>
      </c>
      <c r="BA33" s="24">
        <f>COUNTIF(B33:U33,"A-")</f>
        <v>0</v>
      </c>
      <c r="BB33" s="25">
        <f>COUNTIF(B33:U33,"B+")</f>
        <v>0</v>
      </c>
      <c r="BC33" s="25">
        <f>COUNTIF(B33:U33,"B")</f>
        <v>0</v>
      </c>
      <c r="BD33" s="26">
        <f>COUNTIF(B33:U33,"B-")</f>
        <v>0</v>
      </c>
      <c r="BE33" s="27">
        <f>COUNTIF(B33:U33,"C+")</f>
        <v>0</v>
      </c>
      <c r="BF33" s="23">
        <f>COUNTIF(B33:U33,"C")</f>
        <v>0</v>
      </c>
      <c r="BG33" s="24">
        <f>COUNTIF(B33:U33,"C-")</f>
        <v>0</v>
      </c>
      <c r="BH33" s="37">
        <f>COUNTIF(B33:AW33,"D+")</f>
        <v>0</v>
      </c>
      <c r="BI33" s="25">
        <f>COUNTIF(B33:AW33,"D")</f>
        <v>0</v>
      </c>
      <c r="BJ33" s="26">
        <f>COUNTIF(B33:AW33,"D-")</f>
        <v>0</v>
      </c>
      <c r="BK33" s="77">
        <f t="shared" si="13"/>
        <v>0</v>
      </c>
    </row>
    <row r="34" spans="1:78" ht="17.25" thickTop="1" thickBot="1" x14ac:dyDescent="0.3">
      <c r="A34" s="93"/>
      <c r="B34" s="138" t="s">
        <v>23</v>
      </c>
      <c r="C34" s="139"/>
      <c r="D34" s="139"/>
      <c r="E34" s="139"/>
      <c r="F34" s="139"/>
      <c r="G34" s="139"/>
      <c r="H34" s="209" t="s">
        <v>24</v>
      </c>
      <c r="I34" s="142"/>
      <c r="J34" s="142"/>
      <c r="K34" s="143"/>
      <c r="L34" s="145" t="s">
        <v>16</v>
      </c>
      <c r="M34" s="145"/>
      <c r="N34" s="146"/>
      <c r="O34" s="147" t="s">
        <v>32</v>
      </c>
      <c r="P34" s="148"/>
      <c r="Q34" s="149"/>
      <c r="R34" s="150" t="s">
        <v>17</v>
      </c>
      <c r="S34" s="151"/>
      <c r="T34" s="42" t="s">
        <v>31</v>
      </c>
      <c r="U34" s="48" t="s">
        <v>30</v>
      </c>
      <c r="V34" s="39"/>
      <c r="W34" s="78"/>
      <c r="X34" s="2"/>
      <c r="Y34" s="2"/>
      <c r="Z34" s="216" t="s">
        <v>12</v>
      </c>
      <c r="AA34" s="216"/>
      <c r="AB34" s="216"/>
      <c r="AC34" s="216"/>
      <c r="AD34" s="216"/>
      <c r="AE34" s="2"/>
      <c r="AF34" s="2"/>
      <c r="AG34" s="2"/>
      <c r="AH34" s="2"/>
      <c r="AI34" s="2"/>
      <c r="AJ34" s="2"/>
      <c r="AK34" s="78"/>
      <c r="AL34" s="78"/>
      <c r="AM34" s="78"/>
      <c r="AN34" s="78"/>
      <c r="AO34" s="78"/>
      <c r="AP34" s="2"/>
      <c r="AQ34" s="2"/>
      <c r="AR34" s="216" t="s">
        <v>12</v>
      </c>
      <c r="AS34" s="216"/>
      <c r="AT34" s="216"/>
      <c r="AU34" s="216"/>
      <c r="AV34" s="216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80"/>
    </row>
    <row r="35" spans="1:78" ht="16.5" thickTop="1" thickBot="1" x14ac:dyDescent="0.3"/>
    <row r="36" spans="1:78" ht="18" thickTop="1" thickBot="1" x14ac:dyDescent="0.35">
      <c r="A36" s="14"/>
      <c r="B36" s="15" t="s">
        <v>2</v>
      </c>
      <c r="C36" s="15"/>
      <c r="D36" s="15"/>
      <c r="E36" s="15" t="s">
        <v>29</v>
      </c>
      <c r="F36" s="15"/>
      <c r="G36" s="33"/>
      <c r="H36" s="90"/>
      <c r="I36" s="89"/>
      <c r="J36" s="89"/>
      <c r="K36" s="33"/>
      <c r="L36" s="32" t="s">
        <v>1</v>
      </c>
      <c r="M36" s="15"/>
      <c r="N36" s="33"/>
      <c r="O36" s="32"/>
      <c r="P36" s="15" t="s">
        <v>1</v>
      </c>
      <c r="Q36" s="33"/>
      <c r="R36" s="32"/>
      <c r="S36" s="33"/>
      <c r="T36" s="34"/>
      <c r="U36" s="32"/>
      <c r="V36" s="16"/>
      <c r="W36" s="15"/>
      <c r="X36" s="15"/>
      <c r="Y36" s="15"/>
      <c r="Z36" s="15"/>
      <c r="AA36" s="15"/>
      <c r="AB36" s="33"/>
      <c r="AC36" s="32"/>
      <c r="AD36" s="15"/>
      <c r="AE36" s="15"/>
      <c r="AF36" s="33"/>
      <c r="AG36" s="32"/>
      <c r="AH36" s="15"/>
      <c r="AI36" s="15"/>
      <c r="AJ36" s="33"/>
      <c r="AK36" s="32"/>
      <c r="AL36" s="15"/>
      <c r="AM36" s="15"/>
      <c r="AN36" s="16"/>
      <c r="AO36" s="15"/>
      <c r="AP36" s="15"/>
      <c r="AQ36" s="33"/>
      <c r="AR36" s="32"/>
      <c r="AS36" s="33"/>
      <c r="AT36" s="33"/>
      <c r="AU36" s="62"/>
      <c r="AV36" s="62"/>
      <c r="AW36" s="62"/>
      <c r="AX36" s="17"/>
      <c r="AY36" s="23">
        <f t="shared" ref="AY36:AY62" si="14">COUNTIF(B36:AW36,"A+")</f>
        <v>2</v>
      </c>
      <c r="AZ36" s="23">
        <f t="shared" ref="AZ36:AZ62" si="15">COUNTIF(B36:AW36,"A")</f>
        <v>0</v>
      </c>
      <c r="BA36" s="24">
        <f t="shared" ref="BA36:BA62" si="16">COUNTIF(B36:AW36,"A-")</f>
        <v>1</v>
      </c>
      <c r="BB36" s="25">
        <f t="shared" ref="BB36:BB62" si="17">COUNTIF(B36:AW36,"B+")</f>
        <v>0</v>
      </c>
      <c r="BC36" s="25">
        <f t="shared" ref="BC36:BC62" si="18">COUNTIF(B36:AW36,"B")</f>
        <v>0</v>
      </c>
      <c r="BD36" s="26">
        <f t="shared" ref="BD36:BD62" si="19">COUNTIF(B36:AW36,"B-")</f>
        <v>0</v>
      </c>
      <c r="BE36" s="27">
        <f t="shared" ref="BE36:BE62" si="20">COUNTIF(B36:AW36,"C+")</f>
        <v>0</v>
      </c>
      <c r="BF36" s="23">
        <f t="shared" ref="BF36:BF62" si="21">COUNTIF(B36:AW36,"C")</f>
        <v>0</v>
      </c>
      <c r="BG36" s="24">
        <f t="shared" ref="BG36:BG62" si="22">COUNTIF(B36:AW36,"C-")</f>
        <v>0</v>
      </c>
      <c r="BH36" s="27">
        <f t="shared" ref="BH36:BH62" si="23">COUNTIF(B36:AW36,"D+")</f>
        <v>0</v>
      </c>
      <c r="BI36" s="23">
        <f t="shared" ref="BI36:BI62" si="24">COUNTIF(B36:AW36,"D")</f>
        <v>0</v>
      </c>
      <c r="BJ36" s="24">
        <f t="shared" ref="BJ36:BJ62" si="25">COUNTIF(B36:AW36,"D-")</f>
        <v>1</v>
      </c>
      <c r="BK36" s="76">
        <f>(AY36*10)+(AZ36*9)+(BA36*8)+(BB36*7)+(BC36*6)+(BD36*5)+(BE36*4)+(BF36*3)+(BG36*2)-((BH36*1)+(BI36*2)+(BJ36*3))</f>
        <v>25</v>
      </c>
    </row>
    <row r="37" spans="1:78" ht="18" thickTop="1" thickBot="1" x14ac:dyDescent="0.35">
      <c r="A37" s="19"/>
      <c r="B37" s="15"/>
      <c r="C37" s="15"/>
      <c r="D37" s="15"/>
      <c r="E37" s="15"/>
      <c r="F37" s="15"/>
      <c r="G37" s="33"/>
      <c r="H37" s="32"/>
      <c r="I37" s="15"/>
      <c r="J37" s="15"/>
      <c r="K37" s="33"/>
      <c r="L37" s="32"/>
      <c r="M37" s="15"/>
      <c r="N37" s="33"/>
      <c r="O37" s="32"/>
      <c r="P37" s="15"/>
      <c r="Q37" s="33"/>
      <c r="R37" s="32"/>
      <c r="S37" s="33"/>
      <c r="T37" s="34"/>
      <c r="U37" s="32"/>
      <c r="V37" s="16"/>
      <c r="W37" s="15"/>
      <c r="X37" s="15"/>
      <c r="Y37" s="15"/>
      <c r="Z37" s="15"/>
      <c r="AA37" s="15"/>
      <c r="AB37" s="33"/>
      <c r="AC37" s="32"/>
      <c r="AD37" s="15"/>
      <c r="AE37" s="15"/>
      <c r="AF37" s="33"/>
      <c r="AG37" s="32"/>
      <c r="AH37" s="15"/>
      <c r="AI37" s="15"/>
      <c r="AJ37" s="33"/>
      <c r="AK37" s="32"/>
      <c r="AL37" s="15"/>
      <c r="AM37" s="15"/>
      <c r="AN37" s="16"/>
      <c r="AO37" s="15"/>
      <c r="AP37" s="15"/>
      <c r="AQ37" s="33"/>
      <c r="AR37" s="32"/>
      <c r="AS37" s="33"/>
      <c r="AT37" s="33"/>
      <c r="AU37" s="62"/>
      <c r="AV37" s="62"/>
      <c r="AW37" s="62"/>
      <c r="AX37" s="20"/>
      <c r="AY37" s="23">
        <f t="shared" si="14"/>
        <v>0</v>
      </c>
      <c r="AZ37" s="23">
        <f t="shared" si="15"/>
        <v>0</v>
      </c>
      <c r="BA37" s="24">
        <f t="shared" si="16"/>
        <v>0</v>
      </c>
      <c r="BB37" s="25">
        <f t="shared" si="17"/>
        <v>0</v>
      </c>
      <c r="BC37" s="25">
        <f t="shared" si="18"/>
        <v>0</v>
      </c>
      <c r="BD37" s="26">
        <f t="shared" si="19"/>
        <v>0</v>
      </c>
      <c r="BE37" s="27">
        <f t="shared" si="20"/>
        <v>0</v>
      </c>
      <c r="BF37" s="23">
        <f t="shared" si="21"/>
        <v>0</v>
      </c>
      <c r="BG37" s="24">
        <f t="shared" si="22"/>
        <v>0</v>
      </c>
      <c r="BH37" s="27">
        <f t="shared" si="23"/>
        <v>0</v>
      </c>
      <c r="BI37" s="23">
        <f t="shared" si="24"/>
        <v>0</v>
      </c>
      <c r="BJ37" s="24">
        <f t="shared" si="25"/>
        <v>0</v>
      </c>
      <c r="BK37" s="76">
        <f t="shared" ref="BK37:BK56" si="26">(AY37*8)+(AZ37*7)+(BA37*6)+(BB37*6)+(BC37*5)+(BD37*4)+(BE37*3)+(BF37*2)+(BG37*1)-((BH37*1)+(BI37*2)+(BJ37*3))</f>
        <v>0</v>
      </c>
    </row>
    <row r="38" spans="1:78" ht="18" thickTop="1" thickBot="1" x14ac:dyDescent="0.35">
      <c r="A38" s="21"/>
      <c r="B38" s="89"/>
      <c r="C38" s="83"/>
      <c r="D38" s="83"/>
      <c r="E38" s="83"/>
      <c r="F38" s="15"/>
      <c r="G38" s="84"/>
      <c r="H38" s="90"/>
      <c r="I38" s="89"/>
      <c r="J38" s="89"/>
      <c r="K38" s="91"/>
      <c r="L38" s="85"/>
      <c r="M38" s="83"/>
      <c r="N38" s="84"/>
      <c r="O38" s="85"/>
      <c r="P38" s="15"/>
      <c r="Q38" s="33"/>
      <c r="R38" s="32"/>
      <c r="S38" s="33"/>
      <c r="T38" s="34"/>
      <c r="U38" s="32"/>
      <c r="V38" s="16"/>
      <c r="W38" s="15"/>
      <c r="X38" s="15"/>
      <c r="Y38" s="15"/>
      <c r="Z38" s="15"/>
      <c r="AA38" s="15"/>
      <c r="AB38" s="33"/>
      <c r="AC38" s="32"/>
      <c r="AD38" s="15"/>
      <c r="AE38" s="15"/>
      <c r="AF38" s="33"/>
      <c r="AG38" s="32"/>
      <c r="AH38" s="15"/>
      <c r="AI38" s="15"/>
      <c r="AJ38" s="33"/>
      <c r="AK38" s="32"/>
      <c r="AL38" s="15"/>
      <c r="AM38" s="15"/>
      <c r="AN38" s="16"/>
      <c r="AO38" s="15"/>
      <c r="AP38" s="15"/>
      <c r="AQ38" s="33"/>
      <c r="AR38" s="32"/>
      <c r="AS38" s="33"/>
      <c r="AT38" s="33"/>
      <c r="AU38" s="62"/>
      <c r="AV38" s="62"/>
      <c r="AW38" s="62"/>
      <c r="AX38" s="17"/>
      <c r="AY38" s="23">
        <f t="shared" si="14"/>
        <v>0</v>
      </c>
      <c r="AZ38" s="23">
        <f t="shared" si="15"/>
        <v>0</v>
      </c>
      <c r="BA38" s="24">
        <f t="shared" si="16"/>
        <v>0</v>
      </c>
      <c r="BB38" s="25">
        <f t="shared" si="17"/>
        <v>0</v>
      </c>
      <c r="BC38" s="25">
        <f t="shared" si="18"/>
        <v>0</v>
      </c>
      <c r="BD38" s="26">
        <f t="shared" si="19"/>
        <v>0</v>
      </c>
      <c r="BE38" s="27">
        <f t="shared" si="20"/>
        <v>0</v>
      </c>
      <c r="BF38" s="23">
        <f t="shared" si="21"/>
        <v>0</v>
      </c>
      <c r="BG38" s="24">
        <f t="shared" si="22"/>
        <v>0</v>
      </c>
      <c r="BH38" s="27">
        <f t="shared" si="23"/>
        <v>0</v>
      </c>
      <c r="BI38" s="23">
        <f t="shared" si="24"/>
        <v>0</v>
      </c>
      <c r="BJ38" s="24">
        <f t="shared" si="25"/>
        <v>0</v>
      </c>
      <c r="BK38" s="76">
        <f t="shared" si="26"/>
        <v>0</v>
      </c>
    </row>
    <row r="39" spans="1:78" ht="18" thickTop="1" thickBot="1" x14ac:dyDescent="0.35">
      <c r="A39" s="19"/>
      <c r="B39" s="15"/>
      <c r="C39" s="15"/>
      <c r="D39" s="15"/>
      <c r="E39" s="15"/>
      <c r="F39" s="15"/>
      <c r="G39" s="33"/>
      <c r="H39" s="32"/>
      <c r="I39" s="15"/>
      <c r="J39" s="15"/>
      <c r="K39" s="33"/>
      <c r="L39" s="32"/>
      <c r="M39" s="15"/>
      <c r="N39" s="33"/>
      <c r="O39" s="32"/>
      <c r="P39" s="15"/>
      <c r="Q39" s="33"/>
      <c r="R39" s="32"/>
      <c r="S39" s="33"/>
      <c r="T39" s="34"/>
      <c r="U39" s="32"/>
      <c r="V39" s="16"/>
      <c r="W39" s="15"/>
      <c r="X39" s="15"/>
      <c r="Y39" s="15"/>
      <c r="Z39" s="15"/>
      <c r="AA39" s="15"/>
      <c r="AB39" s="33"/>
      <c r="AC39" s="32"/>
      <c r="AD39" s="15"/>
      <c r="AE39" s="15"/>
      <c r="AF39" s="33"/>
      <c r="AG39" s="32"/>
      <c r="AH39" s="15"/>
      <c r="AI39" s="15"/>
      <c r="AJ39" s="33"/>
      <c r="AK39" s="32"/>
      <c r="AL39" s="15"/>
      <c r="AM39" s="15"/>
      <c r="AN39" s="16"/>
      <c r="AO39" s="15"/>
      <c r="AP39" s="15"/>
      <c r="AQ39" s="33"/>
      <c r="AR39" s="32"/>
      <c r="AS39" s="33"/>
      <c r="AT39" s="33"/>
      <c r="AU39" s="62"/>
      <c r="AV39" s="62"/>
      <c r="AW39" s="62"/>
      <c r="AX39" s="20"/>
      <c r="AY39" s="23">
        <f t="shared" si="14"/>
        <v>0</v>
      </c>
      <c r="AZ39" s="23">
        <f t="shared" si="15"/>
        <v>0</v>
      </c>
      <c r="BA39" s="24">
        <f t="shared" si="16"/>
        <v>0</v>
      </c>
      <c r="BB39" s="25">
        <f t="shared" si="17"/>
        <v>0</v>
      </c>
      <c r="BC39" s="25">
        <f t="shared" si="18"/>
        <v>0</v>
      </c>
      <c r="BD39" s="26">
        <f t="shared" si="19"/>
        <v>0</v>
      </c>
      <c r="BE39" s="27">
        <f t="shared" si="20"/>
        <v>0</v>
      </c>
      <c r="BF39" s="23">
        <f t="shared" si="21"/>
        <v>0</v>
      </c>
      <c r="BG39" s="24">
        <f t="shared" si="22"/>
        <v>0</v>
      </c>
      <c r="BH39" s="27">
        <f t="shared" si="23"/>
        <v>0</v>
      </c>
      <c r="BI39" s="23">
        <f t="shared" si="24"/>
        <v>0</v>
      </c>
      <c r="BJ39" s="24">
        <f t="shared" si="25"/>
        <v>0</v>
      </c>
      <c r="BK39" s="76">
        <f t="shared" si="26"/>
        <v>0</v>
      </c>
    </row>
    <row r="40" spans="1:78" ht="16.5" customHeight="1" thickTop="1" thickBot="1" x14ac:dyDescent="0.35">
      <c r="A40" s="21"/>
      <c r="B40" s="15"/>
      <c r="C40" s="15"/>
      <c r="D40" s="15"/>
      <c r="E40" s="15"/>
      <c r="F40" s="15"/>
      <c r="G40" s="33"/>
      <c r="H40" s="32"/>
      <c r="I40" s="15"/>
      <c r="J40" s="15"/>
      <c r="K40" s="33"/>
      <c r="L40" s="32"/>
      <c r="M40" s="15"/>
      <c r="N40" s="33"/>
      <c r="O40" s="32"/>
      <c r="P40" s="15"/>
      <c r="Q40" s="33"/>
      <c r="R40" s="32"/>
      <c r="S40" s="33"/>
      <c r="T40" s="34"/>
      <c r="U40" s="32"/>
      <c r="V40" s="16"/>
      <c r="W40" s="15"/>
      <c r="X40" s="15"/>
      <c r="Y40" s="15"/>
      <c r="Z40" s="15"/>
      <c r="AA40" s="15"/>
      <c r="AB40" s="33"/>
      <c r="AC40" s="32"/>
      <c r="AD40" s="15"/>
      <c r="AE40" s="15"/>
      <c r="AF40" s="33"/>
      <c r="AG40" s="32"/>
      <c r="AH40" s="15"/>
      <c r="AI40" s="15"/>
      <c r="AJ40" s="33"/>
      <c r="AK40" s="32"/>
      <c r="AL40" s="15"/>
      <c r="AM40" s="15"/>
      <c r="AN40" s="16"/>
      <c r="AO40" s="15"/>
      <c r="AP40" s="15"/>
      <c r="AQ40" s="33"/>
      <c r="AR40" s="32"/>
      <c r="AS40" s="33"/>
      <c r="AT40" s="33"/>
      <c r="AU40" s="62"/>
      <c r="AV40" s="62"/>
      <c r="AW40" s="62"/>
      <c r="AX40" s="17"/>
      <c r="AY40" s="23">
        <f t="shared" si="14"/>
        <v>0</v>
      </c>
      <c r="AZ40" s="23">
        <f t="shared" si="15"/>
        <v>0</v>
      </c>
      <c r="BA40" s="24">
        <f t="shared" si="16"/>
        <v>0</v>
      </c>
      <c r="BB40" s="25">
        <f t="shared" si="17"/>
        <v>0</v>
      </c>
      <c r="BC40" s="25">
        <f t="shared" si="18"/>
        <v>0</v>
      </c>
      <c r="BD40" s="26">
        <f t="shared" si="19"/>
        <v>0</v>
      </c>
      <c r="BE40" s="27">
        <f t="shared" si="20"/>
        <v>0</v>
      </c>
      <c r="BF40" s="23">
        <f t="shared" si="21"/>
        <v>0</v>
      </c>
      <c r="BG40" s="24">
        <f t="shared" si="22"/>
        <v>0</v>
      </c>
      <c r="BH40" s="27">
        <f t="shared" si="23"/>
        <v>0</v>
      </c>
      <c r="BI40" s="23">
        <f t="shared" si="24"/>
        <v>0</v>
      </c>
      <c r="BJ40" s="24">
        <f t="shared" si="25"/>
        <v>0</v>
      </c>
      <c r="BK40" s="76">
        <f t="shared" si="26"/>
        <v>0</v>
      </c>
    </row>
    <row r="41" spans="1:78" ht="16.5" customHeight="1" thickTop="1" thickBot="1" x14ac:dyDescent="0.35">
      <c r="A41" s="19"/>
      <c r="B41" s="15"/>
      <c r="C41" s="15"/>
      <c r="D41" s="15"/>
      <c r="E41" s="15"/>
      <c r="F41" s="15"/>
      <c r="G41" s="33"/>
      <c r="H41" s="32"/>
      <c r="I41" s="15"/>
      <c r="J41" s="15"/>
      <c r="K41" s="33"/>
      <c r="L41" s="32"/>
      <c r="M41" s="15"/>
      <c r="N41" s="33"/>
      <c r="O41" s="32"/>
      <c r="P41" s="15"/>
      <c r="Q41" s="33"/>
      <c r="R41" s="32"/>
      <c r="S41" s="33"/>
      <c r="T41" s="34"/>
      <c r="U41" s="32"/>
      <c r="V41" s="16"/>
      <c r="W41" s="15"/>
      <c r="X41" s="15"/>
      <c r="Y41" s="15"/>
      <c r="Z41" s="15"/>
      <c r="AA41" s="15"/>
      <c r="AB41" s="33"/>
      <c r="AC41" s="32"/>
      <c r="AD41" s="15"/>
      <c r="AE41" s="15"/>
      <c r="AF41" s="33"/>
      <c r="AG41" s="32"/>
      <c r="AH41" s="15"/>
      <c r="AI41" s="15"/>
      <c r="AJ41" s="33"/>
      <c r="AK41" s="32"/>
      <c r="AL41" s="15"/>
      <c r="AM41" s="15"/>
      <c r="AN41" s="16"/>
      <c r="AO41" s="15"/>
      <c r="AP41" s="15"/>
      <c r="AQ41" s="33"/>
      <c r="AR41" s="32"/>
      <c r="AS41" s="33"/>
      <c r="AT41" s="33"/>
      <c r="AU41" s="62"/>
      <c r="AV41" s="62"/>
      <c r="AW41" s="62"/>
      <c r="AX41" s="20"/>
      <c r="AY41" s="23">
        <f t="shared" si="14"/>
        <v>0</v>
      </c>
      <c r="AZ41" s="23">
        <f t="shared" si="15"/>
        <v>0</v>
      </c>
      <c r="BA41" s="24">
        <f t="shared" si="16"/>
        <v>0</v>
      </c>
      <c r="BB41" s="25">
        <f t="shared" si="17"/>
        <v>0</v>
      </c>
      <c r="BC41" s="25">
        <f t="shared" si="18"/>
        <v>0</v>
      </c>
      <c r="BD41" s="26">
        <f t="shared" si="19"/>
        <v>0</v>
      </c>
      <c r="BE41" s="27">
        <f t="shared" si="20"/>
        <v>0</v>
      </c>
      <c r="BF41" s="23">
        <f t="shared" si="21"/>
        <v>0</v>
      </c>
      <c r="BG41" s="24">
        <f t="shared" si="22"/>
        <v>0</v>
      </c>
      <c r="BH41" s="27">
        <f t="shared" si="23"/>
        <v>0</v>
      </c>
      <c r="BI41" s="23">
        <f t="shared" si="24"/>
        <v>0</v>
      </c>
      <c r="BJ41" s="24">
        <f t="shared" si="25"/>
        <v>0</v>
      </c>
      <c r="BK41" s="76">
        <f t="shared" si="26"/>
        <v>0</v>
      </c>
      <c r="BT41" s="215" t="s">
        <v>50</v>
      </c>
      <c r="BU41" s="215"/>
      <c r="BV41" s="215"/>
      <c r="BW41" s="215"/>
      <c r="BX41" s="215"/>
    </row>
    <row r="42" spans="1:78" ht="16.5" customHeight="1" thickTop="1" thickBot="1" x14ac:dyDescent="0.35">
      <c r="A42" s="22"/>
      <c r="B42" s="15" t="s">
        <v>0</v>
      </c>
      <c r="C42" s="15"/>
      <c r="D42" s="15" t="s">
        <v>2</v>
      </c>
      <c r="E42" s="15"/>
      <c r="F42" s="15" t="s">
        <v>0</v>
      </c>
      <c r="G42" s="33"/>
      <c r="H42" s="32"/>
      <c r="I42" s="15"/>
      <c r="J42" s="15"/>
      <c r="K42" s="33"/>
      <c r="L42" s="32"/>
      <c r="M42" s="15"/>
      <c r="N42" s="33"/>
      <c r="O42" s="32"/>
      <c r="P42" s="15"/>
      <c r="Q42" s="33"/>
      <c r="R42" s="32"/>
      <c r="S42" s="33"/>
      <c r="T42" s="34"/>
      <c r="U42" s="32"/>
      <c r="V42" s="16"/>
      <c r="W42" s="15"/>
      <c r="X42" s="15"/>
      <c r="Y42" s="15"/>
      <c r="Z42" s="15"/>
      <c r="AA42" s="15"/>
      <c r="AB42" s="33"/>
      <c r="AC42" s="32"/>
      <c r="AD42" s="15"/>
      <c r="AE42" s="15"/>
      <c r="AF42" s="33"/>
      <c r="AG42" s="32"/>
      <c r="AH42" s="15"/>
      <c r="AI42" s="15"/>
      <c r="AJ42" s="33"/>
      <c r="AK42" s="32"/>
      <c r="AL42" s="15"/>
      <c r="AM42" s="15"/>
      <c r="AN42" s="16"/>
      <c r="AO42" s="15"/>
      <c r="AP42" s="15"/>
      <c r="AQ42" s="33"/>
      <c r="AR42" s="32"/>
      <c r="AS42" s="33"/>
      <c r="AT42" s="33"/>
      <c r="AU42" s="62"/>
      <c r="AV42" s="62"/>
      <c r="AW42" s="62"/>
      <c r="AX42" s="17"/>
      <c r="AY42" s="23">
        <f t="shared" si="14"/>
        <v>0</v>
      </c>
      <c r="AZ42" s="23">
        <f t="shared" si="15"/>
        <v>2</v>
      </c>
      <c r="BA42" s="24">
        <f t="shared" si="16"/>
        <v>1</v>
      </c>
      <c r="BB42" s="25">
        <f t="shared" si="17"/>
        <v>0</v>
      </c>
      <c r="BC42" s="25">
        <f t="shared" si="18"/>
        <v>0</v>
      </c>
      <c r="BD42" s="26">
        <f t="shared" si="19"/>
        <v>0</v>
      </c>
      <c r="BE42" s="27">
        <f t="shared" si="20"/>
        <v>0</v>
      </c>
      <c r="BF42" s="23">
        <f t="shared" si="21"/>
        <v>0</v>
      </c>
      <c r="BG42" s="24">
        <f t="shared" si="22"/>
        <v>0</v>
      </c>
      <c r="BH42" s="27">
        <f t="shared" si="23"/>
        <v>0</v>
      </c>
      <c r="BI42" s="23">
        <f t="shared" si="24"/>
        <v>0</v>
      </c>
      <c r="BJ42" s="24">
        <f t="shared" si="25"/>
        <v>0</v>
      </c>
      <c r="BK42" s="76">
        <f t="shared" si="26"/>
        <v>20</v>
      </c>
      <c r="BT42" s="215"/>
      <c r="BU42" s="215"/>
      <c r="BV42" s="215"/>
      <c r="BW42" s="215"/>
      <c r="BX42" s="215"/>
    </row>
    <row r="43" spans="1:78" ht="16.5" customHeight="1" thickTop="1" thickBot="1" x14ac:dyDescent="0.35">
      <c r="A43" s="19"/>
      <c r="B43" s="15"/>
      <c r="C43" s="15"/>
      <c r="D43" s="15"/>
      <c r="E43" s="15"/>
      <c r="F43" s="15"/>
      <c r="G43" s="33"/>
      <c r="H43" s="32"/>
      <c r="I43" s="15"/>
      <c r="J43" s="15"/>
      <c r="K43" s="33"/>
      <c r="L43" s="32"/>
      <c r="M43" s="15"/>
      <c r="N43" s="33"/>
      <c r="O43" s="32"/>
      <c r="P43" s="15"/>
      <c r="Q43" s="33"/>
      <c r="R43" s="32"/>
      <c r="S43" s="33"/>
      <c r="T43" s="34"/>
      <c r="U43" s="32"/>
      <c r="V43" s="16"/>
      <c r="W43" s="15"/>
      <c r="X43" s="15"/>
      <c r="Y43" s="15"/>
      <c r="Z43" s="15"/>
      <c r="AA43" s="15"/>
      <c r="AB43" s="33"/>
      <c r="AC43" s="32"/>
      <c r="AD43" s="15"/>
      <c r="AE43" s="15"/>
      <c r="AF43" s="33"/>
      <c r="AG43" s="32"/>
      <c r="AH43" s="15"/>
      <c r="AI43" s="15"/>
      <c r="AJ43" s="33"/>
      <c r="AK43" s="32"/>
      <c r="AL43" s="15"/>
      <c r="AM43" s="15"/>
      <c r="AN43" s="16"/>
      <c r="AO43" s="15"/>
      <c r="AP43" s="15"/>
      <c r="AQ43" s="33"/>
      <c r="AR43" s="32"/>
      <c r="AS43" s="33"/>
      <c r="AT43" s="33"/>
      <c r="AU43" s="62"/>
      <c r="AV43" s="62"/>
      <c r="AW43" s="62"/>
      <c r="AX43" s="20"/>
      <c r="AY43" s="23">
        <f t="shared" si="14"/>
        <v>0</v>
      </c>
      <c r="AZ43" s="23">
        <f t="shared" si="15"/>
        <v>0</v>
      </c>
      <c r="BA43" s="24">
        <f t="shared" si="16"/>
        <v>0</v>
      </c>
      <c r="BB43" s="25">
        <f t="shared" si="17"/>
        <v>0</v>
      </c>
      <c r="BC43" s="25">
        <f t="shared" si="18"/>
        <v>0</v>
      </c>
      <c r="BD43" s="26">
        <f t="shared" si="19"/>
        <v>0</v>
      </c>
      <c r="BE43" s="27">
        <f t="shared" si="20"/>
        <v>0</v>
      </c>
      <c r="BF43" s="23">
        <f t="shared" si="21"/>
        <v>0</v>
      </c>
      <c r="BG43" s="24">
        <f t="shared" si="22"/>
        <v>0</v>
      </c>
      <c r="BH43" s="27">
        <f t="shared" si="23"/>
        <v>0</v>
      </c>
      <c r="BI43" s="23">
        <f t="shared" si="24"/>
        <v>0</v>
      </c>
      <c r="BJ43" s="24">
        <f t="shared" si="25"/>
        <v>0</v>
      </c>
      <c r="BK43" s="76">
        <f t="shared" si="26"/>
        <v>0</v>
      </c>
      <c r="BT43" s="215"/>
      <c r="BU43" s="215"/>
      <c r="BV43" s="215"/>
      <c r="BW43" s="215"/>
      <c r="BX43" s="215"/>
    </row>
    <row r="44" spans="1:78" ht="18" thickTop="1" thickBot="1" x14ac:dyDescent="0.35">
      <c r="A44" s="22"/>
      <c r="B44" s="15"/>
      <c r="C44" s="15"/>
      <c r="D44" s="15"/>
      <c r="E44" s="15"/>
      <c r="F44" s="15"/>
      <c r="G44" s="33"/>
      <c r="H44" s="32"/>
      <c r="I44" s="15"/>
      <c r="J44" s="15"/>
      <c r="K44" s="33"/>
      <c r="L44" s="32"/>
      <c r="M44" s="15"/>
      <c r="N44" s="33"/>
      <c r="O44" s="32"/>
      <c r="P44" s="15"/>
      <c r="Q44" s="33"/>
      <c r="R44" s="32"/>
      <c r="S44" s="33"/>
      <c r="T44" s="34"/>
      <c r="U44" s="32"/>
      <c r="V44" s="16"/>
      <c r="W44" s="15"/>
      <c r="X44" s="15"/>
      <c r="Y44" s="15"/>
      <c r="Z44" s="15"/>
      <c r="AA44" s="15"/>
      <c r="AB44" s="33"/>
      <c r="AC44" s="32"/>
      <c r="AD44" s="15"/>
      <c r="AE44" s="15"/>
      <c r="AF44" s="33"/>
      <c r="AG44" s="32"/>
      <c r="AH44" s="15"/>
      <c r="AI44" s="15"/>
      <c r="AJ44" s="33"/>
      <c r="AK44" s="32"/>
      <c r="AL44" s="15"/>
      <c r="AM44" s="15"/>
      <c r="AN44" s="16"/>
      <c r="AO44" s="15"/>
      <c r="AP44" s="15"/>
      <c r="AQ44" s="33"/>
      <c r="AR44" s="32"/>
      <c r="AS44" s="33"/>
      <c r="AT44" s="33"/>
      <c r="AU44" s="62"/>
      <c r="AV44" s="62"/>
      <c r="AW44" s="62"/>
      <c r="AX44" s="17"/>
      <c r="AY44" s="23">
        <f t="shared" si="14"/>
        <v>0</v>
      </c>
      <c r="AZ44" s="23">
        <f t="shared" si="15"/>
        <v>0</v>
      </c>
      <c r="BA44" s="24">
        <f t="shared" si="16"/>
        <v>0</v>
      </c>
      <c r="BB44" s="25">
        <f t="shared" si="17"/>
        <v>0</v>
      </c>
      <c r="BC44" s="25">
        <f t="shared" si="18"/>
        <v>0</v>
      </c>
      <c r="BD44" s="26">
        <f t="shared" si="19"/>
        <v>0</v>
      </c>
      <c r="BE44" s="27">
        <f t="shared" si="20"/>
        <v>0</v>
      </c>
      <c r="BF44" s="23">
        <f t="shared" si="21"/>
        <v>0</v>
      </c>
      <c r="BG44" s="24">
        <f t="shared" si="22"/>
        <v>0</v>
      </c>
      <c r="BH44" s="27">
        <f t="shared" si="23"/>
        <v>0</v>
      </c>
      <c r="BI44" s="23">
        <f t="shared" si="24"/>
        <v>0</v>
      </c>
      <c r="BJ44" s="24">
        <f t="shared" si="25"/>
        <v>0</v>
      </c>
      <c r="BK44" s="76">
        <f t="shared" si="26"/>
        <v>0</v>
      </c>
    </row>
    <row r="45" spans="1:78" ht="18" thickTop="1" thickBot="1" x14ac:dyDescent="0.35">
      <c r="A45" s="19"/>
      <c r="B45" s="15"/>
      <c r="C45" s="15"/>
      <c r="D45" s="15"/>
      <c r="E45" s="15"/>
      <c r="F45" s="15"/>
      <c r="G45" s="33"/>
      <c r="H45" s="32"/>
      <c r="I45" s="15"/>
      <c r="J45" s="15"/>
      <c r="K45" s="33"/>
      <c r="L45" s="32"/>
      <c r="M45" s="15"/>
      <c r="N45" s="33"/>
      <c r="O45" s="32"/>
      <c r="P45" s="15"/>
      <c r="Q45" s="33"/>
      <c r="R45" s="32"/>
      <c r="S45" s="33"/>
      <c r="T45" s="34"/>
      <c r="U45" s="32"/>
      <c r="V45" s="16"/>
      <c r="W45" s="15"/>
      <c r="X45" s="15"/>
      <c r="Y45" s="15"/>
      <c r="Z45" s="15"/>
      <c r="AA45" s="15"/>
      <c r="AB45" s="33"/>
      <c r="AC45" s="32"/>
      <c r="AD45" s="15"/>
      <c r="AE45" s="15"/>
      <c r="AF45" s="33"/>
      <c r="AG45" s="32"/>
      <c r="AH45" s="15"/>
      <c r="AI45" s="15"/>
      <c r="AJ45" s="33"/>
      <c r="AK45" s="32"/>
      <c r="AL45" s="15"/>
      <c r="AM45" s="15"/>
      <c r="AN45" s="16"/>
      <c r="AO45" s="15"/>
      <c r="AP45" s="15"/>
      <c r="AQ45" s="33"/>
      <c r="AR45" s="32"/>
      <c r="AS45" s="33"/>
      <c r="AT45" s="33"/>
      <c r="AU45" s="62"/>
      <c r="AV45" s="62"/>
      <c r="AW45" s="62"/>
      <c r="AX45" s="20"/>
      <c r="AY45" s="23">
        <f t="shared" si="14"/>
        <v>0</v>
      </c>
      <c r="AZ45" s="23">
        <f t="shared" si="15"/>
        <v>0</v>
      </c>
      <c r="BA45" s="24">
        <f t="shared" si="16"/>
        <v>0</v>
      </c>
      <c r="BB45" s="25">
        <f t="shared" si="17"/>
        <v>0</v>
      </c>
      <c r="BC45" s="25">
        <f t="shared" si="18"/>
        <v>0</v>
      </c>
      <c r="BD45" s="26">
        <f t="shared" si="19"/>
        <v>0</v>
      </c>
      <c r="BE45" s="27">
        <f t="shared" si="20"/>
        <v>0</v>
      </c>
      <c r="BF45" s="23">
        <f t="shared" si="21"/>
        <v>0</v>
      </c>
      <c r="BG45" s="24">
        <f t="shared" si="22"/>
        <v>0</v>
      </c>
      <c r="BH45" s="27">
        <f t="shared" si="23"/>
        <v>0</v>
      </c>
      <c r="BI45" s="23">
        <f t="shared" si="24"/>
        <v>0</v>
      </c>
      <c r="BJ45" s="24">
        <f t="shared" si="25"/>
        <v>0</v>
      </c>
      <c r="BK45" s="76">
        <f t="shared" si="26"/>
        <v>0</v>
      </c>
    </row>
    <row r="46" spans="1:78" ht="18" thickTop="1" thickBot="1" x14ac:dyDescent="0.35">
      <c r="A46" s="21"/>
      <c r="B46" s="15"/>
      <c r="C46" s="15"/>
      <c r="D46" s="15"/>
      <c r="E46" s="15"/>
      <c r="F46" s="15"/>
      <c r="G46" s="33"/>
      <c r="H46" s="32"/>
      <c r="I46" s="15"/>
      <c r="J46" s="15"/>
      <c r="K46" s="33"/>
      <c r="L46" s="32"/>
      <c r="M46" s="15"/>
      <c r="N46" s="33"/>
      <c r="O46" s="32"/>
      <c r="P46" s="15"/>
      <c r="Q46" s="33"/>
      <c r="R46" s="32"/>
      <c r="S46" s="33"/>
      <c r="T46" s="34"/>
      <c r="U46" s="32"/>
      <c r="V46" s="16"/>
      <c r="W46" s="15"/>
      <c r="X46" s="15"/>
      <c r="Y46" s="15"/>
      <c r="Z46" s="15"/>
      <c r="AA46" s="15"/>
      <c r="AB46" s="33"/>
      <c r="AC46" s="32"/>
      <c r="AD46" s="15"/>
      <c r="AE46" s="15"/>
      <c r="AF46" s="33"/>
      <c r="AG46" s="32"/>
      <c r="AH46" s="15"/>
      <c r="AI46" s="15"/>
      <c r="AJ46" s="33"/>
      <c r="AK46" s="32"/>
      <c r="AL46" s="15"/>
      <c r="AM46" s="15"/>
      <c r="AN46" s="16"/>
      <c r="AO46" s="15"/>
      <c r="AP46" s="15"/>
      <c r="AQ46" s="33"/>
      <c r="AR46" s="32"/>
      <c r="AS46" s="33"/>
      <c r="AT46" s="33"/>
      <c r="AU46" s="62"/>
      <c r="AV46" s="62"/>
      <c r="AW46" s="62"/>
      <c r="AX46" s="17"/>
      <c r="AY46" s="23">
        <f t="shared" si="14"/>
        <v>0</v>
      </c>
      <c r="AZ46" s="23">
        <f t="shared" si="15"/>
        <v>0</v>
      </c>
      <c r="BA46" s="24">
        <f t="shared" si="16"/>
        <v>0</v>
      </c>
      <c r="BB46" s="25">
        <f t="shared" si="17"/>
        <v>0</v>
      </c>
      <c r="BC46" s="25">
        <f t="shared" si="18"/>
        <v>0</v>
      </c>
      <c r="BD46" s="26">
        <f t="shared" si="19"/>
        <v>0</v>
      </c>
      <c r="BE46" s="27">
        <f t="shared" si="20"/>
        <v>0</v>
      </c>
      <c r="BF46" s="23">
        <f t="shared" si="21"/>
        <v>0</v>
      </c>
      <c r="BG46" s="24">
        <f t="shared" si="22"/>
        <v>0</v>
      </c>
      <c r="BH46" s="27">
        <f t="shared" si="23"/>
        <v>0</v>
      </c>
      <c r="BI46" s="23">
        <f t="shared" si="24"/>
        <v>0</v>
      </c>
      <c r="BJ46" s="24">
        <f t="shared" si="25"/>
        <v>0</v>
      </c>
      <c r="BK46" s="76">
        <f t="shared" si="26"/>
        <v>0</v>
      </c>
      <c r="BS46" s="67" t="s">
        <v>46</v>
      </c>
      <c r="BT46" s="68" t="s">
        <v>38</v>
      </c>
      <c r="BU46" s="67" t="s">
        <v>47</v>
      </c>
      <c r="BV46" s="68" t="s">
        <v>38</v>
      </c>
      <c r="BW46" s="69" t="s">
        <v>48</v>
      </c>
      <c r="BX46" s="68" t="s">
        <v>38</v>
      </c>
      <c r="BY46" s="69" t="s">
        <v>49</v>
      </c>
      <c r="BZ46" s="68" t="s">
        <v>38</v>
      </c>
    </row>
    <row r="47" spans="1:78" ht="18" thickTop="1" thickBot="1" x14ac:dyDescent="0.35">
      <c r="A47" s="19"/>
      <c r="B47" s="15"/>
      <c r="C47" s="15"/>
      <c r="D47" s="15"/>
      <c r="E47" s="15"/>
      <c r="F47" s="15"/>
      <c r="G47" s="33"/>
      <c r="H47" s="32"/>
      <c r="I47" s="15"/>
      <c r="J47" s="15"/>
      <c r="K47" s="33"/>
      <c r="L47" s="32"/>
      <c r="M47" s="15"/>
      <c r="N47" s="33"/>
      <c r="O47" s="32"/>
      <c r="P47" s="15"/>
      <c r="Q47" s="33"/>
      <c r="R47" s="32"/>
      <c r="S47" s="33"/>
      <c r="T47" s="34"/>
      <c r="U47" s="32"/>
      <c r="V47" s="16"/>
      <c r="W47" s="15"/>
      <c r="X47" s="15"/>
      <c r="Y47" s="15"/>
      <c r="Z47" s="15"/>
      <c r="AA47" s="15"/>
      <c r="AB47" s="33"/>
      <c r="AC47" s="32"/>
      <c r="AD47" s="15"/>
      <c r="AE47" s="15"/>
      <c r="AF47" s="33"/>
      <c r="AG47" s="32"/>
      <c r="AH47" s="15"/>
      <c r="AI47" s="15"/>
      <c r="AJ47" s="33"/>
      <c r="AK47" s="32"/>
      <c r="AL47" s="15"/>
      <c r="AM47" s="15"/>
      <c r="AN47" s="16"/>
      <c r="AO47" s="15"/>
      <c r="AP47" s="15"/>
      <c r="AQ47" s="33"/>
      <c r="AR47" s="32"/>
      <c r="AS47" s="33"/>
      <c r="AT47" s="33"/>
      <c r="AU47" s="62"/>
      <c r="AV47" s="62"/>
      <c r="AW47" s="62"/>
      <c r="AX47" s="20"/>
      <c r="AY47" s="23">
        <f t="shared" si="14"/>
        <v>0</v>
      </c>
      <c r="AZ47" s="23">
        <f t="shared" si="15"/>
        <v>0</v>
      </c>
      <c r="BA47" s="24">
        <f t="shared" si="16"/>
        <v>0</v>
      </c>
      <c r="BB47" s="25">
        <f t="shared" si="17"/>
        <v>0</v>
      </c>
      <c r="BC47" s="25">
        <f t="shared" si="18"/>
        <v>0</v>
      </c>
      <c r="BD47" s="26">
        <f t="shared" si="19"/>
        <v>0</v>
      </c>
      <c r="BE47" s="27">
        <f t="shared" si="20"/>
        <v>0</v>
      </c>
      <c r="BF47" s="23">
        <f t="shared" si="21"/>
        <v>0</v>
      </c>
      <c r="BG47" s="24">
        <f t="shared" si="22"/>
        <v>0</v>
      </c>
      <c r="BH47" s="27">
        <f t="shared" si="23"/>
        <v>0</v>
      </c>
      <c r="BI47" s="23">
        <f t="shared" si="24"/>
        <v>0</v>
      </c>
      <c r="BJ47" s="24">
        <f t="shared" si="25"/>
        <v>0</v>
      </c>
      <c r="BK47" s="76">
        <f t="shared" si="26"/>
        <v>0</v>
      </c>
      <c r="BR47" s="14"/>
      <c r="BS47" s="64">
        <f t="shared" ref="BS47:BS78" si="27">BK2</f>
        <v>45</v>
      </c>
      <c r="BT47" s="66">
        <f>AVERAGE(BS47:BS73)</f>
        <v>33.851851851851855</v>
      </c>
      <c r="BU47" s="64">
        <f t="shared" ref="BU47:BU78" si="28">BK36</f>
        <v>25</v>
      </c>
      <c r="BV47" s="66">
        <f>AVERAGE(BU47:BU73)</f>
        <v>1.6666666666666667</v>
      </c>
      <c r="BW47" s="64">
        <f t="shared" ref="BW47:BW78" si="29">BK70</f>
        <v>41</v>
      </c>
      <c r="BX47" s="66">
        <f>AVERAGE(BW47:BW73)</f>
        <v>33.148148148148145</v>
      </c>
      <c r="BY47" s="64">
        <f t="shared" ref="BY47:BY78" si="30">BK104</f>
        <v>0</v>
      </c>
      <c r="BZ47" s="66">
        <f>AVERAGE(BY47:BY73)</f>
        <v>0</v>
      </c>
    </row>
    <row r="48" spans="1:78" ht="18" thickTop="1" thickBot="1" x14ac:dyDescent="0.35">
      <c r="A48" s="22"/>
      <c r="B48" s="15"/>
      <c r="C48" s="15"/>
      <c r="D48" s="15"/>
      <c r="E48" s="15"/>
      <c r="F48" s="15"/>
      <c r="G48" s="33"/>
      <c r="H48" s="32"/>
      <c r="I48" s="15"/>
      <c r="J48" s="15"/>
      <c r="K48" s="33"/>
      <c r="L48" s="32"/>
      <c r="M48" s="15"/>
      <c r="N48" s="33"/>
      <c r="O48" s="32"/>
      <c r="P48" s="15"/>
      <c r="Q48" s="33"/>
      <c r="R48" s="32"/>
      <c r="S48" s="33"/>
      <c r="T48" s="34"/>
      <c r="U48" s="32"/>
      <c r="V48" s="16"/>
      <c r="W48" s="15"/>
      <c r="X48" s="15"/>
      <c r="Y48" s="15"/>
      <c r="Z48" s="15"/>
      <c r="AA48" s="15"/>
      <c r="AB48" s="33"/>
      <c r="AC48" s="32"/>
      <c r="AD48" s="15"/>
      <c r="AE48" s="15"/>
      <c r="AF48" s="33"/>
      <c r="AG48" s="32"/>
      <c r="AH48" s="15"/>
      <c r="AI48" s="15"/>
      <c r="AJ48" s="33"/>
      <c r="AK48" s="32"/>
      <c r="AL48" s="15"/>
      <c r="AM48" s="15"/>
      <c r="AN48" s="16"/>
      <c r="AO48" s="15"/>
      <c r="AP48" s="15"/>
      <c r="AQ48" s="33"/>
      <c r="AR48" s="32"/>
      <c r="AS48" s="33"/>
      <c r="AT48" s="33"/>
      <c r="AU48" s="62"/>
      <c r="AV48" s="62"/>
      <c r="AW48" s="62"/>
      <c r="AX48" s="17"/>
      <c r="AY48" s="23">
        <f t="shared" si="14"/>
        <v>0</v>
      </c>
      <c r="AZ48" s="23">
        <f t="shared" si="15"/>
        <v>0</v>
      </c>
      <c r="BA48" s="24">
        <f t="shared" si="16"/>
        <v>0</v>
      </c>
      <c r="BB48" s="25">
        <f t="shared" si="17"/>
        <v>0</v>
      </c>
      <c r="BC48" s="25">
        <f t="shared" si="18"/>
        <v>0</v>
      </c>
      <c r="BD48" s="26">
        <f t="shared" si="19"/>
        <v>0</v>
      </c>
      <c r="BE48" s="27">
        <f t="shared" si="20"/>
        <v>0</v>
      </c>
      <c r="BF48" s="23">
        <f t="shared" si="21"/>
        <v>0</v>
      </c>
      <c r="BG48" s="24">
        <f t="shared" si="22"/>
        <v>0</v>
      </c>
      <c r="BH48" s="27">
        <f t="shared" si="23"/>
        <v>0</v>
      </c>
      <c r="BI48" s="23">
        <f t="shared" si="24"/>
        <v>0</v>
      </c>
      <c r="BJ48" s="24">
        <f t="shared" si="25"/>
        <v>0</v>
      </c>
      <c r="BK48" s="76">
        <f t="shared" si="26"/>
        <v>0</v>
      </c>
      <c r="BR48" s="19"/>
      <c r="BS48" s="64">
        <f t="shared" si="27"/>
        <v>32</v>
      </c>
      <c r="BT48" s="66">
        <f>BT47</f>
        <v>33.851851851851855</v>
      </c>
      <c r="BU48" s="64">
        <f t="shared" si="28"/>
        <v>0</v>
      </c>
      <c r="BV48" s="66">
        <f t="shared" ref="BV48:BV78" si="31">BV47</f>
        <v>1.6666666666666667</v>
      </c>
      <c r="BW48" s="64">
        <f t="shared" si="29"/>
        <v>25</v>
      </c>
      <c r="BX48" s="66">
        <f t="shared" ref="BX48:BX78" si="32">BX47</f>
        <v>33.148148148148145</v>
      </c>
      <c r="BY48" s="64">
        <f t="shared" si="30"/>
        <v>0</v>
      </c>
      <c r="BZ48" s="66">
        <f>BZ47</f>
        <v>0</v>
      </c>
    </row>
    <row r="49" spans="1:78" ht="18" thickTop="1" thickBot="1" x14ac:dyDescent="0.35">
      <c r="A49" s="19"/>
      <c r="B49" s="15"/>
      <c r="C49" s="15"/>
      <c r="D49" s="15"/>
      <c r="E49" s="15"/>
      <c r="F49" s="15"/>
      <c r="G49" s="33"/>
      <c r="H49" s="32"/>
      <c r="I49" s="15"/>
      <c r="J49" s="15"/>
      <c r="K49" s="33"/>
      <c r="L49" s="32"/>
      <c r="M49" s="15"/>
      <c r="N49" s="33"/>
      <c r="O49" s="32"/>
      <c r="P49" s="15"/>
      <c r="Q49" s="33"/>
      <c r="R49" s="32"/>
      <c r="S49" s="33"/>
      <c r="T49" s="34"/>
      <c r="U49" s="32"/>
      <c r="V49" s="16"/>
      <c r="W49" s="15"/>
      <c r="X49" s="15"/>
      <c r="Y49" s="15"/>
      <c r="Z49" s="15"/>
      <c r="AA49" s="15"/>
      <c r="AB49" s="33"/>
      <c r="AC49" s="32"/>
      <c r="AD49" s="15"/>
      <c r="AE49" s="15"/>
      <c r="AF49" s="33"/>
      <c r="AG49" s="32"/>
      <c r="AH49" s="15"/>
      <c r="AI49" s="15"/>
      <c r="AJ49" s="33"/>
      <c r="AK49" s="32"/>
      <c r="AL49" s="15"/>
      <c r="AM49" s="15"/>
      <c r="AN49" s="16"/>
      <c r="AO49" s="15"/>
      <c r="AP49" s="15"/>
      <c r="AQ49" s="33"/>
      <c r="AR49" s="32"/>
      <c r="AS49" s="33"/>
      <c r="AT49" s="33"/>
      <c r="AU49" s="62"/>
      <c r="AV49" s="62"/>
      <c r="AW49" s="62"/>
      <c r="AX49" s="20"/>
      <c r="AY49" s="23">
        <f t="shared" si="14"/>
        <v>0</v>
      </c>
      <c r="AZ49" s="23">
        <f t="shared" si="15"/>
        <v>0</v>
      </c>
      <c r="BA49" s="24">
        <f t="shared" si="16"/>
        <v>0</v>
      </c>
      <c r="BB49" s="25">
        <f t="shared" si="17"/>
        <v>0</v>
      </c>
      <c r="BC49" s="25">
        <f t="shared" si="18"/>
        <v>0</v>
      </c>
      <c r="BD49" s="26">
        <f t="shared" si="19"/>
        <v>0</v>
      </c>
      <c r="BE49" s="27">
        <f t="shared" si="20"/>
        <v>0</v>
      </c>
      <c r="BF49" s="23">
        <f t="shared" si="21"/>
        <v>0</v>
      </c>
      <c r="BG49" s="24">
        <f t="shared" si="22"/>
        <v>0</v>
      </c>
      <c r="BH49" s="27">
        <f t="shared" si="23"/>
        <v>0</v>
      </c>
      <c r="BI49" s="23">
        <f t="shared" si="24"/>
        <v>0</v>
      </c>
      <c r="BJ49" s="24">
        <f t="shared" si="25"/>
        <v>0</v>
      </c>
      <c r="BK49" s="76">
        <f t="shared" si="26"/>
        <v>0</v>
      </c>
      <c r="BR49" s="21"/>
      <c r="BS49" s="64">
        <f t="shared" si="27"/>
        <v>37</v>
      </c>
      <c r="BT49" s="66">
        <f t="shared" ref="BT49:BT78" si="33">BT48</f>
        <v>33.851851851851855</v>
      </c>
      <c r="BU49" s="64">
        <f t="shared" si="28"/>
        <v>0</v>
      </c>
      <c r="BV49" s="66">
        <f t="shared" si="31"/>
        <v>1.6666666666666667</v>
      </c>
      <c r="BW49" s="64">
        <f t="shared" si="29"/>
        <v>54</v>
      </c>
      <c r="BX49" s="66">
        <f t="shared" si="32"/>
        <v>33.148148148148145</v>
      </c>
      <c r="BY49" s="64">
        <f t="shared" si="30"/>
        <v>0</v>
      </c>
      <c r="BZ49" s="66">
        <f t="shared" ref="BZ49:BZ78" si="34">BZ48</f>
        <v>0</v>
      </c>
    </row>
    <row r="50" spans="1:78" ht="18" thickTop="1" thickBot="1" x14ac:dyDescent="0.35">
      <c r="A50" s="21"/>
      <c r="B50" s="15"/>
      <c r="C50" s="15"/>
      <c r="D50" s="15"/>
      <c r="E50" s="15"/>
      <c r="F50" s="15"/>
      <c r="G50" s="33"/>
      <c r="H50" s="32"/>
      <c r="I50" s="15"/>
      <c r="J50" s="15"/>
      <c r="K50" s="33"/>
      <c r="L50" s="32"/>
      <c r="M50" s="15"/>
      <c r="N50" s="33"/>
      <c r="O50" s="32"/>
      <c r="P50" s="15"/>
      <c r="Q50" s="33"/>
      <c r="R50" s="32"/>
      <c r="S50" s="33"/>
      <c r="T50" s="34"/>
      <c r="U50" s="32"/>
      <c r="V50" s="16"/>
      <c r="W50" s="15"/>
      <c r="X50" s="15"/>
      <c r="Y50" s="15"/>
      <c r="Z50" s="15"/>
      <c r="AA50" s="15"/>
      <c r="AB50" s="33"/>
      <c r="AC50" s="32"/>
      <c r="AD50" s="15"/>
      <c r="AE50" s="15"/>
      <c r="AF50" s="33"/>
      <c r="AG50" s="32"/>
      <c r="AH50" s="15"/>
      <c r="AI50" s="15"/>
      <c r="AJ50" s="33"/>
      <c r="AK50" s="32"/>
      <c r="AL50" s="15"/>
      <c r="AM50" s="15"/>
      <c r="AN50" s="16"/>
      <c r="AO50" s="15"/>
      <c r="AP50" s="15"/>
      <c r="AQ50" s="33"/>
      <c r="AR50" s="32"/>
      <c r="AS50" s="33"/>
      <c r="AT50" s="33"/>
      <c r="AU50" s="62"/>
      <c r="AV50" s="62"/>
      <c r="AW50" s="62"/>
      <c r="AX50" s="17"/>
      <c r="AY50" s="23">
        <f t="shared" si="14"/>
        <v>0</v>
      </c>
      <c r="AZ50" s="23">
        <f t="shared" si="15"/>
        <v>0</v>
      </c>
      <c r="BA50" s="24">
        <f t="shared" si="16"/>
        <v>0</v>
      </c>
      <c r="BB50" s="25">
        <f t="shared" si="17"/>
        <v>0</v>
      </c>
      <c r="BC50" s="25">
        <f t="shared" si="18"/>
        <v>0</v>
      </c>
      <c r="BD50" s="26">
        <f t="shared" si="19"/>
        <v>0</v>
      </c>
      <c r="BE50" s="27">
        <f t="shared" si="20"/>
        <v>0</v>
      </c>
      <c r="BF50" s="23">
        <f t="shared" si="21"/>
        <v>0</v>
      </c>
      <c r="BG50" s="24">
        <f t="shared" si="22"/>
        <v>0</v>
      </c>
      <c r="BH50" s="27">
        <f t="shared" si="23"/>
        <v>0</v>
      </c>
      <c r="BI50" s="23">
        <f t="shared" si="24"/>
        <v>0</v>
      </c>
      <c r="BJ50" s="24">
        <f t="shared" si="25"/>
        <v>0</v>
      </c>
      <c r="BK50" s="76">
        <f t="shared" si="26"/>
        <v>0</v>
      </c>
      <c r="BR50" s="19"/>
      <c r="BS50" s="64">
        <f t="shared" si="27"/>
        <v>46</v>
      </c>
      <c r="BT50" s="66">
        <f t="shared" si="33"/>
        <v>33.851851851851855</v>
      </c>
      <c r="BU50" s="64">
        <f t="shared" si="28"/>
        <v>0</v>
      </c>
      <c r="BV50" s="66">
        <f t="shared" si="31"/>
        <v>1.6666666666666667</v>
      </c>
      <c r="BW50" s="64">
        <f t="shared" si="29"/>
        <v>49</v>
      </c>
      <c r="BX50" s="66">
        <f t="shared" si="32"/>
        <v>33.148148148148145</v>
      </c>
      <c r="BY50" s="64">
        <f t="shared" si="30"/>
        <v>0</v>
      </c>
      <c r="BZ50" s="66">
        <f t="shared" si="34"/>
        <v>0</v>
      </c>
    </row>
    <row r="51" spans="1:78" ht="18" thickTop="1" thickBot="1" x14ac:dyDescent="0.35">
      <c r="A51" s="19"/>
      <c r="B51" s="15"/>
      <c r="C51" s="15"/>
      <c r="D51" s="15"/>
      <c r="E51" s="15"/>
      <c r="F51" s="15"/>
      <c r="G51" s="33"/>
      <c r="H51" s="32"/>
      <c r="I51" s="15"/>
      <c r="J51" s="15"/>
      <c r="K51" s="33"/>
      <c r="L51" s="32"/>
      <c r="M51" s="15"/>
      <c r="N51" s="33"/>
      <c r="O51" s="32"/>
      <c r="P51" s="15"/>
      <c r="Q51" s="33"/>
      <c r="R51" s="32"/>
      <c r="S51" s="33"/>
      <c r="T51" s="34"/>
      <c r="U51" s="32"/>
      <c r="V51" s="16"/>
      <c r="W51" s="15"/>
      <c r="X51" s="15"/>
      <c r="Y51" s="15"/>
      <c r="Z51" s="15"/>
      <c r="AA51" s="15"/>
      <c r="AB51" s="33"/>
      <c r="AC51" s="32"/>
      <c r="AD51" s="15"/>
      <c r="AE51" s="15"/>
      <c r="AF51" s="33"/>
      <c r="AG51" s="32"/>
      <c r="AH51" s="15"/>
      <c r="AI51" s="15"/>
      <c r="AJ51" s="33"/>
      <c r="AK51" s="32"/>
      <c r="AL51" s="15"/>
      <c r="AM51" s="15"/>
      <c r="AN51" s="16"/>
      <c r="AO51" s="15"/>
      <c r="AP51" s="15"/>
      <c r="AQ51" s="33"/>
      <c r="AR51" s="32"/>
      <c r="AS51" s="33"/>
      <c r="AT51" s="33"/>
      <c r="AU51" s="62"/>
      <c r="AV51" s="62"/>
      <c r="AW51" s="62"/>
      <c r="AX51" s="20"/>
      <c r="AY51" s="23">
        <f t="shared" si="14"/>
        <v>0</v>
      </c>
      <c r="AZ51" s="23">
        <f t="shared" si="15"/>
        <v>0</v>
      </c>
      <c r="BA51" s="24">
        <f t="shared" si="16"/>
        <v>0</v>
      </c>
      <c r="BB51" s="25">
        <f t="shared" si="17"/>
        <v>0</v>
      </c>
      <c r="BC51" s="25">
        <f t="shared" si="18"/>
        <v>0</v>
      </c>
      <c r="BD51" s="26">
        <f t="shared" si="19"/>
        <v>0</v>
      </c>
      <c r="BE51" s="27">
        <f t="shared" si="20"/>
        <v>0</v>
      </c>
      <c r="BF51" s="23">
        <f t="shared" si="21"/>
        <v>0</v>
      </c>
      <c r="BG51" s="24">
        <f t="shared" si="22"/>
        <v>0</v>
      </c>
      <c r="BH51" s="27">
        <f t="shared" si="23"/>
        <v>0</v>
      </c>
      <c r="BI51" s="23">
        <f t="shared" si="24"/>
        <v>0</v>
      </c>
      <c r="BJ51" s="24">
        <f t="shared" si="25"/>
        <v>0</v>
      </c>
      <c r="BK51" s="76">
        <f t="shared" si="26"/>
        <v>0</v>
      </c>
      <c r="BR51" s="21"/>
      <c r="BS51" s="64">
        <f t="shared" si="27"/>
        <v>49</v>
      </c>
      <c r="BT51" s="66">
        <f t="shared" si="33"/>
        <v>33.851851851851855</v>
      </c>
      <c r="BU51" s="64">
        <f t="shared" si="28"/>
        <v>0</v>
      </c>
      <c r="BV51" s="66">
        <f t="shared" si="31"/>
        <v>1.6666666666666667</v>
      </c>
      <c r="BW51" s="64">
        <f t="shared" si="29"/>
        <v>49</v>
      </c>
      <c r="BX51" s="66">
        <f t="shared" si="32"/>
        <v>33.148148148148145</v>
      </c>
      <c r="BY51" s="64">
        <f t="shared" si="30"/>
        <v>0</v>
      </c>
      <c r="BZ51" s="66">
        <f t="shared" si="34"/>
        <v>0</v>
      </c>
    </row>
    <row r="52" spans="1:78" ht="18" thickTop="1" thickBot="1" x14ac:dyDescent="0.35">
      <c r="A52" s="21"/>
      <c r="B52" s="15"/>
      <c r="C52" s="15"/>
      <c r="D52" s="15"/>
      <c r="E52" s="15"/>
      <c r="F52" s="15"/>
      <c r="G52" s="33"/>
      <c r="H52" s="32"/>
      <c r="I52" s="15"/>
      <c r="J52" s="15"/>
      <c r="K52" s="33"/>
      <c r="L52" s="32"/>
      <c r="M52" s="15"/>
      <c r="N52" s="33"/>
      <c r="O52" s="32"/>
      <c r="P52" s="15"/>
      <c r="Q52" s="33"/>
      <c r="R52" s="32"/>
      <c r="S52" s="33"/>
      <c r="T52" s="34"/>
      <c r="U52" s="32"/>
      <c r="V52" s="16"/>
      <c r="W52" s="15"/>
      <c r="X52" s="15"/>
      <c r="Y52" s="15"/>
      <c r="Z52" s="15"/>
      <c r="AA52" s="15"/>
      <c r="AB52" s="33"/>
      <c r="AC52" s="32"/>
      <c r="AD52" s="15"/>
      <c r="AE52" s="15"/>
      <c r="AF52" s="33"/>
      <c r="AG52" s="32"/>
      <c r="AH52" s="15"/>
      <c r="AI52" s="15"/>
      <c r="AJ52" s="33"/>
      <c r="AK52" s="32"/>
      <c r="AL52" s="15"/>
      <c r="AM52" s="15"/>
      <c r="AN52" s="16"/>
      <c r="AO52" s="15"/>
      <c r="AP52" s="15"/>
      <c r="AQ52" s="33"/>
      <c r="AR52" s="32"/>
      <c r="AS52" s="33"/>
      <c r="AT52" s="33"/>
      <c r="AU52" s="62"/>
      <c r="AV52" s="62"/>
      <c r="AW52" s="62"/>
      <c r="AX52" s="17"/>
      <c r="AY52" s="23">
        <f t="shared" si="14"/>
        <v>0</v>
      </c>
      <c r="AZ52" s="23">
        <f t="shared" si="15"/>
        <v>0</v>
      </c>
      <c r="BA52" s="24">
        <f t="shared" si="16"/>
        <v>0</v>
      </c>
      <c r="BB52" s="25">
        <f t="shared" si="17"/>
        <v>0</v>
      </c>
      <c r="BC52" s="25">
        <f t="shared" si="18"/>
        <v>0</v>
      </c>
      <c r="BD52" s="26">
        <f t="shared" si="19"/>
        <v>0</v>
      </c>
      <c r="BE52" s="27">
        <f t="shared" si="20"/>
        <v>0</v>
      </c>
      <c r="BF52" s="23">
        <f t="shared" si="21"/>
        <v>0</v>
      </c>
      <c r="BG52" s="24">
        <f t="shared" si="22"/>
        <v>0</v>
      </c>
      <c r="BH52" s="27">
        <f t="shared" si="23"/>
        <v>0</v>
      </c>
      <c r="BI52" s="23">
        <f t="shared" si="24"/>
        <v>0</v>
      </c>
      <c r="BJ52" s="24">
        <f t="shared" si="25"/>
        <v>0</v>
      </c>
      <c r="BK52" s="76">
        <f t="shared" si="26"/>
        <v>0</v>
      </c>
      <c r="BR52" s="19"/>
      <c r="BS52" s="64">
        <f t="shared" si="27"/>
        <v>47</v>
      </c>
      <c r="BT52" s="66">
        <f t="shared" si="33"/>
        <v>33.851851851851855</v>
      </c>
      <c r="BU52" s="64">
        <f t="shared" si="28"/>
        <v>0</v>
      </c>
      <c r="BV52" s="66">
        <f t="shared" si="31"/>
        <v>1.6666666666666667</v>
      </c>
      <c r="BW52" s="64">
        <f t="shared" si="29"/>
        <v>34</v>
      </c>
      <c r="BX52" s="66">
        <f t="shared" si="32"/>
        <v>33.148148148148145</v>
      </c>
      <c r="BY52" s="64">
        <f t="shared" si="30"/>
        <v>0</v>
      </c>
      <c r="BZ52" s="66">
        <f t="shared" si="34"/>
        <v>0</v>
      </c>
    </row>
    <row r="53" spans="1:78" ht="18" thickTop="1" thickBot="1" x14ac:dyDescent="0.35">
      <c r="A53" s="19"/>
      <c r="B53" s="15"/>
      <c r="C53" s="15"/>
      <c r="D53" s="15"/>
      <c r="E53" s="15"/>
      <c r="F53" s="15"/>
      <c r="G53" s="33"/>
      <c r="H53" s="32"/>
      <c r="I53" s="15"/>
      <c r="J53" s="15"/>
      <c r="K53" s="33"/>
      <c r="L53" s="32"/>
      <c r="M53" s="15"/>
      <c r="N53" s="33"/>
      <c r="O53" s="32"/>
      <c r="P53" s="15"/>
      <c r="Q53" s="33"/>
      <c r="R53" s="32"/>
      <c r="S53" s="33"/>
      <c r="T53" s="34"/>
      <c r="U53" s="32"/>
      <c r="V53" s="16"/>
      <c r="W53" s="15"/>
      <c r="X53" s="15"/>
      <c r="Y53" s="15"/>
      <c r="Z53" s="15"/>
      <c r="AA53" s="15"/>
      <c r="AB53" s="33"/>
      <c r="AC53" s="32"/>
      <c r="AD53" s="15"/>
      <c r="AE53" s="15"/>
      <c r="AF53" s="33"/>
      <c r="AG53" s="32"/>
      <c r="AH53" s="15"/>
      <c r="AI53" s="15"/>
      <c r="AJ53" s="33"/>
      <c r="AK53" s="32"/>
      <c r="AL53" s="15"/>
      <c r="AM53" s="15"/>
      <c r="AN53" s="16"/>
      <c r="AO53" s="15"/>
      <c r="AP53" s="15"/>
      <c r="AQ53" s="33"/>
      <c r="AR53" s="32"/>
      <c r="AS53" s="33"/>
      <c r="AT53" s="33"/>
      <c r="AU53" s="62"/>
      <c r="AV53" s="62"/>
      <c r="AW53" s="62"/>
      <c r="AX53" s="20"/>
      <c r="AY53" s="23">
        <f t="shared" si="14"/>
        <v>0</v>
      </c>
      <c r="AZ53" s="23">
        <f t="shared" si="15"/>
        <v>0</v>
      </c>
      <c r="BA53" s="24">
        <f t="shared" si="16"/>
        <v>0</v>
      </c>
      <c r="BB53" s="25">
        <f t="shared" si="17"/>
        <v>0</v>
      </c>
      <c r="BC53" s="25">
        <f t="shared" si="18"/>
        <v>0</v>
      </c>
      <c r="BD53" s="26">
        <f t="shared" si="19"/>
        <v>0</v>
      </c>
      <c r="BE53" s="27">
        <f t="shared" si="20"/>
        <v>0</v>
      </c>
      <c r="BF53" s="23">
        <f t="shared" si="21"/>
        <v>0</v>
      </c>
      <c r="BG53" s="24">
        <f t="shared" si="22"/>
        <v>0</v>
      </c>
      <c r="BH53" s="27">
        <f t="shared" si="23"/>
        <v>0</v>
      </c>
      <c r="BI53" s="23">
        <f t="shared" si="24"/>
        <v>0</v>
      </c>
      <c r="BJ53" s="24">
        <f t="shared" si="25"/>
        <v>0</v>
      </c>
      <c r="BK53" s="76">
        <f t="shared" si="26"/>
        <v>0</v>
      </c>
      <c r="BR53" s="22"/>
      <c r="BS53" s="64">
        <f t="shared" si="27"/>
        <v>45</v>
      </c>
      <c r="BT53" s="66">
        <f t="shared" si="33"/>
        <v>33.851851851851855</v>
      </c>
      <c r="BU53" s="64">
        <f t="shared" si="28"/>
        <v>20</v>
      </c>
      <c r="BV53" s="66">
        <f t="shared" si="31"/>
        <v>1.6666666666666667</v>
      </c>
      <c r="BW53" s="64">
        <f t="shared" si="29"/>
        <v>48</v>
      </c>
      <c r="BX53" s="66">
        <f t="shared" si="32"/>
        <v>33.148148148148145</v>
      </c>
      <c r="BY53" s="64">
        <f t="shared" si="30"/>
        <v>0</v>
      </c>
      <c r="BZ53" s="66">
        <f t="shared" si="34"/>
        <v>0</v>
      </c>
    </row>
    <row r="54" spans="1:78" ht="18" thickTop="1" thickBot="1" x14ac:dyDescent="0.35">
      <c r="A54" s="21"/>
      <c r="B54" s="15"/>
      <c r="C54" s="15"/>
      <c r="D54" s="15"/>
      <c r="E54" s="15"/>
      <c r="F54" s="15"/>
      <c r="G54" s="33"/>
      <c r="H54" s="32"/>
      <c r="I54" s="15"/>
      <c r="J54" s="15"/>
      <c r="K54" s="33"/>
      <c r="L54" s="32"/>
      <c r="M54" s="15"/>
      <c r="N54" s="33"/>
      <c r="O54" s="32"/>
      <c r="P54" s="15"/>
      <c r="Q54" s="33"/>
      <c r="R54" s="32"/>
      <c r="S54" s="33"/>
      <c r="T54" s="34"/>
      <c r="U54" s="32"/>
      <c r="V54" s="16"/>
      <c r="W54" s="15"/>
      <c r="X54" s="15"/>
      <c r="Y54" s="15"/>
      <c r="Z54" s="15"/>
      <c r="AA54" s="15"/>
      <c r="AB54" s="33"/>
      <c r="AC54" s="32"/>
      <c r="AD54" s="15"/>
      <c r="AE54" s="15"/>
      <c r="AF54" s="33"/>
      <c r="AG54" s="32"/>
      <c r="AH54" s="15"/>
      <c r="AI54" s="15"/>
      <c r="AJ54" s="33"/>
      <c r="AK54" s="32"/>
      <c r="AL54" s="15"/>
      <c r="AM54" s="15"/>
      <c r="AN54" s="16"/>
      <c r="AO54" s="15"/>
      <c r="AP54" s="15"/>
      <c r="AQ54" s="33"/>
      <c r="AR54" s="32"/>
      <c r="AS54" s="33"/>
      <c r="AT54" s="33"/>
      <c r="AU54" s="62"/>
      <c r="AV54" s="62"/>
      <c r="AW54" s="62"/>
      <c r="AX54" s="17"/>
      <c r="AY54" s="23">
        <f t="shared" si="14"/>
        <v>0</v>
      </c>
      <c r="AZ54" s="23">
        <f t="shared" si="15"/>
        <v>0</v>
      </c>
      <c r="BA54" s="24">
        <f t="shared" si="16"/>
        <v>0</v>
      </c>
      <c r="BB54" s="25">
        <f t="shared" si="17"/>
        <v>0</v>
      </c>
      <c r="BC54" s="25">
        <f t="shared" si="18"/>
        <v>0</v>
      </c>
      <c r="BD54" s="26">
        <f t="shared" si="19"/>
        <v>0</v>
      </c>
      <c r="BE54" s="27">
        <f t="shared" si="20"/>
        <v>0</v>
      </c>
      <c r="BF54" s="23">
        <f t="shared" si="21"/>
        <v>0</v>
      </c>
      <c r="BG54" s="24">
        <f t="shared" si="22"/>
        <v>0</v>
      </c>
      <c r="BH54" s="27">
        <f t="shared" si="23"/>
        <v>0</v>
      </c>
      <c r="BI54" s="23">
        <f t="shared" si="24"/>
        <v>0</v>
      </c>
      <c r="BJ54" s="24">
        <f t="shared" si="25"/>
        <v>0</v>
      </c>
      <c r="BK54" s="76">
        <f t="shared" si="26"/>
        <v>0</v>
      </c>
      <c r="BR54" s="19"/>
      <c r="BS54" s="64">
        <f t="shared" si="27"/>
        <v>26</v>
      </c>
      <c r="BT54" s="66">
        <f t="shared" si="33"/>
        <v>33.851851851851855</v>
      </c>
      <c r="BU54" s="64">
        <f t="shared" si="28"/>
        <v>0</v>
      </c>
      <c r="BV54" s="66">
        <f t="shared" si="31"/>
        <v>1.6666666666666667</v>
      </c>
      <c r="BW54" s="64">
        <f t="shared" si="29"/>
        <v>28</v>
      </c>
      <c r="BX54" s="66">
        <f t="shared" si="32"/>
        <v>33.148148148148145</v>
      </c>
      <c r="BY54" s="64">
        <f t="shared" si="30"/>
        <v>0</v>
      </c>
      <c r="BZ54" s="66">
        <f t="shared" si="34"/>
        <v>0</v>
      </c>
    </row>
    <row r="55" spans="1:78" ht="18" thickTop="1" thickBot="1" x14ac:dyDescent="0.35">
      <c r="A55" s="19"/>
      <c r="B55" s="15"/>
      <c r="C55" s="15"/>
      <c r="D55" s="15"/>
      <c r="E55" s="15"/>
      <c r="F55" s="15"/>
      <c r="G55" s="33"/>
      <c r="H55" s="32"/>
      <c r="I55" s="15"/>
      <c r="J55" s="15"/>
      <c r="K55" s="33"/>
      <c r="L55" s="32"/>
      <c r="M55" s="15"/>
      <c r="N55" s="33"/>
      <c r="O55" s="32"/>
      <c r="P55" s="15"/>
      <c r="Q55" s="33"/>
      <c r="R55" s="32"/>
      <c r="S55" s="33"/>
      <c r="T55" s="34"/>
      <c r="U55" s="32"/>
      <c r="V55" s="16"/>
      <c r="W55" s="15"/>
      <c r="X55" s="15"/>
      <c r="Y55" s="15"/>
      <c r="Z55" s="15"/>
      <c r="AA55" s="15"/>
      <c r="AB55" s="33"/>
      <c r="AC55" s="32"/>
      <c r="AD55" s="15"/>
      <c r="AE55" s="15"/>
      <c r="AF55" s="33"/>
      <c r="AG55" s="32"/>
      <c r="AH55" s="15"/>
      <c r="AI55" s="15"/>
      <c r="AJ55" s="33"/>
      <c r="AK55" s="32"/>
      <c r="AL55" s="15"/>
      <c r="AM55" s="15"/>
      <c r="AN55" s="16"/>
      <c r="AO55" s="15"/>
      <c r="AP55" s="15"/>
      <c r="AQ55" s="33"/>
      <c r="AR55" s="32"/>
      <c r="AS55" s="33"/>
      <c r="AT55" s="33"/>
      <c r="AU55" s="62"/>
      <c r="AV55" s="62"/>
      <c r="AW55" s="62"/>
      <c r="AX55" s="20"/>
      <c r="AY55" s="23">
        <f t="shared" si="14"/>
        <v>0</v>
      </c>
      <c r="AZ55" s="23">
        <f t="shared" si="15"/>
        <v>0</v>
      </c>
      <c r="BA55" s="24">
        <f t="shared" si="16"/>
        <v>0</v>
      </c>
      <c r="BB55" s="25">
        <f t="shared" si="17"/>
        <v>0</v>
      </c>
      <c r="BC55" s="25">
        <f t="shared" si="18"/>
        <v>0</v>
      </c>
      <c r="BD55" s="26">
        <f t="shared" si="19"/>
        <v>0</v>
      </c>
      <c r="BE55" s="27">
        <f t="shared" si="20"/>
        <v>0</v>
      </c>
      <c r="BF55" s="23">
        <f t="shared" si="21"/>
        <v>0</v>
      </c>
      <c r="BG55" s="24">
        <f t="shared" si="22"/>
        <v>0</v>
      </c>
      <c r="BH55" s="27">
        <f t="shared" si="23"/>
        <v>0</v>
      </c>
      <c r="BI55" s="23">
        <f t="shared" si="24"/>
        <v>0</v>
      </c>
      <c r="BJ55" s="24">
        <f t="shared" si="25"/>
        <v>0</v>
      </c>
      <c r="BK55" s="76">
        <f t="shared" si="26"/>
        <v>0</v>
      </c>
      <c r="BR55" s="22"/>
      <c r="BS55" s="64">
        <f t="shared" si="27"/>
        <v>34</v>
      </c>
      <c r="BT55" s="66">
        <f t="shared" si="33"/>
        <v>33.851851851851855</v>
      </c>
      <c r="BU55" s="64">
        <f t="shared" si="28"/>
        <v>0</v>
      </c>
      <c r="BV55" s="66">
        <f t="shared" si="31"/>
        <v>1.6666666666666667</v>
      </c>
      <c r="BW55" s="64">
        <f t="shared" si="29"/>
        <v>48</v>
      </c>
      <c r="BX55" s="66">
        <f t="shared" si="32"/>
        <v>33.148148148148145</v>
      </c>
      <c r="BY55" s="64">
        <f t="shared" si="30"/>
        <v>0</v>
      </c>
      <c r="BZ55" s="66">
        <f t="shared" si="34"/>
        <v>0</v>
      </c>
    </row>
    <row r="56" spans="1:78" ht="18" thickTop="1" thickBot="1" x14ac:dyDescent="0.35">
      <c r="A56" s="21"/>
      <c r="B56" s="15"/>
      <c r="C56" s="15"/>
      <c r="D56" s="15"/>
      <c r="E56" s="15"/>
      <c r="F56" s="15"/>
      <c r="G56" s="33"/>
      <c r="H56" s="32"/>
      <c r="I56" s="15"/>
      <c r="J56" s="15"/>
      <c r="K56" s="33"/>
      <c r="L56" s="32"/>
      <c r="M56" s="15"/>
      <c r="N56" s="33"/>
      <c r="O56" s="32"/>
      <c r="P56" s="15"/>
      <c r="Q56" s="33"/>
      <c r="R56" s="32"/>
      <c r="S56" s="33"/>
      <c r="T56" s="34"/>
      <c r="U56" s="32"/>
      <c r="V56" s="16"/>
      <c r="W56" s="15"/>
      <c r="X56" s="15"/>
      <c r="Y56" s="15"/>
      <c r="Z56" s="15"/>
      <c r="AA56" s="15"/>
      <c r="AB56" s="33"/>
      <c r="AC56" s="32"/>
      <c r="AD56" s="15"/>
      <c r="AE56" s="15"/>
      <c r="AF56" s="33"/>
      <c r="AG56" s="32"/>
      <c r="AH56" s="15"/>
      <c r="AI56" s="15"/>
      <c r="AJ56" s="33"/>
      <c r="AK56" s="32"/>
      <c r="AL56" s="15"/>
      <c r="AM56" s="15"/>
      <c r="AN56" s="16"/>
      <c r="AO56" s="15"/>
      <c r="AP56" s="15"/>
      <c r="AQ56" s="33"/>
      <c r="AR56" s="32"/>
      <c r="AS56" s="33"/>
      <c r="AT56" s="33"/>
      <c r="AU56" s="62"/>
      <c r="AV56" s="62"/>
      <c r="AW56" s="62"/>
      <c r="AX56" s="17"/>
      <c r="AY56" s="23">
        <f t="shared" si="14"/>
        <v>0</v>
      </c>
      <c r="AZ56" s="23">
        <f t="shared" si="15"/>
        <v>0</v>
      </c>
      <c r="BA56" s="24">
        <f t="shared" si="16"/>
        <v>0</v>
      </c>
      <c r="BB56" s="25">
        <f t="shared" si="17"/>
        <v>0</v>
      </c>
      <c r="BC56" s="25">
        <f t="shared" si="18"/>
        <v>0</v>
      </c>
      <c r="BD56" s="26">
        <f t="shared" si="19"/>
        <v>0</v>
      </c>
      <c r="BE56" s="27">
        <f t="shared" si="20"/>
        <v>0</v>
      </c>
      <c r="BF56" s="23">
        <f t="shared" si="21"/>
        <v>0</v>
      </c>
      <c r="BG56" s="24">
        <f t="shared" si="22"/>
        <v>0</v>
      </c>
      <c r="BH56" s="27">
        <f t="shared" si="23"/>
        <v>0</v>
      </c>
      <c r="BI56" s="23">
        <f t="shared" si="24"/>
        <v>0</v>
      </c>
      <c r="BJ56" s="24">
        <f t="shared" si="25"/>
        <v>0</v>
      </c>
      <c r="BK56" s="76">
        <f t="shared" si="26"/>
        <v>0</v>
      </c>
      <c r="BR56" s="19"/>
      <c r="BS56" s="64">
        <f t="shared" si="27"/>
        <v>43</v>
      </c>
      <c r="BT56" s="66">
        <f t="shared" si="33"/>
        <v>33.851851851851855</v>
      </c>
      <c r="BU56" s="64">
        <f t="shared" si="28"/>
        <v>0</v>
      </c>
      <c r="BV56" s="66">
        <f t="shared" si="31"/>
        <v>1.6666666666666667</v>
      </c>
      <c r="BW56" s="64">
        <f t="shared" si="29"/>
        <v>54</v>
      </c>
      <c r="BX56" s="66">
        <f t="shared" si="32"/>
        <v>33.148148148148145</v>
      </c>
      <c r="BY56" s="64">
        <f t="shared" si="30"/>
        <v>0</v>
      </c>
      <c r="BZ56" s="66">
        <f t="shared" si="34"/>
        <v>0</v>
      </c>
    </row>
    <row r="57" spans="1:78" ht="18" thickTop="1" thickBot="1" x14ac:dyDescent="0.35">
      <c r="A57" s="19"/>
      <c r="B57" s="15"/>
      <c r="C57" s="15"/>
      <c r="D57" s="15"/>
      <c r="E57" s="15"/>
      <c r="F57" s="15"/>
      <c r="G57" s="33"/>
      <c r="H57" s="32"/>
      <c r="I57" s="15"/>
      <c r="J57" s="15"/>
      <c r="K57" s="33"/>
      <c r="L57" s="32"/>
      <c r="M57" s="15"/>
      <c r="N57" s="33"/>
      <c r="O57" s="32"/>
      <c r="P57" s="15"/>
      <c r="Q57" s="33"/>
      <c r="R57" s="32"/>
      <c r="S57" s="33"/>
      <c r="T57" s="34"/>
      <c r="U57" s="32"/>
      <c r="V57" s="16"/>
      <c r="W57" s="15"/>
      <c r="X57" s="15"/>
      <c r="Y57" s="15"/>
      <c r="Z57" s="15"/>
      <c r="AA57" s="15"/>
      <c r="AB57" s="33"/>
      <c r="AC57" s="32"/>
      <c r="AD57" s="15"/>
      <c r="AE57" s="15"/>
      <c r="AF57" s="33"/>
      <c r="AG57" s="32"/>
      <c r="AH57" s="15"/>
      <c r="AI57" s="15"/>
      <c r="AJ57" s="33"/>
      <c r="AK57" s="32"/>
      <c r="AL57" s="15"/>
      <c r="AM57" s="15"/>
      <c r="AN57" s="16"/>
      <c r="AO57" s="15"/>
      <c r="AP57" s="15"/>
      <c r="AQ57" s="33"/>
      <c r="AR57" s="32"/>
      <c r="AS57" s="33"/>
      <c r="AT57" s="33"/>
      <c r="AU57" s="62"/>
      <c r="AV57" s="62"/>
      <c r="AW57" s="62"/>
      <c r="AX57" s="20"/>
      <c r="AY57" s="23">
        <f t="shared" si="14"/>
        <v>0</v>
      </c>
      <c r="AZ57" s="23">
        <f t="shared" si="15"/>
        <v>0</v>
      </c>
      <c r="BA57" s="24">
        <f t="shared" si="16"/>
        <v>0</v>
      </c>
      <c r="BB57" s="25">
        <f t="shared" si="17"/>
        <v>0</v>
      </c>
      <c r="BC57" s="25">
        <f t="shared" si="18"/>
        <v>0</v>
      </c>
      <c r="BD57" s="26">
        <f t="shared" si="19"/>
        <v>0</v>
      </c>
      <c r="BE57" s="27">
        <f t="shared" si="20"/>
        <v>0</v>
      </c>
      <c r="BF57" s="23">
        <f t="shared" si="21"/>
        <v>0</v>
      </c>
      <c r="BG57" s="24">
        <f t="shared" si="22"/>
        <v>0</v>
      </c>
      <c r="BH57" s="27">
        <f t="shared" si="23"/>
        <v>0</v>
      </c>
      <c r="BI57" s="23">
        <f t="shared" si="24"/>
        <v>0</v>
      </c>
      <c r="BJ57" s="24">
        <f t="shared" si="25"/>
        <v>0</v>
      </c>
      <c r="BK57" s="76">
        <f>(AY57*10)+(AZ57*9)+(BA57*8)+(BB57*7)+(BC57*6)+(BD57*5)+(BE57*4)+(BF57*3)+(BG57*2)-((BH57*1)+(BI57*2)+(BJ57*3))</f>
        <v>0</v>
      </c>
      <c r="BR57" s="21"/>
      <c r="BS57" s="64">
        <f t="shared" si="27"/>
        <v>20</v>
      </c>
      <c r="BT57" s="66">
        <f t="shared" si="33"/>
        <v>33.851851851851855</v>
      </c>
      <c r="BU57" s="64">
        <f t="shared" si="28"/>
        <v>0</v>
      </c>
      <c r="BV57" s="66">
        <f t="shared" si="31"/>
        <v>1.6666666666666667</v>
      </c>
      <c r="BW57" s="64">
        <f t="shared" si="29"/>
        <v>14</v>
      </c>
      <c r="BX57" s="66">
        <f t="shared" si="32"/>
        <v>33.148148148148145</v>
      </c>
      <c r="BY57" s="64">
        <f t="shared" si="30"/>
        <v>0</v>
      </c>
      <c r="BZ57" s="66">
        <f t="shared" si="34"/>
        <v>0</v>
      </c>
    </row>
    <row r="58" spans="1:78" ht="18" thickTop="1" thickBot="1" x14ac:dyDescent="0.35">
      <c r="A58" s="22"/>
      <c r="B58" s="15"/>
      <c r="C58" s="15"/>
      <c r="D58" s="15"/>
      <c r="E58" s="15"/>
      <c r="F58" s="15"/>
      <c r="G58" s="33"/>
      <c r="H58" s="32"/>
      <c r="I58" s="15"/>
      <c r="J58" s="15"/>
      <c r="K58" s="33"/>
      <c r="L58" s="32"/>
      <c r="M58" s="15"/>
      <c r="N58" s="33"/>
      <c r="O58" s="32"/>
      <c r="P58" s="15"/>
      <c r="Q58" s="33"/>
      <c r="R58" s="32"/>
      <c r="S58" s="33"/>
      <c r="T58" s="34"/>
      <c r="U58" s="32"/>
      <c r="V58" s="16"/>
      <c r="W58" s="15"/>
      <c r="X58" s="15"/>
      <c r="Y58" s="15"/>
      <c r="Z58" s="15"/>
      <c r="AA58" s="15"/>
      <c r="AB58" s="33"/>
      <c r="AC58" s="32"/>
      <c r="AD58" s="15"/>
      <c r="AE58" s="15"/>
      <c r="AF58" s="33"/>
      <c r="AG58" s="32"/>
      <c r="AH58" s="15"/>
      <c r="AI58" s="15"/>
      <c r="AJ58" s="33"/>
      <c r="AK58" s="32"/>
      <c r="AL58" s="15"/>
      <c r="AM58" s="15"/>
      <c r="AN58" s="16"/>
      <c r="AO58" s="15"/>
      <c r="AP58" s="15"/>
      <c r="AQ58" s="33"/>
      <c r="AR58" s="32"/>
      <c r="AS58" s="33"/>
      <c r="AT58" s="33"/>
      <c r="AU58" s="62"/>
      <c r="AV58" s="62"/>
      <c r="AW58" s="62"/>
      <c r="AX58" s="17"/>
      <c r="AY58" s="23">
        <f t="shared" si="14"/>
        <v>0</v>
      </c>
      <c r="AZ58" s="23">
        <f t="shared" si="15"/>
        <v>0</v>
      </c>
      <c r="BA58" s="24">
        <f t="shared" si="16"/>
        <v>0</v>
      </c>
      <c r="BB58" s="25">
        <f t="shared" si="17"/>
        <v>0</v>
      </c>
      <c r="BC58" s="25">
        <f t="shared" si="18"/>
        <v>0</v>
      </c>
      <c r="BD58" s="26">
        <f t="shared" si="19"/>
        <v>0</v>
      </c>
      <c r="BE58" s="27">
        <f t="shared" si="20"/>
        <v>0</v>
      </c>
      <c r="BF58" s="23">
        <f t="shared" si="21"/>
        <v>0</v>
      </c>
      <c r="BG58" s="24">
        <f t="shared" si="22"/>
        <v>0</v>
      </c>
      <c r="BH58" s="27">
        <f t="shared" si="23"/>
        <v>0</v>
      </c>
      <c r="BI58" s="23">
        <f t="shared" si="24"/>
        <v>0</v>
      </c>
      <c r="BJ58" s="24">
        <f t="shared" si="25"/>
        <v>0</v>
      </c>
      <c r="BK58" s="76">
        <f t="shared" ref="BK58:BK67" si="35">(AY58*8)+(AZ58*7)+(BA58*6)+(BB58*6)+(BC58*5)+(BD58*4)+(BE58*3)+(BF58*2)+(BG58*1)-((BH58*1)+(BI58*2)+(BJ58*3))</f>
        <v>0</v>
      </c>
      <c r="BR58" s="19"/>
      <c r="BS58" s="64">
        <f t="shared" si="27"/>
        <v>21</v>
      </c>
      <c r="BT58" s="66">
        <f t="shared" si="33"/>
        <v>33.851851851851855</v>
      </c>
      <c r="BU58" s="64">
        <f t="shared" si="28"/>
        <v>0</v>
      </c>
      <c r="BV58" s="66">
        <f t="shared" si="31"/>
        <v>1.6666666666666667</v>
      </c>
      <c r="BW58" s="64">
        <f t="shared" si="29"/>
        <v>6</v>
      </c>
      <c r="BX58" s="66">
        <f t="shared" si="32"/>
        <v>33.148148148148145</v>
      </c>
      <c r="BY58" s="64">
        <f t="shared" si="30"/>
        <v>0</v>
      </c>
      <c r="BZ58" s="66">
        <f t="shared" si="34"/>
        <v>0</v>
      </c>
    </row>
    <row r="59" spans="1:78" ht="18" thickTop="1" thickBot="1" x14ac:dyDescent="0.35">
      <c r="A59" s="19"/>
      <c r="B59" s="15"/>
      <c r="C59" s="15"/>
      <c r="D59" s="15"/>
      <c r="E59" s="15"/>
      <c r="F59" s="15"/>
      <c r="G59" s="33"/>
      <c r="H59" s="32"/>
      <c r="I59" s="15"/>
      <c r="J59" s="15"/>
      <c r="K59" s="33"/>
      <c r="L59" s="32"/>
      <c r="M59" s="15"/>
      <c r="N59" s="33"/>
      <c r="O59" s="32"/>
      <c r="P59" s="15"/>
      <c r="Q59" s="33"/>
      <c r="R59" s="32"/>
      <c r="S59" s="33"/>
      <c r="T59" s="34"/>
      <c r="U59" s="32"/>
      <c r="V59" s="16"/>
      <c r="W59" s="15"/>
      <c r="X59" s="15"/>
      <c r="Y59" s="15"/>
      <c r="Z59" s="15"/>
      <c r="AA59" s="15"/>
      <c r="AB59" s="33"/>
      <c r="AC59" s="32"/>
      <c r="AD59" s="15"/>
      <c r="AE59" s="15"/>
      <c r="AF59" s="33"/>
      <c r="AG59" s="32"/>
      <c r="AH59" s="15"/>
      <c r="AI59" s="15"/>
      <c r="AJ59" s="33"/>
      <c r="AK59" s="32"/>
      <c r="AL59" s="15"/>
      <c r="AM59" s="15"/>
      <c r="AN59" s="16"/>
      <c r="AO59" s="15"/>
      <c r="AP59" s="15"/>
      <c r="AQ59" s="33"/>
      <c r="AR59" s="32"/>
      <c r="AS59" s="33"/>
      <c r="AT59" s="33"/>
      <c r="AU59" s="62"/>
      <c r="AV59" s="62"/>
      <c r="AW59" s="62"/>
      <c r="AX59" s="20"/>
      <c r="AY59" s="23">
        <f t="shared" si="14"/>
        <v>0</v>
      </c>
      <c r="AZ59" s="23">
        <f t="shared" si="15"/>
        <v>0</v>
      </c>
      <c r="BA59" s="24">
        <f t="shared" si="16"/>
        <v>0</v>
      </c>
      <c r="BB59" s="25">
        <f t="shared" si="17"/>
        <v>0</v>
      </c>
      <c r="BC59" s="25">
        <f t="shared" si="18"/>
        <v>0</v>
      </c>
      <c r="BD59" s="26">
        <f t="shared" si="19"/>
        <v>0</v>
      </c>
      <c r="BE59" s="27">
        <f t="shared" si="20"/>
        <v>0</v>
      </c>
      <c r="BF59" s="23">
        <f t="shared" si="21"/>
        <v>0</v>
      </c>
      <c r="BG59" s="24">
        <f t="shared" si="22"/>
        <v>0</v>
      </c>
      <c r="BH59" s="27">
        <f t="shared" si="23"/>
        <v>0</v>
      </c>
      <c r="BI59" s="23">
        <f t="shared" si="24"/>
        <v>0</v>
      </c>
      <c r="BJ59" s="24">
        <f t="shared" si="25"/>
        <v>0</v>
      </c>
      <c r="BK59" s="76">
        <f t="shared" si="35"/>
        <v>0</v>
      </c>
      <c r="BR59" s="22"/>
      <c r="BS59" s="64">
        <f t="shared" si="27"/>
        <v>45</v>
      </c>
      <c r="BT59" s="66">
        <f t="shared" si="33"/>
        <v>33.851851851851855</v>
      </c>
      <c r="BU59" s="64">
        <f t="shared" si="28"/>
        <v>0</v>
      </c>
      <c r="BV59" s="66">
        <f t="shared" si="31"/>
        <v>1.6666666666666667</v>
      </c>
      <c r="BW59" s="64">
        <f t="shared" si="29"/>
        <v>43</v>
      </c>
      <c r="BX59" s="66">
        <f t="shared" si="32"/>
        <v>33.148148148148145</v>
      </c>
      <c r="BY59" s="64">
        <f t="shared" si="30"/>
        <v>0</v>
      </c>
      <c r="BZ59" s="66">
        <f t="shared" si="34"/>
        <v>0</v>
      </c>
    </row>
    <row r="60" spans="1:78" ht="18" thickTop="1" thickBot="1" x14ac:dyDescent="0.35">
      <c r="A60" s="21"/>
      <c r="B60" s="15"/>
      <c r="C60" s="15"/>
      <c r="D60" s="15"/>
      <c r="E60" s="15"/>
      <c r="F60" s="15"/>
      <c r="G60" s="33"/>
      <c r="H60" s="32"/>
      <c r="I60" s="15"/>
      <c r="J60" s="15"/>
      <c r="K60" s="33"/>
      <c r="L60" s="32"/>
      <c r="M60" s="15"/>
      <c r="N60" s="33"/>
      <c r="O60" s="32"/>
      <c r="P60" s="15"/>
      <c r="Q60" s="33"/>
      <c r="R60" s="32"/>
      <c r="S60" s="33"/>
      <c r="T60" s="34"/>
      <c r="U60" s="32"/>
      <c r="V60" s="16"/>
      <c r="W60" s="15"/>
      <c r="X60" s="15"/>
      <c r="Y60" s="15"/>
      <c r="Z60" s="15"/>
      <c r="AA60" s="15"/>
      <c r="AB60" s="33"/>
      <c r="AC60" s="32"/>
      <c r="AD60" s="15"/>
      <c r="AE60" s="15"/>
      <c r="AF60" s="33"/>
      <c r="AG60" s="32"/>
      <c r="AH60" s="15"/>
      <c r="AI60" s="15"/>
      <c r="AJ60" s="33"/>
      <c r="AK60" s="32"/>
      <c r="AL60" s="15"/>
      <c r="AM60" s="15"/>
      <c r="AN60" s="16"/>
      <c r="AO60" s="15"/>
      <c r="AP60" s="15"/>
      <c r="AQ60" s="33"/>
      <c r="AR60" s="32"/>
      <c r="AS60" s="33"/>
      <c r="AT60" s="33"/>
      <c r="AU60" s="62"/>
      <c r="AV60" s="62"/>
      <c r="AW60" s="62"/>
      <c r="AX60" s="17"/>
      <c r="AY60" s="23">
        <f t="shared" si="14"/>
        <v>0</v>
      </c>
      <c r="AZ60" s="23">
        <f t="shared" si="15"/>
        <v>0</v>
      </c>
      <c r="BA60" s="24">
        <f t="shared" si="16"/>
        <v>0</v>
      </c>
      <c r="BB60" s="25">
        <f t="shared" si="17"/>
        <v>0</v>
      </c>
      <c r="BC60" s="25">
        <f t="shared" si="18"/>
        <v>0</v>
      </c>
      <c r="BD60" s="26">
        <f t="shared" si="19"/>
        <v>0</v>
      </c>
      <c r="BE60" s="27">
        <f t="shared" si="20"/>
        <v>0</v>
      </c>
      <c r="BF60" s="23">
        <f t="shared" si="21"/>
        <v>0</v>
      </c>
      <c r="BG60" s="24">
        <f t="shared" si="22"/>
        <v>0</v>
      </c>
      <c r="BH60" s="27">
        <f t="shared" si="23"/>
        <v>0</v>
      </c>
      <c r="BI60" s="23">
        <f t="shared" si="24"/>
        <v>0</v>
      </c>
      <c r="BJ60" s="24">
        <f t="shared" si="25"/>
        <v>0</v>
      </c>
      <c r="BK60" s="76">
        <f t="shared" si="35"/>
        <v>0</v>
      </c>
      <c r="BR60" s="19"/>
      <c r="BS60" s="64">
        <f t="shared" si="27"/>
        <v>14</v>
      </c>
      <c r="BT60" s="66">
        <f t="shared" si="33"/>
        <v>33.851851851851855</v>
      </c>
      <c r="BU60" s="64">
        <f t="shared" si="28"/>
        <v>0</v>
      </c>
      <c r="BV60" s="66">
        <f t="shared" si="31"/>
        <v>1.6666666666666667</v>
      </c>
      <c r="BW60" s="64">
        <f t="shared" si="29"/>
        <v>17</v>
      </c>
      <c r="BX60" s="66">
        <f t="shared" si="32"/>
        <v>33.148148148148145</v>
      </c>
      <c r="BY60" s="64">
        <f t="shared" si="30"/>
        <v>0</v>
      </c>
      <c r="BZ60" s="66">
        <f t="shared" si="34"/>
        <v>0</v>
      </c>
    </row>
    <row r="61" spans="1:78" ht="18" thickTop="1" thickBot="1" x14ac:dyDescent="0.35">
      <c r="A61" s="19"/>
      <c r="B61" s="15"/>
      <c r="C61" s="15"/>
      <c r="D61" s="15"/>
      <c r="E61" s="15"/>
      <c r="F61" s="15"/>
      <c r="G61" s="33"/>
      <c r="H61" s="32"/>
      <c r="I61" s="15"/>
      <c r="J61" s="15"/>
      <c r="K61" s="33"/>
      <c r="L61" s="32"/>
      <c r="M61" s="15"/>
      <c r="N61" s="33"/>
      <c r="O61" s="32"/>
      <c r="P61" s="15"/>
      <c r="Q61" s="33"/>
      <c r="R61" s="32"/>
      <c r="S61" s="33"/>
      <c r="T61" s="34"/>
      <c r="U61" s="32"/>
      <c r="V61" s="16"/>
      <c r="W61" s="15"/>
      <c r="X61" s="15"/>
      <c r="Y61" s="15"/>
      <c r="Z61" s="15"/>
      <c r="AA61" s="15"/>
      <c r="AB61" s="33"/>
      <c r="AC61" s="32"/>
      <c r="AD61" s="15"/>
      <c r="AE61" s="15"/>
      <c r="AF61" s="33"/>
      <c r="AG61" s="32"/>
      <c r="AH61" s="15"/>
      <c r="AI61" s="15"/>
      <c r="AJ61" s="33"/>
      <c r="AK61" s="32"/>
      <c r="AL61" s="15"/>
      <c r="AM61" s="15"/>
      <c r="AN61" s="16"/>
      <c r="AO61" s="15"/>
      <c r="AP61" s="15"/>
      <c r="AQ61" s="33"/>
      <c r="AR61" s="32"/>
      <c r="AS61" s="33"/>
      <c r="AT61" s="33"/>
      <c r="AU61" s="62"/>
      <c r="AV61" s="62"/>
      <c r="AW61" s="62"/>
      <c r="AX61" s="20"/>
      <c r="AY61" s="23">
        <f t="shared" si="14"/>
        <v>0</v>
      </c>
      <c r="AZ61" s="23">
        <f t="shared" si="15"/>
        <v>0</v>
      </c>
      <c r="BA61" s="24">
        <f t="shared" si="16"/>
        <v>0</v>
      </c>
      <c r="BB61" s="25">
        <f t="shared" si="17"/>
        <v>0</v>
      </c>
      <c r="BC61" s="25">
        <f t="shared" si="18"/>
        <v>0</v>
      </c>
      <c r="BD61" s="26">
        <f t="shared" si="19"/>
        <v>0</v>
      </c>
      <c r="BE61" s="27">
        <f t="shared" si="20"/>
        <v>0</v>
      </c>
      <c r="BF61" s="23">
        <f t="shared" si="21"/>
        <v>0</v>
      </c>
      <c r="BG61" s="24">
        <f t="shared" si="22"/>
        <v>0</v>
      </c>
      <c r="BH61" s="27">
        <f t="shared" si="23"/>
        <v>0</v>
      </c>
      <c r="BI61" s="23">
        <f t="shared" si="24"/>
        <v>0</v>
      </c>
      <c r="BJ61" s="24">
        <f t="shared" si="25"/>
        <v>0</v>
      </c>
      <c r="BK61" s="76">
        <f t="shared" si="35"/>
        <v>0</v>
      </c>
      <c r="BR61" s="21"/>
      <c r="BS61" s="64">
        <f t="shared" si="27"/>
        <v>24</v>
      </c>
      <c r="BT61" s="66">
        <f t="shared" si="33"/>
        <v>33.851851851851855</v>
      </c>
      <c r="BU61" s="64">
        <f t="shared" si="28"/>
        <v>0</v>
      </c>
      <c r="BV61" s="66">
        <f t="shared" si="31"/>
        <v>1.6666666666666667</v>
      </c>
      <c r="BW61" s="64">
        <f t="shared" si="29"/>
        <v>34</v>
      </c>
      <c r="BX61" s="66">
        <f t="shared" si="32"/>
        <v>33.148148148148145</v>
      </c>
      <c r="BY61" s="64">
        <f t="shared" si="30"/>
        <v>0</v>
      </c>
      <c r="BZ61" s="66">
        <f t="shared" si="34"/>
        <v>0</v>
      </c>
    </row>
    <row r="62" spans="1:78" ht="18" thickTop="1" thickBot="1" x14ac:dyDescent="0.35">
      <c r="A62" s="21"/>
      <c r="B62" s="15"/>
      <c r="C62" s="15"/>
      <c r="D62" s="15"/>
      <c r="E62" s="15"/>
      <c r="F62" s="15"/>
      <c r="G62" s="33"/>
      <c r="H62" s="32"/>
      <c r="I62" s="15"/>
      <c r="J62" s="15"/>
      <c r="K62" s="33"/>
      <c r="L62" s="32"/>
      <c r="M62" s="15"/>
      <c r="N62" s="33"/>
      <c r="O62" s="32"/>
      <c r="P62" s="15"/>
      <c r="Q62" s="33"/>
      <c r="R62" s="32"/>
      <c r="S62" s="33"/>
      <c r="T62" s="34"/>
      <c r="U62" s="32"/>
      <c r="V62" s="16"/>
      <c r="W62" s="15"/>
      <c r="X62" s="15"/>
      <c r="Y62" s="15"/>
      <c r="Z62" s="15"/>
      <c r="AA62" s="15"/>
      <c r="AB62" s="33"/>
      <c r="AC62" s="32"/>
      <c r="AD62" s="15"/>
      <c r="AE62" s="15"/>
      <c r="AF62" s="33"/>
      <c r="AG62" s="32"/>
      <c r="AH62" s="15"/>
      <c r="AI62" s="15"/>
      <c r="AJ62" s="33"/>
      <c r="AK62" s="32"/>
      <c r="AL62" s="15"/>
      <c r="AM62" s="15"/>
      <c r="AN62" s="16"/>
      <c r="AO62" s="15"/>
      <c r="AP62" s="15"/>
      <c r="AQ62" s="33"/>
      <c r="AR62" s="32"/>
      <c r="AS62" s="33"/>
      <c r="AT62" s="33"/>
      <c r="AU62" s="62"/>
      <c r="AV62" s="62"/>
      <c r="AW62" s="62"/>
      <c r="AX62" s="17"/>
      <c r="AY62" s="25">
        <f t="shared" si="14"/>
        <v>0</v>
      </c>
      <c r="AZ62" s="25">
        <f t="shared" si="15"/>
        <v>0</v>
      </c>
      <c r="BA62" s="26">
        <f t="shared" si="16"/>
        <v>0</v>
      </c>
      <c r="BB62" s="25">
        <f t="shared" si="17"/>
        <v>0</v>
      </c>
      <c r="BC62" s="25">
        <f t="shared" si="18"/>
        <v>0</v>
      </c>
      <c r="BD62" s="26">
        <f t="shared" si="19"/>
        <v>0</v>
      </c>
      <c r="BE62" s="37">
        <f t="shared" si="20"/>
        <v>0</v>
      </c>
      <c r="BF62" s="25">
        <f t="shared" si="21"/>
        <v>0</v>
      </c>
      <c r="BG62" s="26">
        <f t="shared" si="22"/>
        <v>0</v>
      </c>
      <c r="BH62" s="37">
        <f t="shared" si="23"/>
        <v>0</v>
      </c>
      <c r="BI62" s="25">
        <f t="shared" si="24"/>
        <v>0</v>
      </c>
      <c r="BJ62" s="26">
        <f t="shared" si="25"/>
        <v>0</v>
      </c>
      <c r="BK62" s="77">
        <f t="shared" si="35"/>
        <v>0</v>
      </c>
      <c r="BR62" s="19"/>
      <c r="BS62" s="64">
        <f t="shared" si="27"/>
        <v>38</v>
      </c>
      <c r="BT62" s="66">
        <f t="shared" si="33"/>
        <v>33.851851851851855</v>
      </c>
      <c r="BU62" s="64">
        <f t="shared" si="28"/>
        <v>0</v>
      </c>
      <c r="BV62" s="66">
        <f t="shared" si="31"/>
        <v>1.6666666666666667</v>
      </c>
      <c r="BW62" s="64">
        <f t="shared" si="29"/>
        <v>33</v>
      </c>
      <c r="BX62" s="66">
        <f t="shared" si="32"/>
        <v>33.148148148148145</v>
      </c>
      <c r="BY62" s="64">
        <f t="shared" si="30"/>
        <v>0</v>
      </c>
      <c r="BZ62" s="66">
        <f t="shared" si="34"/>
        <v>0</v>
      </c>
    </row>
    <row r="63" spans="1:78" ht="18" thickTop="1" thickBot="1" x14ac:dyDescent="0.35">
      <c r="A63" s="81"/>
      <c r="B63" s="15"/>
      <c r="C63" s="15"/>
      <c r="D63" s="15"/>
      <c r="E63" s="15"/>
      <c r="F63" s="15"/>
      <c r="G63" s="33"/>
      <c r="H63" s="32"/>
      <c r="I63" s="15"/>
      <c r="J63" s="15"/>
      <c r="K63" s="33"/>
      <c r="L63" s="32"/>
      <c r="M63" s="15"/>
      <c r="N63" s="33"/>
      <c r="O63" s="32"/>
      <c r="P63" s="15"/>
      <c r="Q63" s="33"/>
      <c r="R63" s="32"/>
      <c r="S63" s="33"/>
      <c r="T63" s="34"/>
      <c r="U63" s="32"/>
      <c r="V63" s="16"/>
      <c r="W63" s="15"/>
      <c r="X63" s="15"/>
      <c r="Y63" s="15"/>
      <c r="Z63" s="15"/>
      <c r="AA63" s="15"/>
      <c r="AB63" s="33"/>
      <c r="AC63" s="32"/>
      <c r="AD63" s="15"/>
      <c r="AE63" s="15"/>
      <c r="AF63" s="33"/>
      <c r="AG63" s="32"/>
      <c r="AH63" s="15"/>
      <c r="AI63" s="15"/>
      <c r="AJ63" s="33"/>
      <c r="AK63" s="32"/>
      <c r="AL63" s="15"/>
      <c r="AM63" s="15"/>
      <c r="AN63" s="16"/>
      <c r="AO63" s="15"/>
      <c r="AP63" s="15"/>
      <c r="AQ63" s="33"/>
      <c r="AR63" s="32"/>
      <c r="AS63" s="33"/>
      <c r="AT63" s="33"/>
      <c r="AU63" s="62"/>
      <c r="AV63" s="62"/>
      <c r="AW63" s="62"/>
      <c r="AX63" s="20"/>
      <c r="AY63" s="25">
        <f>COUNTIF(B63:AW63,"A+")</f>
        <v>0</v>
      </c>
      <c r="AZ63" s="25">
        <f>COUNTIF(B63:AW63,"A")</f>
        <v>0</v>
      </c>
      <c r="BA63" s="26">
        <f>COUNTIF(B63:AW63,"A-")</f>
        <v>0</v>
      </c>
      <c r="BB63" s="25">
        <f>COUNTIF(B63:AW63,"B+")</f>
        <v>0</v>
      </c>
      <c r="BC63" s="25">
        <f>COUNTIF(B63:AW63,"B")</f>
        <v>0</v>
      </c>
      <c r="BD63" s="26">
        <f>COUNTIF(B63:AW63,"B-")</f>
        <v>0</v>
      </c>
      <c r="BE63" s="37">
        <f>COUNTIF(B63:AW63,"C+")</f>
        <v>0</v>
      </c>
      <c r="BF63" s="25">
        <f>COUNTIF(B63:AW63,"C")</f>
        <v>0</v>
      </c>
      <c r="BG63" s="26">
        <f>COUNTIF(B63:AW63,"C-")</f>
        <v>0</v>
      </c>
      <c r="BH63" s="37">
        <f>COUNTIF(B63:AW63,"D+")</f>
        <v>0</v>
      </c>
      <c r="BI63" s="25">
        <f>COUNTIF(B63:AW63,"D")</f>
        <v>0</v>
      </c>
      <c r="BJ63" s="26">
        <f>COUNTIF(B63:AW63,"D-")</f>
        <v>0</v>
      </c>
      <c r="BK63" s="77">
        <f t="shared" si="35"/>
        <v>0</v>
      </c>
      <c r="BR63" s="21"/>
      <c r="BS63" s="64">
        <f t="shared" si="27"/>
        <v>21</v>
      </c>
      <c r="BT63" s="66">
        <f t="shared" si="33"/>
        <v>33.851851851851855</v>
      </c>
      <c r="BU63" s="64">
        <f t="shared" si="28"/>
        <v>0</v>
      </c>
      <c r="BV63" s="66">
        <f t="shared" si="31"/>
        <v>1.6666666666666667</v>
      </c>
      <c r="BW63" s="64">
        <f t="shared" si="29"/>
        <v>18</v>
      </c>
      <c r="BX63" s="66">
        <f t="shared" si="32"/>
        <v>33.148148148148145</v>
      </c>
      <c r="BY63" s="64">
        <f t="shared" si="30"/>
        <v>0</v>
      </c>
      <c r="BZ63" s="66">
        <f t="shared" si="34"/>
        <v>0</v>
      </c>
    </row>
    <row r="64" spans="1:78" ht="18" thickTop="1" thickBot="1" x14ac:dyDescent="0.35">
      <c r="A64" s="82"/>
      <c r="B64" s="15"/>
      <c r="C64" s="15"/>
      <c r="D64" s="15"/>
      <c r="E64" s="15"/>
      <c r="F64" s="15"/>
      <c r="G64" s="33"/>
      <c r="H64" s="32"/>
      <c r="I64" s="15"/>
      <c r="J64" s="15"/>
      <c r="K64" s="33"/>
      <c r="L64" s="32"/>
      <c r="M64" s="15"/>
      <c r="N64" s="33"/>
      <c r="O64" s="32"/>
      <c r="P64" s="15"/>
      <c r="Q64" s="33"/>
      <c r="R64" s="32"/>
      <c r="S64" s="33"/>
      <c r="T64" s="34"/>
      <c r="U64" s="32"/>
      <c r="V64" s="16"/>
      <c r="W64" s="15"/>
      <c r="X64" s="15"/>
      <c r="Y64" s="15"/>
      <c r="Z64" s="15"/>
      <c r="AA64" s="15"/>
      <c r="AB64" s="33"/>
      <c r="AC64" s="32"/>
      <c r="AD64" s="15"/>
      <c r="AE64" s="15"/>
      <c r="AF64" s="33"/>
      <c r="AG64" s="32"/>
      <c r="AH64" s="15"/>
      <c r="AI64" s="15"/>
      <c r="AJ64" s="33"/>
      <c r="AK64" s="32"/>
      <c r="AL64" s="15"/>
      <c r="AM64" s="15"/>
      <c r="AN64" s="16"/>
      <c r="AO64" s="15"/>
      <c r="AP64" s="15"/>
      <c r="AQ64" s="33"/>
      <c r="AR64" s="32"/>
      <c r="AS64" s="33"/>
      <c r="AT64" s="33"/>
      <c r="AU64" s="62"/>
      <c r="AV64" s="62"/>
      <c r="AW64" s="62"/>
      <c r="AX64" s="17"/>
      <c r="AY64" s="25">
        <f>COUNTIF(B64:AW64,"A+")</f>
        <v>0</v>
      </c>
      <c r="AZ64" s="25">
        <f>COUNTIF(B64:AW64,"A")</f>
        <v>0</v>
      </c>
      <c r="BA64" s="26">
        <f>COUNTIF(B64:AW64,"A-")</f>
        <v>0</v>
      </c>
      <c r="BB64" s="25">
        <f>COUNTIF(B64:AW64,"B+")</f>
        <v>0</v>
      </c>
      <c r="BC64" s="25">
        <f>COUNTIF(B64:AW64,"B")</f>
        <v>0</v>
      </c>
      <c r="BD64" s="26">
        <f>COUNTIF(B64:AW64,"B-")</f>
        <v>0</v>
      </c>
      <c r="BE64" s="37">
        <f>COUNTIF(B64:AW64,"C+")</f>
        <v>0</v>
      </c>
      <c r="BF64" s="25">
        <f>COUNTIF(B64:AW64,"C")</f>
        <v>0</v>
      </c>
      <c r="BG64" s="26">
        <f>COUNTIF(B64:AW64,"C-")</f>
        <v>0</v>
      </c>
      <c r="BH64" s="37">
        <f>COUNTIF(B64:AW64,"D+")</f>
        <v>0</v>
      </c>
      <c r="BI64" s="25">
        <f>COUNTIF(B64:AW64,"D")</f>
        <v>0</v>
      </c>
      <c r="BJ64" s="26">
        <f>COUNTIF(B64:AW64,"D-")</f>
        <v>0</v>
      </c>
      <c r="BK64" s="77">
        <f t="shared" si="35"/>
        <v>0</v>
      </c>
      <c r="BR64" s="19"/>
      <c r="BS64" s="64">
        <f t="shared" si="27"/>
        <v>33</v>
      </c>
      <c r="BT64" s="66">
        <f t="shared" si="33"/>
        <v>33.851851851851855</v>
      </c>
      <c r="BU64" s="64">
        <f t="shared" si="28"/>
        <v>0</v>
      </c>
      <c r="BV64" s="66">
        <f t="shared" si="31"/>
        <v>1.6666666666666667</v>
      </c>
      <c r="BW64" s="64">
        <f t="shared" si="29"/>
        <v>33</v>
      </c>
      <c r="BX64" s="66">
        <f t="shared" si="32"/>
        <v>33.148148148148145</v>
      </c>
      <c r="BY64" s="64">
        <f t="shared" si="30"/>
        <v>0</v>
      </c>
      <c r="BZ64" s="66">
        <f t="shared" si="34"/>
        <v>0</v>
      </c>
    </row>
    <row r="65" spans="1:78" ht="18" thickTop="1" thickBot="1" x14ac:dyDescent="0.35">
      <c r="A65" s="81"/>
      <c r="B65" s="15"/>
      <c r="C65" s="15"/>
      <c r="D65" s="15"/>
      <c r="E65" s="15"/>
      <c r="F65" s="15"/>
      <c r="G65" s="33"/>
      <c r="H65" s="32"/>
      <c r="I65" s="15"/>
      <c r="J65" s="15"/>
      <c r="K65" s="33"/>
      <c r="L65" s="32"/>
      <c r="M65" s="15"/>
      <c r="N65" s="33"/>
      <c r="O65" s="32"/>
      <c r="P65" s="15"/>
      <c r="Q65" s="33"/>
      <c r="R65" s="32"/>
      <c r="S65" s="33"/>
      <c r="T65" s="34"/>
      <c r="U65" s="32"/>
      <c r="V65" s="16"/>
      <c r="W65" s="15"/>
      <c r="X65" s="15"/>
      <c r="Y65" s="15"/>
      <c r="Z65" s="15"/>
      <c r="AA65" s="15"/>
      <c r="AB65" s="33"/>
      <c r="AC65" s="32"/>
      <c r="AD65" s="15"/>
      <c r="AE65" s="15"/>
      <c r="AF65" s="33"/>
      <c r="AG65" s="32"/>
      <c r="AH65" s="15"/>
      <c r="AI65" s="15"/>
      <c r="AJ65" s="33"/>
      <c r="AK65" s="32"/>
      <c r="AL65" s="15"/>
      <c r="AM65" s="15"/>
      <c r="AN65" s="16"/>
      <c r="AO65" s="15"/>
      <c r="AP65" s="15"/>
      <c r="AQ65" s="33"/>
      <c r="AR65" s="32"/>
      <c r="AS65" s="33"/>
      <c r="AT65" s="33"/>
      <c r="AU65" s="62"/>
      <c r="AV65" s="62"/>
      <c r="AW65" s="62"/>
      <c r="AX65" s="20"/>
      <c r="AY65" s="25">
        <f>COUNTIF(B65:AW65,"A+")</f>
        <v>0</v>
      </c>
      <c r="AZ65" s="25">
        <f>COUNTIF(B65:AW65,"A")</f>
        <v>0</v>
      </c>
      <c r="BA65" s="26">
        <f>COUNTIF(B65:AW65,"A-")</f>
        <v>0</v>
      </c>
      <c r="BB65" s="25">
        <f>COUNTIF(B65:AW65,"B+")</f>
        <v>0</v>
      </c>
      <c r="BC65" s="25">
        <f>COUNTIF(B65:AW65,"B")</f>
        <v>0</v>
      </c>
      <c r="BD65" s="26">
        <f>COUNTIF(B65:AW65,"B-")</f>
        <v>0</v>
      </c>
      <c r="BE65" s="37">
        <f>COUNTIF(B65:AW65,"C+")</f>
        <v>0</v>
      </c>
      <c r="BF65" s="25">
        <f>COUNTIF(B65:AW65,"C")</f>
        <v>0</v>
      </c>
      <c r="BG65" s="26">
        <f>COUNTIF(B65:AW65,"C-")</f>
        <v>0</v>
      </c>
      <c r="BH65" s="37">
        <f>COUNTIF(B65:AW65,"D+")</f>
        <v>0</v>
      </c>
      <c r="BI65" s="25">
        <f>COUNTIF(B65:AW65,"D")</f>
        <v>0</v>
      </c>
      <c r="BJ65" s="26">
        <f>COUNTIF(B65:AW65,"D-")</f>
        <v>0</v>
      </c>
      <c r="BK65" s="77">
        <f t="shared" si="35"/>
        <v>0</v>
      </c>
      <c r="BR65" s="21"/>
      <c r="BS65" s="64">
        <f t="shared" si="27"/>
        <v>29</v>
      </c>
      <c r="BT65" s="66">
        <f t="shared" si="33"/>
        <v>33.851851851851855</v>
      </c>
      <c r="BU65" s="64">
        <f t="shared" si="28"/>
        <v>0</v>
      </c>
      <c r="BV65" s="66">
        <f t="shared" si="31"/>
        <v>1.6666666666666667</v>
      </c>
      <c r="BW65" s="64">
        <f t="shared" si="29"/>
        <v>12</v>
      </c>
      <c r="BX65" s="66">
        <f t="shared" si="32"/>
        <v>33.148148148148145</v>
      </c>
      <c r="BY65" s="64">
        <f t="shared" si="30"/>
        <v>0</v>
      </c>
      <c r="BZ65" s="66">
        <f t="shared" si="34"/>
        <v>0</v>
      </c>
    </row>
    <row r="66" spans="1:78" ht="18" thickTop="1" thickBot="1" x14ac:dyDescent="0.35">
      <c r="A66" s="82"/>
      <c r="B66" s="15"/>
      <c r="C66" s="15"/>
      <c r="D66" s="15"/>
      <c r="E66" s="15"/>
      <c r="F66" s="15"/>
      <c r="G66" s="33"/>
      <c r="H66" s="32"/>
      <c r="I66" s="15"/>
      <c r="J66" s="15"/>
      <c r="K66" s="33"/>
      <c r="L66" s="32"/>
      <c r="M66" s="15"/>
      <c r="N66" s="33"/>
      <c r="O66" s="32"/>
      <c r="P66" s="15"/>
      <c r="Q66" s="33"/>
      <c r="R66" s="32"/>
      <c r="S66" s="33"/>
      <c r="T66" s="34"/>
      <c r="U66" s="32"/>
      <c r="V66" s="16"/>
      <c r="W66" s="15"/>
      <c r="X66" s="15"/>
      <c r="Y66" s="15"/>
      <c r="Z66" s="15"/>
      <c r="AA66" s="15"/>
      <c r="AB66" s="33"/>
      <c r="AC66" s="32"/>
      <c r="AD66" s="15"/>
      <c r="AE66" s="15"/>
      <c r="AF66" s="33"/>
      <c r="AG66" s="32"/>
      <c r="AH66" s="15"/>
      <c r="AI66" s="15"/>
      <c r="AJ66" s="33"/>
      <c r="AK66" s="32"/>
      <c r="AL66" s="15"/>
      <c r="AM66" s="15"/>
      <c r="AN66" s="16"/>
      <c r="AO66" s="15"/>
      <c r="AP66" s="15"/>
      <c r="AQ66" s="33"/>
      <c r="AR66" s="32"/>
      <c r="AS66" s="33"/>
      <c r="AT66" s="33"/>
      <c r="AU66" s="62"/>
      <c r="AV66" s="62"/>
      <c r="AW66" s="62"/>
      <c r="AX66" s="17"/>
      <c r="AY66" s="25">
        <f>COUNTIF(B66:AW66,"A+")</f>
        <v>0</v>
      </c>
      <c r="AZ66" s="25">
        <f>COUNTIF(B66:AW66,"A")</f>
        <v>0</v>
      </c>
      <c r="BA66" s="26">
        <f>COUNTIF(B66:AW66,"A-")</f>
        <v>0</v>
      </c>
      <c r="BB66" s="25">
        <f>COUNTIF(B66:AW66,"B+")</f>
        <v>0</v>
      </c>
      <c r="BC66" s="25">
        <f>COUNTIF(B66:AW66,"B")</f>
        <v>0</v>
      </c>
      <c r="BD66" s="26">
        <f>COUNTIF(B66:AW66,"B-")</f>
        <v>0</v>
      </c>
      <c r="BE66" s="37">
        <f>COUNTIF(B66:AW66,"C+")</f>
        <v>0</v>
      </c>
      <c r="BF66" s="25">
        <f>COUNTIF(B66:AW66,"C")</f>
        <v>0</v>
      </c>
      <c r="BG66" s="26">
        <f>COUNTIF(B66:AW66,"C-")</f>
        <v>0</v>
      </c>
      <c r="BH66" s="37">
        <f>COUNTIF(B66:AW66,"D+")</f>
        <v>0</v>
      </c>
      <c r="BI66" s="25">
        <f>COUNTIF(B66:AW66,"D")</f>
        <v>0</v>
      </c>
      <c r="BJ66" s="26">
        <f>COUNTIF(B66:AW66,"D-")</f>
        <v>0</v>
      </c>
      <c r="BK66" s="77">
        <f t="shared" si="35"/>
        <v>0</v>
      </c>
      <c r="BR66" s="19"/>
      <c r="BS66" s="64">
        <f t="shared" si="27"/>
        <v>54</v>
      </c>
      <c r="BT66" s="66">
        <f t="shared" si="33"/>
        <v>33.851851851851855</v>
      </c>
      <c r="BU66" s="64">
        <f t="shared" si="28"/>
        <v>0</v>
      </c>
      <c r="BV66" s="66">
        <f t="shared" si="31"/>
        <v>1.6666666666666667</v>
      </c>
      <c r="BW66" s="64">
        <f t="shared" si="29"/>
        <v>42</v>
      </c>
      <c r="BX66" s="66">
        <f t="shared" si="32"/>
        <v>33.148148148148145</v>
      </c>
      <c r="BY66" s="64">
        <f t="shared" si="30"/>
        <v>0</v>
      </c>
      <c r="BZ66" s="66">
        <f t="shared" si="34"/>
        <v>0</v>
      </c>
    </row>
    <row r="67" spans="1:78" ht="18" thickTop="1" thickBot="1" x14ac:dyDescent="0.35">
      <c r="A67" s="81"/>
      <c r="B67" s="89"/>
      <c r="C67" s="83"/>
      <c r="D67" s="83"/>
      <c r="E67" s="83"/>
      <c r="F67" s="83"/>
      <c r="G67" s="84"/>
      <c r="H67" s="90"/>
      <c r="I67" s="89"/>
      <c r="J67" s="89"/>
      <c r="K67" s="91"/>
      <c r="L67" s="85"/>
      <c r="M67" s="83"/>
      <c r="N67" s="84"/>
      <c r="O67" s="85"/>
      <c r="P67" s="15"/>
      <c r="Q67" s="33"/>
      <c r="R67" s="32"/>
      <c r="S67" s="33"/>
      <c r="T67" s="34"/>
      <c r="U67" s="32"/>
      <c r="V67" s="16"/>
      <c r="W67" s="15"/>
      <c r="X67" s="15"/>
      <c r="Y67" s="15"/>
      <c r="Z67" s="15"/>
      <c r="AA67" s="15"/>
      <c r="AB67" s="33"/>
      <c r="AC67" s="32"/>
      <c r="AD67" s="15"/>
      <c r="AE67" s="15"/>
      <c r="AF67" s="33"/>
      <c r="AG67" s="32"/>
      <c r="AH67" s="15"/>
      <c r="AI67" s="15"/>
      <c r="AJ67" s="33"/>
      <c r="AK67" s="32"/>
      <c r="AL67" s="15"/>
      <c r="AM67" s="15"/>
      <c r="AN67" s="16"/>
      <c r="AO67" s="15"/>
      <c r="AP67" s="15"/>
      <c r="AQ67" s="33"/>
      <c r="AR67" s="32"/>
      <c r="AS67" s="33"/>
      <c r="AT67" s="33"/>
      <c r="AU67" s="62"/>
      <c r="AV67" s="62"/>
      <c r="AW67" s="62"/>
      <c r="AX67" s="20"/>
      <c r="AY67" s="25">
        <f>COUNTIF(B67:AW67,"A+")</f>
        <v>0</v>
      </c>
      <c r="AZ67" s="25">
        <f>COUNTIF(B67:AW67,"A")</f>
        <v>0</v>
      </c>
      <c r="BA67" s="26">
        <f>COUNTIF(B67:AW67,"A-")</f>
        <v>0</v>
      </c>
      <c r="BB67" s="25">
        <f>COUNTIF(B67:AW67,"B+")</f>
        <v>0</v>
      </c>
      <c r="BC67" s="25">
        <f>COUNTIF(B67:AW67,"B")</f>
        <v>0</v>
      </c>
      <c r="BD67" s="26">
        <f>COUNTIF(B67:AW67,"B-")</f>
        <v>0</v>
      </c>
      <c r="BE67" s="37">
        <f>COUNTIF(B67:AW67,"C+")</f>
        <v>0</v>
      </c>
      <c r="BF67" s="25">
        <f>COUNTIF(B67:AW67,"C")</f>
        <v>0</v>
      </c>
      <c r="BG67" s="26">
        <f>COUNTIF(B67:AW67,"C-")</f>
        <v>0</v>
      </c>
      <c r="BH67" s="37">
        <f>COUNTIF(B67:AW67,"D+")</f>
        <v>0</v>
      </c>
      <c r="BI67" s="25">
        <f>COUNTIF(B67:AW67,"D")</f>
        <v>0</v>
      </c>
      <c r="BJ67" s="26">
        <f>COUNTIF(B67:AW67,"D-")</f>
        <v>0</v>
      </c>
      <c r="BK67" s="77">
        <f t="shared" si="35"/>
        <v>0</v>
      </c>
      <c r="BR67" s="21"/>
      <c r="BS67" s="64">
        <f t="shared" si="27"/>
        <v>26</v>
      </c>
      <c r="BT67" s="66">
        <f t="shared" si="33"/>
        <v>33.851851851851855</v>
      </c>
      <c r="BU67" s="64">
        <f t="shared" si="28"/>
        <v>0</v>
      </c>
      <c r="BV67" s="66">
        <f t="shared" si="31"/>
        <v>1.6666666666666667</v>
      </c>
      <c r="BW67" s="64">
        <f t="shared" si="29"/>
        <v>7</v>
      </c>
      <c r="BX67" s="66">
        <f t="shared" si="32"/>
        <v>33.148148148148145</v>
      </c>
      <c r="BY67" s="64">
        <f t="shared" si="30"/>
        <v>0</v>
      </c>
      <c r="BZ67" s="66">
        <f t="shared" si="34"/>
        <v>0</v>
      </c>
    </row>
    <row r="68" spans="1:78" ht="18" thickTop="1" thickBot="1" x14ac:dyDescent="0.35">
      <c r="B68" s="138" t="s">
        <v>23</v>
      </c>
      <c r="C68" s="139"/>
      <c r="D68" s="139"/>
      <c r="E68" s="139"/>
      <c r="F68" s="139"/>
      <c r="G68" s="139"/>
      <c r="H68" s="209" t="s">
        <v>24</v>
      </c>
      <c r="I68" s="142"/>
      <c r="J68" s="142"/>
      <c r="K68" s="143"/>
      <c r="L68" s="145" t="s">
        <v>16</v>
      </c>
      <c r="M68" s="145"/>
      <c r="N68" s="146"/>
      <c r="O68" s="147" t="s">
        <v>32</v>
      </c>
      <c r="P68" s="148"/>
      <c r="Q68" s="149"/>
      <c r="R68" s="150" t="s">
        <v>17</v>
      </c>
      <c r="S68" s="151"/>
      <c r="T68" s="42" t="s">
        <v>31</v>
      </c>
      <c r="U68" s="48" t="s">
        <v>30</v>
      </c>
      <c r="V68" s="39"/>
      <c r="W68" s="78"/>
      <c r="X68" s="78"/>
      <c r="Y68" s="2"/>
      <c r="Z68" s="2"/>
      <c r="AA68" s="216" t="s">
        <v>13</v>
      </c>
      <c r="AB68" s="216"/>
      <c r="AC68" s="216"/>
      <c r="AD68" s="216"/>
      <c r="AE68" s="216"/>
      <c r="AF68" s="2"/>
      <c r="AG68" s="2"/>
      <c r="AH68" s="2"/>
      <c r="AI68" s="2"/>
      <c r="AJ68" s="2"/>
      <c r="AK68" s="2"/>
      <c r="AL68" s="78"/>
      <c r="AM68" s="78"/>
      <c r="AN68" s="78"/>
      <c r="AO68" s="78"/>
      <c r="AP68" s="78"/>
      <c r="AQ68" s="78"/>
      <c r="AR68" s="78"/>
      <c r="AS68" s="78"/>
      <c r="AT68" s="216" t="s">
        <v>13</v>
      </c>
      <c r="AU68" s="216"/>
      <c r="AV68" s="216"/>
      <c r="AW68" s="216"/>
      <c r="AX68" s="216"/>
      <c r="AY68" s="78"/>
      <c r="AZ68" s="78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R68" s="19"/>
      <c r="BS68" s="64">
        <f t="shared" si="27"/>
        <v>47</v>
      </c>
      <c r="BT68" s="66">
        <f t="shared" si="33"/>
        <v>33.851851851851855</v>
      </c>
      <c r="BU68" s="64">
        <f t="shared" si="28"/>
        <v>0</v>
      </c>
      <c r="BV68" s="66">
        <f t="shared" si="31"/>
        <v>1.6666666666666667</v>
      </c>
      <c r="BW68" s="64">
        <f t="shared" si="29"/>
        <v>38</v>
      </c>
      <c r="BX68" s="66">
        <f t="shared" si="32"/>
        <v>33.148148148148145</v>
      </c>
      <c r="BY68" s="64">
        <f t="shared" si="30"/>
        <v>0</v>
      </c>
      <c r="BZ68" s="66">
        <f t="shared" si="34"/>
        <v>0</v>
      </c>
    </row>
    <row r="69" spans="1:78" ht="18" thickTop="1" thickBot="1" x14ac:dyDescent="0.35">
      <c r="BR69" s="22"/>
      <c r="BS69" s="64">
        <f t="shared" si="27"/>
        <v>0</v>
      </c>
      <c r="BT69" s="66">
        <f t="shared" si="33"/>
        <v>33.851851851851855</v>
      </c>
      <c r="BU69" s="64">
        <f t="shared" si="28"/>
        <v>0</v>
      </c>
      <c r="BV69" s="66">
        <f t="shared" si="31"/>
        <v>1.6666666666666667</v>
      </c>
      <c r="BW69" s="64">
        <f t="shared" si="29"/>
        <v>0</v>
      </c>
      <c r="BX69" s="66">
        <f t="shared" si="32"/>
        <v>33.148148148148145</v>
      </c>
      <c r="BY69" s="64">
        <f t="shared" si="30"/>
        <v>0</v>
      </c>
      <c r="BZ69" s="66">
        <f t="shared" si="34"/>
        <v>0</v>
      </c>
    </row>
    <row r="70" spans="1:78" ht="18" thickTop="1" thickBot="1" x14ac:dyDescent="0.35">
      <c r="A70" s="14"/>
      <c r="B70" s="15" t="s">
        <v>2</v>
      </c>
      <c r="C70" s="15" t="s">
        <v>5</v>
      </c>
      <c r="D70" s="15"/>
      <c r="E70" s="15"/>
      <c r="F70" s="15"/>
      <c r="G70" s="33"/>
      <c r="H70" s="32" t="s">
        <v>0</v>
      </c>
      <c r="I70" s="15" t="s">
        <v>7</v>
      </c>
      <c r="J70" s="15" t="s">
        <v>6</v>
      </c>
      <c r="K70" s="33"/>
      <c r="L70" s="32" t="s">
        <v>8</v>
      </c>
      <c r="M70" s="15" t="s">
        <v>6</v>
      </c>
      <c r="N70" s="15"/>
      <c r="O70" s="33"/>
      <c r="P70" s="32"/>
      <c r="Q70" s="15" t="s">
        <v>4</v>
      </c>
      <c r="R70" s="15"/>
      <c r="S70" s="33"/>
      <c r="T70" s="34"/>
      <c r="U70" s="32"/>
      <c r="V70" s="15"/>
      <c r="W70" s="15"/>
      <c r="X70" s="15"/>
      <c r="Y70" s="15"/>
      <c r="Z70" s="15"/>
      <c r="AA70" s="15"/>
      <c r="AB70" s="33"/>
      <c r="AC70" s="32"/>
      <c r="AD70" s="15"/>
      <c r="AE70" s="15"/>
      <c r="AF70" s="33"/>
      <c r="AG70" s="32"/>
      <c r="AH70" s="15"/>
      <c r="AI70" s="15"/>
      <c r="AJ70" s="33"/>
      <c r="AK70" s="32"/>
      <c r="AL70" s="15"/>
      <c r="AM70" s="15"/>
      <c r="AN70" s="16"/>
      <c r="AO70" s="15"/>
      <c r="AP70" s="15"/>
      <c r="AQ70" s="33"/>
      <c r="AR70" s="32"/>
      <c r="AS70" s="33"/>
      <c r="AT70" s="33"/>
      <c r="AU70" s="62"/>
      <c r="AV70" s="62"/>
      <c r="AW70" s="62"/>
      <c r="AX70" s="17"/>
      <c r="AY70" s="23">
        <f t="shared" ref="AY70:AY96" si="36">COUNTIF(B70:AW70,"A+")</f>
        <v>0</v>
      </c>
      <c r="AZ70" s="23">
        <f t="shared" ref="AZ70:AZ96" si="37">COUNTIF(B70:AW70,"A")</f>
        <v>1</v>
      </c>
      <c r="BA70" s="24">
        <f t="shared" ref="BA70:BA96" si="38">COUNTIF(B70:AW70,"A-")</f>
        <v>1</v>
      </c>
      <c r="BB70" s="25">
        <f t="shared" ref="BB70:BB96" si="39">COUNTIF(B70:AW70,"B+")</f>
        <v>1</v>
      </c>
      <c r="BC70" s="25">
        <f t="shared" ref="BC70:BC96" si="40">COUNTIF(B70:AW70,"B")</f>
        <v>0</v>
      </c>
      <c r="BD70" s="26">
        <f t="shared" ref="BD70:BD96" si="41">COUNTIF(B70:AW70,"B-")</f>
        <v>1</v>
      </c>
      <c r="BE70" s="27">
        <f t="shared" ref="BE70:BE96" si="42">COUNTIF(B70:AW70,"C+")</f>
        <v>1</v>
      </c>
      <c r="BF70" s="23">
        <f t="shared" ref="BF70:BF96" si="43">COUNTIF(B70:AW70,"C")</f>
        <v>2</v>
      </c>
      <c r="BG70" s="24">
        <f t="shared" ref="BG70:BG96" si="44">COUNTIF(B70:AW70,"C-")</f>
        <v>1</v>
      </c>
      <c r="BH70" s="27">
        <f t="shared" ref="BH70:BH96" si="45">COUNTIF(B70:AW70,"D+")</f>
        <v>0</v>
      </c>
      <c r="BI70" s="23">
        <f t="shared" ref="BI70:BI96" si="46">COUNTIF(B70:AW70,"D")</f>
        <v>0</v>
      </c>
      <c r="BJ70" s="24">
        <f t="shared" ref="BJ70:BJ96" si="47">COUNTIF(B70:AW70,"D-")</f>
        <v>0</v>
      </c>
      <c r="BK70" s="76">
        <f>(AY70*10)+(AZ70*9)+(BA70*8)+(BB70*7)+(BC70*6)+(BD70*5)+(BE70*4)+(BF70*3)+(BG70*2)-((BH70*1)+(BI70*2)+(BJ70*3))</f>
        <v>41</v>
      </c>
      <c r="BP70">
        <v>41</v>
      </c>
      <c r="BR70" s="19"/>
      <c r="BS70" s="64">
        <f t="shared" si="27"/>
        <v>32</v>
      </c>
      <c r="BT70" s="66">
        <f t="shared" si="33"/>
        <v>33.851851851851855</v>
      </c>
      <c r="BU70" s="64">
        <f t="shared" si="28"/>
        <v>0</v>
      </c>
      <c r="BV70" s="66">
        <f t="shared" si="31"/>
        <v>1.6666666666666667</v>
      </c>
      <c r="BW70" s="64">
        <f t="shared" si="29"/>
        <v>39</v>
      </c>
      <c r="BX70" s="66">
        <f t="shared" si="32"/>
        <v>33.148148148148145</v>
      </c>
      <c r="BY70" s="64">
        <f t="shared" si="30"/>
        <v>0</v>
      </c>
      <c r="BZ70" s="66">
        <f t="shared" si="34"/>
        <v>0</v>
      </c>
    </row>
    <row r="71" spans="1:78" ht="18" thickTop="1" thickBot="1" x14ac:dyDescent="0.35">
      <c r="A71" s="19"/>
      <c r="B71" s="15" t="s">
        <v>3</v>
      </c>
      <c r="C71" s="15" t="s">
        <v>8</v>
      </c>
      <c r="D71" s="15"/>
      <c r="E71" s="15"/>
      <c r="F71" s="15"/>
      <c r="G71" s="33"/>
      <c r="H71" s="32" t="s">
        <v>6</v>
      </c>
      <c r="I71" s="15" t="s">
        <v>0</v>
      </c>
      <c r="J71" s="15" t="s">
        <v>1</v>
      </c>
      <c r="K71" s="33"/>
      <c r="L71" s="32" t="s">
        <v>8</v>
      </c>
      <c r="M71" s="15" t="s">
        <v>8</v>
      </c>
      <c r="N71" s="15"/>
      <c r="O71" s="33"/>
      <c r="P71" s="32"/>
      <c r="Q71" s="15"/>
      <c r="R71" s="15"/>
      <c r="S71" s="33"/>
      <c r="T71" s="34"/>
      <c r="U71" s="32"/>
      <c r="V71" s="16"/>
      <c r="W71" s="15"/>
      <c r="X71" s="15"/>
      <c r="Y71" s="15"/>
      <c r="Z71" s="15"/>
      <c r="AA71" s="15"/>
      <c r="AB71" s="33"/>
      <c r="AC71" s="32"/>
      <c r="AD71" s="15"/>
      <c r="AE71" s="15"/>
      <c r="AF71" s="33"/>
      <c r="AG71" s="32"/>
      <c r="AH71" s="15"/>
      <c r="AI71" s="15"/>
      <c r="AJ71" s="33"/>
      <c r="AK71" s="32"/>
      <c r="AL71" s="15"/>
      <c r="AM71" s="15"/>
      <c r="AN71" s="16"/>
      <c r="AO71" s="15"/>
      <c r="AP71" s="15"/>
      <c r="AQ71" s="33"/>
      <c r="AR71" s="32"/>
      <c r="AS71" s="33"/>
      <c r="AT71" s="33"/>
      <c r="AU71" s="62"/>
      <c r="AV71" s="62"/>
      <c r="AW71" s="62"/>
      <c r="AX71" s="20"/>
      <c r="AY71" s="23">
        <f t="shared" si="36"/>
        <v>1</v>
      </c>
      <c r="AZ71" s="23">
        <f t="shared" si="37"/>
        <v>1</v>
      </c>
      <c r="BA71" s="24">
        <f t="shared" si="38"/>
        <v>0</v>
      </c>
      <c r="BB71" s="25">
        <f t="shared" si="39"/>
        <v>0</v>
      </c>
      <c r="BC71" s="25">
        <f t="shared" si="40"/>
        <v>1</v>
      </c>
      <c r="BD71" s="26">
        <f t="shared" si="41"/>
        <v>0</v>
      </c>
      <c r="BE71" s="27">
        <f t="shared" si="42"/>
        <v>0</v>
      </c>
      <c r="BF71" s="23">
        <f t="shared" si="43"/>
        <v>1</v>
      </c>
      <c r="BG71" s="24">
        <f t="shared" si="44"/>
        <v>3</v>
      </c>
      <c r="BH71" s="27">
        <f t="shared" si="45"/>
        <v>0</v>
      </c>
      <c r="BI71" s="23">
        <f t="shared" si="46"/>
        <v>0</v>
      </c>
      <c r="BJ71" s="24">
        <f t="shared" si="47"/>
        <v>0</v>
      </c>
      <c r="BK71" s="76">
        <f t="shared" ref="BK71:BK90" si="48">(AY71*8)+(AZ71*7)+(BA71*6)+(BB71*6)+(BC71*5)+(BD71*4)+(BE71*3)+(BF71*2)+(BG71*1)-((BH71*1)+(BI71*2)+(BJ71*3))</f>
        <v>25</v>
      </c>
      <c r="BR71" s="21"/>
      <c r="BS71" s="64">
        <f t="shared" si="27"/>
        <v>19</v>
      </c>
      <c r="BT71" s="66">
        <f t="shared" si="33"/>
        <v>33.851851851851855</v>
      </c>
      <c r="BU71" s="64">
        <f t="shared" si="28"/>
        <v>0</v>
      </c>
      <c r="BV71" s="66">
        <f t="shared" si="31"/>
        <v>1.6666666666666667</v>
      </c>
      <c r="BW71" s="64">
        <f t="shared" si="29"/>
        <v>37</v>
      </c>
      <c r="BX71" s="66">
        <f t="shared" si="32"/>
        <v>33.148148148148145</v>
      </c>
      <c r="BY71" s="64">
        <f t="shared" si="30"/>
        <v>0</v>
      </c>
      <c r="BZ71" s="66">
        <f t="shared" si="34"/>
        <v>0</v>
      </c>
    </row>
    <row r="72" spans="1:78" ht="18" thickTop="1" thickBot="1" x14ac:dyDescent="0.35">
      <c r="A72" s="21"/>
      <c r="B72" s="15" t="s">
        <v>1</v>
      </c>
      <c r="C72" s="15" t="s">
        <v>1</v>
      </c>
      <c r="D72" s="15"/>
      <c r="E72" s="15"/>
      <c r="F72" s="15"/>
      <c r="G72" s="33"/>
      <c r="H72" s="32" t="s">
        <v>0</v>
      </c>
      <c r="I72" s="15" t="s">
        <v>1</v>
      </c>
      <c r="J72" s="15" t="s">
        <v>1</v>
      </c>
      <c r="K72" s="33"/>
      <c r="L72" s="32" t="s">
        <v>0</v>
      </c>
      <c r="M72" s="15" t="s">
        <v>1</v>
      </c>
      <c r="N72" s="15"/>
      <c r="O72" s="33"/>
      <c r="P72" s="32"/>
      <c r="Q72" s="15"/>
      <c r="R72" s="15"/>
      <c r="S72" s="33"/>
      <c r="T72" s="34"/>
      <c r="U72" s="32"/>
      <c r="V72" s="16"/>
      <c r="W72" s="15"/>
      <c r="X72" s="15"/>
      <c r="Y72" s="15"/>
      <c r="Z72" s="15"/>
      <c r="AA72" s="15"/>
      <c r="AB72" s="33"/>
      <c r="AC72" s="32"/>
      <c r="AD72" s="15"/>
      <c r="AE72" s="15"/>
      <c r="AF72" s="33"/>
      <c r="AG72" s="32"/>
      <c r="AH72" s="15"/>
      <c r="AI72" s="15"/>
      <c r="AJ72" s="33"/>
      <c r="AK72" s="32"/>
      <c r="AL72" s="15"/>
      <c r="AM72" s="15"/>
      <c r="AN72" s="16"/>
      <c r="AO72" s="15"/>
      <c r="AP72" s="15"/>
      <c r="AQ72" s="33"/>
      <c r="AR72" s="32"/>
      <c r="AS72" s="33"/>
      <c r="AT72" s="33"/>
      <c r="AU72" s="62"/>
      <c r="AV72" s="62"/>
      <c r="AW72" s="62"/>
      <c r="AX72" s="17"/>
      <c r="AY72" s="23">
        <f t="shared" si="36"/>
        <v>5</v>
      </c>
      <c r="AZ72" s="23">
        <f t="shared" si="37"/>
        <v>2</v>
      </c>
      <c r="BA72" s="24">
        <f t="shared" si="38"/>
        <v>0</v>
      </c>
      <c r="BB72" s="25">
        <f t="shared" si="39"/>
        <v>0</v>
      </c>
      <c r="BC72" s="25">
        <f t="shared" si="40"/>
        <v>0</v>
      </c>
      <c r="BD72" s="26">
        <f t="shared" si="41"/>
        <v>0</v>
      </c>
      <c r="BE72" s="27">
        <f t="shared" si="42"/>
        <v>0</v>
      </c>
      <c r="BF72" s="23">
        <f t="shared" si="43"/>
        <v>0</v>
      </c>
      <c r="BG72" s="24">
        <f t="shared" si="44"/>
        <v>0</v>
      </c>
      <c r="BH72" s="27">
        <f t="shared" si="45"/>
        <v>0</v>
      </c>
      <c r="BI72" s="23">
        <f t="shared" si="46"/>
        <v>0</v>
      </c>
      <c r="BJ72" s="24">
        <f t="shared" si="47"/>
        <v>0</v>
      </c>
      <c r="BK72" s="76">
        <f t="shared" si="48"/>
        <v>54</v>
      </c>
      <c r="BR72" s="19"/>
      <c r="BS72" s="64">
        <f t="shared" si="27"/>
        <v>38</v>
      </c>
      <c r="BT72" s="66">
        <f t="shared" si="33"/>
        <v>33.851851851851855</v>
      </c>
      <c r="BU72" s="64">
        <f t="shared" si="28"/>
        <v>0</v>
      </c>
      <c r="BV72" s="66">
        <f t="shared" si="31"/>
        <v>1.6666666666666667</v>
      </c>
      <c r="BW72" s="64">
        <f t="shared" si="29"/>
        <v>45</v>
      </c>
      <c r="BX72" s="66">
        <f t="shared" si="32"/>
        <v>33.148148148148145</v>
      </c>
      <c r="BY72" s="64">
        <f t="shared" si="30"/>
        <v>0</v>
      </c>
      <c r="BZ72" s="66">
        <f t="shared" si="34"/>
        <v>0</v>
      </c>
    </row>
    <row r="73" spans="1:78" ht="18" thickTop="1" thickBot="1" x14ac:dyDescent="0.35">
      <c r="A73" s="19"/>
      <c r="B73" s="15" t="s">
        <v>2</v>
      </c>
      <c r="C73" s="15" t="s">
        <v>2</v>
      </c>
      <c r="D73" s="15"/>
      <c r="E73" s="15"/>
      <c r="F73" s="15"/>
      <c r="G73" s="33"/>
      <c r="H73" s="32" t="s">
        <v>1</v>
      </c>
      <c r="I73" s="15" t="s">
        <v>0</v>
      </c>
      <c r="J73" s="15" t="s">
        <v>0</v>
      </c>
      <c r="K73" s="33"/>
      <c r="L73" s="32" t="s">
        <v>0</v>
      </c>
      <c r="M73" s="15" t="s">
        <v>1</v>
      </c>
      <c r="N73" s="15"/>
      <c r="O73" s="33"/>
      <c r="P73" s="32"/>
      <c r="Q73" s="15"/>
      <c r="R73" s="15"/>
      <c r="S73" s="33"/>
      <c r="T73" s="34"/>
      <c r="U73" s="32"/>
      <c r="V73" s="16"/>
      <c r="W73" s="15"/>
      <c r="X73" s="15"/>
      <c r="Y73" s="15"/>
      <c r="Z73" s="15"/>
      <c r="AA73" s="15"/>
      <c r="AB73" s="33"/>
      <c r="AC73" s="32"/>
      <c r="AD73" s="15"/>
      <c r="AE73" s="15"/>
      <c r="AF73" s="33"/>
      <c r="AG73" s="32"/>
      <c r="AH73" s="15"/>
      <c r="AI73" s="15"/>
      <c r="AJ73" s="33"/>
      <c r="AK73" s="32"/>
      <c r="AL73" s="15"/>
      <c r="AM73" s="15"/>
      <c r="AN73" s="16"/>
      <c r="AO73" s="15"/>
      <c r="AP73" s="15"/>
      <c r="AQ73" s="33"/>
      <c r="AR73" s="32"/>
      <c r="AS73" s="33"/>
      <c r="AT73" s="33"/>
      <c r="AU73" s="62"/>
      <c r="AV73" s="62"/>
      <c r="AW73" s="62"/>
      <c r="AX73" s="20"/>
      <c r="AY73" s="23">
        <f t="shared" si="36"/>
        <v>2</v>
      </c>
      <c r="AZ73" s="23">
        <f t="shared" si="37"/>
        <v>3</v>
      </c>
      <c r="BA73" s="24">
        <f t="shared" si="38"/>
        <v>2</v>
      </c>
      <c r="BB73" s="25">
        <f t="shared" si="39"/>
        <v>0</v>
      </c>
      <c r="BC73" s="25">
        <f t="shared" si="40"/>
        <v>0</v>
      </c>
      <c r="BD73" s="26">
        <f t="shared" si="41"/>
        <v>0</v>
      </c>
      <c r="BE73" s="27">
        <f t="shared" si="42"/>
        <v>0</v>
      </c>
      <c r="BF73" s="23">
        <f t="shared" si="43"/>
        <v>0</v>
      </c>
      <c r="BG73" s="24">
        <f t="shared" si="44"/>
        <v>0</v>
      </c>
      <c r="BH73" s="27">
        <f t="shared" si="45"/>
        <v>0</v>
      </c>
      <c r="BI73" s="23">
        <f t="shared" si="46"/>
        <v>0</v>
      </c>
      <c r="BJ73" s="24">
        <f t="shared" si="47"/>
        <v>0</v>
      </c>
      <c r="BK73" s="76">
        <f t="shared" si="48"/>
        <v>49</v>
      </c>
      <c r="BR73" s="21"/>
      <c r="BS73" s="64">
        <f t="shared" si="27"/>
        <v>49</v>
      </c>
      <c r="BT73" s="66">
        <f t="shared" si="33"/>
        <v>33.851851851851855</v>
      </c>
      <c r="BU73" s="64">
        <f t="shared" si="28"/>
        <v>0</v>
      </c>
      <c r="BV73" s="66">
        <f t="shared" si="31"/>
        <v>1.6666666666666667</v>
      </c>
      <c r="BW73" s="64">
        <f t="shared" si="29"/>
        <v>47</v>
      </c>
      <c r="BX73" s="66">
        <f t="shared" si="32"/>
        <v>33.148148148148145</v>
      </c>
      <c r="BY73" s="64">
        <f t="shared" si="30"/>
        <v>0</v>
      </c>
      <c r="BZ73" s="66">
        <f t="shared" si="34"/>
        <v>0</v>
      </c>
    </row>
    <row r="74" spans="1:78" ht="18" thickTop="1" thickBot="1" x14ac:dyDescent="0.35">
      <c r="A74" s="21"/>
      <c r="B74" s="15" t="s">
        <v>2</v>
      </c>
      <c r="C74" s="15" t="s">
        <v>0</v>
      </c>
      <c r="D74" s="15"/>
      <c r="E74" s="15"/>
      <c r="F74" s="15"/>
      <c r="G74" s="33"/>
      <c r="H74" s="32" t="s">
        <v>1</v>
      </c>
      <c r="I74" s="15" t="s">
        <v>1</v>
      </c>
      <c r="J74" s="15" t="s">
        <v>1</v>
      </c>
      <c r="K74" s="33"/>
      <c r="L74" s="32" t="s">
        <v>5</v>
      </c>
      <c r="M74" s="15" t="s">
        <v>1</v>
      </c>
      <c r="N74" s="15"/>
      <c r="O74" s="33"/>
      <c r="P74" s="32"/>
      <c r="Q74" s="15"/>
      <c r="R74" s="15"/>
      <c r="S74" s="33"/>
      <c r="T74" s="34"/>
      <c r="U74" s="32"/>
      <c r="V74" s="16"/>
      <c r="W74" s="15"/>
      <c r="X74" s="15"/>
      <c r="Y74" s="15"/>
      <c r="Z74" s="15"/>
      <c r="AA74" s="15"/>
      <c r="AB74" s="33"/>
      <c r="AC74" s="32"/>
      <c r="AD74" s="15"/>
      <c r="AE74" s="15"/>
      <c r="AF74" s="33"/>
      <c r="AG74" s="32"/>
      <c r="AH74" s="15"/>
      <c r="AI74" s="15"/>
      <c r="AJ74" s="33"/>
      <c r="AK74" s="32"/>
      <c r="AL74" s="15"/>
      <c r="AM74" s="15"/>
      <c r="AN74" s="16"/>
      <c r="AO74" s="15"/>
      <c r="AP74" s="15"/>
      <c r="AQ74" s="33"/>
      <c r="AR74" s="32"/>
      <c r="AS74" s="33"/>
      <c r="AT74" s="33"/>
      <c r="AU74" s="62"/>
      <c r="AV74" s="62"/>
      <c r="AW74" s="62"/>
      <c r="AX74" s="17"/>
      <c r="AY74" s="23">
        <f t="shared" si="36"/>
        <v>4</v>
      </c>
      <c r="AZ74" s="23">
        <f t="shared" si="37"/>
        <v>1</v>
      </c>
      <c r="BA74" s="24">
        <f t="shared" si="38"/>
        <v>1</v>
      </c>
      <c r="BB74" s="25">
        <f t="shared" si="39"/>
        <v>0</v>
      </c>
      <c r="BC74" s="25">
        <f t="shared" si="40"/>
        <v>0</v>
      </c>
      <c r="BD74" s="26">
        <f t="shared" si="41"/>
        <v>1</v>
      </c>
      <c r="BE74" s="27">
        <f t="shared" si="42"/>
        <v>0</v>
      </c>
      <c r="BF74" s="23">
        <f t="shared" si="43"/>
        <v>0</v>
      </c>
      <c r="BG74" s="24">
        <f t="shared" si="44"/>
        <v>0</v>
      </c>
      <c r="BH74" s="27">
        <f t="shared" si="45"/>
        <v>0</v>
      </c>
      <c r="BI74" s="23">
        <f t="shared" si="46"/>
        <v>0</v>
      </c>
      <c r="BJ74" s="24">
        <f t="shared" si="47"/>
        <v>0</v>
      </c>
      <c r="BK74" s="76">
        <f t="shared" si="48"/>
        <v>49</v>
      </c>
      <c r="BR74" s="81"/>
      <c r="BS74" s="64">
        <f t="shared" si="27"/>
        <v>0</v>
      </c>
      <c r="BT74" s="66">
        <f t="shared" si="33"/>
        <v>33.851851851851855</v>
      </c>
      <c r="BU74" s="64">
        <f t="shared" si="28"/>
        <v>0</v>
      </c>
      <c r="BV74" s="66">
        <f t="shared" si="31"/>
        <v>1.6666666666666667</v>
      </c>
      <c r="BW74" s="64">
        <f t="shared" si="29"/>
        <v>0</v>
      </c>
      <c r="BX74" s="66">
        <f t="shared" si="32"/>
        <v>33.148148148148145</v>
      </c>
      <c r="BY74" s="64">
        <f t="shared" si="30"/>
        <v>0</v>
      </c>
      <c r="BZ74" s="66">
        <f t="shared" si="34"/>
        <v>0</v>
      </c>
    </row>
    <row r="75" spans="1:78" ht="18" thickTop="1" thickBot="1" x14ac:dyDescent="0.35">
      <c r="A75" s="19"/>
      <c r="B75" s="15" t="s">
        <v>2</v>
      </c>
      <c r="C75" s="15" t="s">
        <v>2</v>
      </c>
      <c r="D75" s="15"/>
      <c r="E75" s="15"/>
      <c r="F75" s="15"/>
      <c r="G75" s="33"/>
      <c r="H75" s="32" t="s">
        <v>0</v>
      </c>
      <c r="I75" s="15" t="s">
        <v>0</v>
      </c>
      <c r="J75" s="15" t="s">
        <v>1</v>
      </c>
      <c r="K75" s="33"/>
      <c r="L75" s="32" t="s">
        <v>9</v>
      </c>
      <c r="M75" s="15" t="s">
        <v>6</v>
      </c>
      <c r="N75" s="15"/>
      <c r="O75" s="33"/>
      <c r="P75" s="32"/>
      <c r="Q75" s="15"/>
      <c r="R75" s="15"/>
      <c r="S75" s="33"/>
      <c r="T75" s="34"/>
      <c r="U75" s="32"/>
      <c r="V75" s="16"/>
      <c r="W75" s="15"/>
      <c r="X75" s="15"/>
      <c r="Y75" s="15"/>
      <c r="Z75" s="15"/>
      <c r="AA75" s="15"/>
      <c r="AB75" s="33"/>
      <c r="AC75" s="32"/>
      <c r="AD75" s="15"/>
      <c r="AE75" s="15"/>
      <c r="AF75" s="33"/>
      <c r="AG75" s="32"/>
      <c r="AH75" s="15"/>
      <c r="AI75" s="15"/>
      <c r="AJ75" s="33"/>
      <c r="AK75" s="32"/>
      <c r="AL75" s="15"/>
      <c r="AM75" s="15"/>
      <c r="AN75" s="16"/>
      <c r="AO75" s="15"/>
      <c r="AP75" s="15"/>
      <c r="AQ75" s="33"/>
      <c r="AR75" s="32"/>
      <c r="AS75" s="33"/>
      <c r="AT75" s="33"/>
      <c r="AU75" s="62"/>
      <c r="AV75" s="62"/>
      <c r="AW75" s="62"/>
      <c r="AX75" s="20"/>
      <c r="AY75" s="23">
        <f t="shared" si="36"/>
        <v>1</v>
      </c>
      <c r="AZ75" s="23">
        <f t="shared" si="37"/>
        <v>2</v>
      </c>
      <c r="BA75" s="24">
        <f t="shared" si="38"/>
        <v>2</v>
      </c>
      <c r="BB75" s="25">
        <f t="shared" si="39"/>
        <v>0</v>
      </c>
      <c r="BC75" s="25">
        <f t="shared" si="40"/>
        <v>0</v>
      </c>
      <c r="BD75" s="26">
        <f t="shared" si="41"/>
        <v>0</v>
      </c>
      <c r="BE75" s="27">
        <f t="shared" si="42"/>
        <v>0</v>
      </c>
      <c r="BF75" s="23">
        <f t="shared" si="43"/>
        <v>1</v>
      </c>
      <c r="BG75" s="24">
        <f t="shared" si="44"/>
        <v>0</v>
      </c>
      <c r="BH75" s="27">
        <f t="shared" si="45"/>
        <v>0</v>
      </c>
      <c r="BI75" s="23">
        <f t="shared" si="46"/>
        <v>1</v>
      </c>
      <c r="BJ75" s="24">
        <f t="shared" si="47"/>
        <v>0</v>
      </c>
      <c r="BK75" s="76">
        <f t="shared" si="48"/>
        <v>34</v>
      </c>
      <c r="BR75" s="82"/>
      <c r="BS75" s="64">
        <f t="shared" si="27"/>
        <v>0</v>
      </c>
      <c r="BT75" s="66">
        <f t="shared" si="33"/>
        <v>33.851851851851855</v>
      </c>
      <c r="BU75" s="64">
        <f t="shared" si="28"/>
        <v>0</v>
      </c>
      <c r="BV75" s="66">
        <f t="shared" si="31"/>
        <v>1.6666666666666667</v>
      </c>
      <c r="BW75" s="64">
        <f t="shared" si="29"/>
        <v>0</v>
      </c>
      <c r="BX75" s="66">
        <f t="shared" si="32"/>
        <v>33.148148148148145</v>
      </c>
      <c r="BY75" s="64">
        <f t="shared" si="30"/>
        <v>0</v>
      </c>
      <c r="BZ75" s="66">
        <f t="shared" si="34"/>
        <v>0</v>
      </c>
    </row>
    <row r="76" spans="1:78" ht="18" thickTop="1" thickBot="1" x14ac:dyDescent="0.35">
      <c r="A76" s="22"/>
      <c r="B76" s="15" t="s">
        <v>2</v>
      </c>
      <c r="C76" s="15" t="s">
        <v>1</v>
      </c>
      <c r="D76" s="15"/>
      <c r="E76" s="15"/>
      <c r="F76" s="15"/>
      <c r="G76" s="33"/>
      <c r="H76" s="32" t="s">
        <v>0</v>
      </c>
      <c r="I76" s="15" t="s">
        <v>1</v>
      </c>
      <c r="J76" s="15" t="s">
        <v>1</v>
      </c>
      <c r="K76" s="33"/>
      <c r="L76" s="32" t="s">
        <v>5</v>
      </c>
      <c r="M76" s="15" t="s">
        <v>0</v>
      </c>
      <c r="N76" s="15"/>
      <c r="O76" s="33"/>
      <c r="P76" s="32"/>
      <c r="Q76" s="15"/>
      <c r="R76" s="15"/>
      <c r="S76" s="33"/>
      <c r="T76" s="34"/>
      <c r="U76" s="32"/>
      <c r="V76" s="16"/>
      <c r="W76" s="15"/>
      <c r="X76" s="15"/>
      <c r="Y76" s="15"/>
      <c r="Z76" s="15"/>
      <c r="AA76" s="15"/>
      <c r="AB76" s="33"/>
      <c r="AC76" s="32"/>
      <c r="AD76" s="15"/>
      <c r="AE76" s="15"/>
      <c r="AF76" s="33"/>
      <c r="AG76" s="32"/>
      <c r="AH76" s="15"/>
      <c r="AI76" s="15"/>
      <c r="AJ76" s="33"/>
      <c r="AK76" s="32"/>
      <c r="AL76" s="15"/>
      <c r="AM76" s="15"/>
      <c r="AN76" s="16"/>
      <c r="AO76" s="15"/>
      <c r="AP76" s="15"/>
      <c r="AQ76" s="33"/>
      <c r="AR76" s="32"/>
      <c r="AS76" s="33"/>
      <c r="AT76" s="33"/>
      <c r="AU76" s="62"/>
      <c r="AV76" s="62"/>
      <c r="AW76" s="62"/>
      <c r="AX76" s="17"/>
      <c r="AY76" s="23">
        <f t="shared" si="36"/>
        <v>3</v>
      </c>
      <c r="AZ76" s="23">
        <f t="shared" si="37"/>
        <v>2</v>
      </c>
      <c r="BA76" s="24">
        <f t="shared" si="38"/>
        <v>1</v>
      </c>
      <c r="BB76" s="25">
        <f t="shared" si="39"/>
        <v>0</v>
      </c>
      <c r="BC76" s="25">
        <f t="shared" si="40"/>
        <v>0</v>
      </c>
      <c r="BD76" s="26">
        <f t="shared" si="41"/>
        <v>1</v>
      </c>
      <c r="BE76" s="27">
        <f t="shared" si="42"/>
        <v>0</v>
      </c>
      <c r="BF76" s="23">
        <f t="shared" si="43"/>
        <v>0</v>
      </c>
      <c r="BG76" s="24">
        <f t="shared" si="44"/>
        <v>0</v>
      </c>
      <c r="BH76" s="27">
        <f t="shared" si="45"/>
        <v>0</v>
      </c>
      <c r="BI76" s="23">
        <f t="shared" si="46"/>
        <v>0</v>
      </c>
      <c r="BJ76" s="24">
        <f t="shared" si="47"/>
        <v>0</v>
      </c>
      <c r="BK76" s="76">
        <f t="shared" si="48"/>
        <v>48</v>
      </c>
      <c r="BR76" s="81"/>
      <c r="BS76" s="64">
        <f t="shared" si="27"/>
        <v>0</v>
      </c>
      <c r="BT76" s="66">
        <f t="shared" si="33"/>
        <v>33.851851851851855</v>
      </c>
      <c r="BU76" s="64">
        <f t="shared" si="28"/>
        <v>0</v>
      </c>
      <c r="BV76" s="66">
        <f t="shared" si="31"/>
        <v>1.6666666666666667</v>
      </c>
      <c r="BW76" s="64">
        <f t="shared" si="29"/>
        <v>0</v>
      </c>
      <c r="BX76" s="66">
        <f t="shared" si="32"/>
        <v>33.148148148148145</v>
      </c>
      <c r="BY76" s="64">
        <f t="shared" si="30"/>
        <v>0</v>
      </c>
      <c r="BZ76" s="66">
        <f t="shared" si="34"/>
        <v>0</v>
      </c>
    </row>
    <row r="77" spans="1:78" ht="18" thickTop="1" thickBot="1" x14ac:dyDescent="0.35">
      <c r="A77" s="19"/>
      <c r="B77" s="15" t="s">
        <v>2</v>
      </c>
      <c r="C77" s="15" t="s">
        <v>3</v>
      </c>
      <c r="D77" s="15"/>
      <c r="E77" s="15"/>
      <c r="F77" s="15"/>
      <c r="G77" s="33"/>
      <c r="H77" s="32" t="s">
        <v>3</v>
      </c>
      <c r="I77" s="15" t="s">
        <v>1</v>
      </c>
      <c r="J77" s="15" t="s">
        <v>5</v>
      </c>
      <c r="K77" s="33"/>
      <c r="L77" s="32" t="s">
        <v>6</v>
      </c>
      <c r="M77" s="15" t="s">
        <v>9</v>
      </c>
      <c r="N77" s="15"/>
      <c r="O77" s="33"/>
      <c r="P77" s="32"/>
      <c r="Q77" s="15"/>
      <c r="R77" s="15"/>
      <c r="S77" s="33"/>
      <c r="T77" s="34"/>
      <c r="U77" s="32"/>
      <c r="V77" s="16"/>
      <c r="W77" s="15"/>
      <c r="X77" s="15"/>
      <c r="Y77" s="15"/>
      <c r="Z77" s="15"/>
      <c r="AA77" s="15"/>
      <c r="AB77" s="33"/>
      <c r="AC77" s="32"/>
      <c r="AD77" s="15"/>
      <c r="AE77" s="15"/>
      <c r="AF77" s="33"/>
      <c r="AG77" s="32"/>
      <c r="AH77" s="15"/>
      <c r="AI77" s="15"/>
      <c r="AJ77" s="33"/>
      <c r="AK77" s="32"/>
      <c r="AL77" s="15"/>
      <c r="AM77" s="15"/>
      <c r="AN77" s="16"/>
      <c r="AO77" s="15"/>
      <c r="AP77" s="15"/>
      <c r="AQ77" s="33"/>
      <c r="AR77" s="32"/>
      <c r="AS77" s="33"/>
      <c r="AT77" s="33"/>
      <c r="AU77" s="62"/>
      <c r="AV77" s="62"/>
      <c r="AW77" s="62"/>
      <c r="AX77" s="20"/>
      <c r="AY77" s="23">
        <f t="shared" si="36"/>
        <v>1</v>
      </c>
      <c r="AZ77" s="23">
        <f t="shared" si="37"/>
        <v>0</v>
      </c>
      <c r="BA77" s="24">
        <f t="shared" si="38"/>
        <v>1</v>
      </c>
      <c r="BB77" s="25">
        <f t="shared" si="39"/>
        <v>0</v>
      </c>
      <c r="BC77" s="25">
        <f t="shared" si="40"/>
        <v>2</v>
      </c>
      <c r="BD77" s="26">
        <f t="shared" si="41"/>
        <v>1</v>
      </c>
      <c r="BE77" s="27">
        <f t="shared" si="42"/>
        <v>0</v>
      </c>
      <c r="BF77" s="23">
        <f t="shared" si="43"/>
        <v>1</v>
      </c>
      <c r="BG77" s="24">
        <f t="shared" si="44"/>
        <v>0</v>
      </c>
      <c r="BH77" s="27">
        <f t="shared" si="45"/>
        <v>0</v>
      </c>
      <c r="BI77" s="23">
        <f t="shared" si="46"/>
        <v>1</v>
      </c>
      <c r="BJ77" s="24">
        <f t="shared" si="47"/>
        <v>0</v>
      </c>
      <c r="BK77" s="76">
        <f t="shared" si="48"/>
        <v>28</v>
      </c>
      <c r="BR77" s="82"/>
      <c r="BS77" s="64">
        <f t="shared" si="27"/>
        <v>0</v>
      </c>
      <c r="BT77" s="66">
        <f t="shared" si="33"/>
        <v>33.851851851851855</v>
      </c>
      <c r="BU77" s="64">
        <f t="shared" si="28"/>
        <v>0</v>
      </c>
      <c r="BV77" s="66">
        <f t="shared" si="31"/>
        <v>1.6666666666666667</v>
      </c>
      <c r="BW77" s="64">
        <f t="shared" si="29"/>
        <v>0</v>
      </c>
      <c r="BX77" s="66">
        <f t="shared" si="32"/>
        <v>33.148148148148145</v>
      </c>
      <c r="BY77" s="64">
        <f t="shared" si="30"/>
        <v>0</v>
      </c>
      <c r="BZ77" s="66">
        <f t="shared" si="34"/>
        <v>0</v>
      </c>
    </row>
    <row r="78" spans="1:78" ht="18" thickTop="1" thickBot="1" x14ac:dyDescent="0.35">
      <c r="A78" s="22"/>
      <c r="B78" s="15" t="s">
        <v>2</v>
      </c>
      <c r="C78" s="15" t="s">
        <v>2</v>
      </c>
      <c r="D78" s="15"/>
      <c r="E78" s="15"/>
      <c r="F78" s="15"/>
      <c r="G78" s="33"/>
      <c r="H78" s="32" t="s">
        <v>0</v>
      </c>
      <c r="I78" s="15" t="s">
        <v>1</v>
      </c>
      <c r="J78" s="15" t="s">
        <v>1</v>
      </c>
      <c r="K78" s="33"/>
      <c r="L78" s="32" t="s">
        <v>2</v>
      </c>
      <c r="M78" s="15" t="s">
        <v>0</v>
      </c>
      <c r="N78" s="15"/>
      <c r="O78" s="33"/>
      <c r="P78" s="32"/>
      <c r="Q78" s="15"/>
      <c r="R78" s="15"/>
      <c r="S78" s="33"/>
      <c r="T78" s="34"/>
      <c r="U78" s="32"/>
      <c r="V78" s="16"/>
      <c r="W78" s="15"/>
      <c r="X78" s="15"/>
      <c r="Y78" s="15"/>
      <c r="Z78" s="15"/>
      <c r="AA78" s="15"/>
      <c r="AB78" s="33"/>
      <c r="AC78" s="32"/>
      <c r="AD78" s="15"/>
      <c r="AE78" s="15"/>
      <c r="AF78" s="33"/>
      <c r="AG78" s="32"/>
      <c r="AH78" s="15"/>
      <c r="AI78" s="15"/>
      <c r="AJ78" s="33"/>
      <c r="AK78" s="32"/>
      <c r="AL78" s="15"/>
      <c r="AM78" s="15"/>
      <c r="AN78" s="16"/>
      <c r="AO78" s="15"/>
      <c r="AP78" s="15"/>
      <c r="AQ78" s="33"/>
      <c r="AR78" s="32"/>
      <c r="AS78" s="33"/>
      <c r="AT78" s="33"/>
      <c r="AU78" s="62"/>
      <c r="AV78" s="62"/>
      <c r="AW78" s="62"/>
      <c r="AX78" s="17"/>
      <c r="AY78" s="23">
        <f t="shared" si="36"/>
        <v>2</v>
      </c>
      <c r="AZ78" s="23">
        <f t="shared" si="37"/>
        <v>2</v>
      </c>
      <c r="BA78" s="24">
        <f t="shared" si="38"/>
        <v>3</v>
      </c>
      <c r="BB78" s="25">
        <f t="shared" si="39"/>
        <v>0</v>
      </c>
      <c r="BC78" s="25">
        <f t="shared" si="40"/>
        <v>0</v>
      </c>
      <c r="BD78" s="26">
        <f t="shared" si="41"/>
        <v>0</v>
      </c>
      <c r="BE78" s="27">
        <f t="shared" si="42"/>
        <v>0</v>
      </c>
      <c r="BF78" s="23">
        <f t="shared" si="43"/>
        <v>0</v>
      </c>
      <c r="BG78" s="24">
        <f t="shared" si="44"/>
        <v>0</v>
      </c>
      <c r="BH78" s="27">
        <f t="shared" si="45"/>
        <v>0</v>
      </c>
      <c r="BI78" s="23">
        <f t="shared" si="46"/>
        <v>0</v>
      </c>
      <c r="BJ78" s="24">
        <f t="shared" si="47"/>
        <v>0</v>
      </c>
      <c r="BK78" s="76">
        <f t="shared" si="48"/>
        <v>48</v>
      </c>
      <c r="BR78" s="81"/>
      <c r="BS78" s="64">
        <f t="shared" si="27"/>
        <v>0</v>
      </c>
      <c r="BT78" s="66">
        <f t="shared" si="33"/>
        <v>33.851851851851855</v>
      </c>
      <c r="BU78" s="64">
        <f t="shared" si="28"/>
        <v>0</v>
      </c>
      <c r="BV78" s="66">
        <f t="shared" si="31"/>
        <v>1.6666666666666667</v>
      </c>
      <c r="BW78" s="64">
        <f t="shared" si="29"/>
        <v>0</v>
      </c>
      <c r="BX78" s="66">
        <f t="shared" si="32"/>
        <v>33.148148148148145</v>
      </c>
      <c r="BY78" s="64">
        <f t="shared" si="30"/>
        <v>0</v>
      </c>
      <c r="BZ78" s="66">
        <f t="shared" si="34"/>
        <v>0</v>
      </c>
    </row>
    <row r="79" spans="1:78" ht="18" thickTop="1" thickBot="1" x14ac:dyDescent="0.35">
      <c r="A79" s="19"/>
      <c r="B79" s="15" t="s">
        <v>1</v>
      </c>
      <c r="C79" s="15" t="s">
        <v>1</v>
      </c>
      <c r="D79" s="15"/>
      <c r="E79" s="15"/>
      <c r="F79" s="15"/>
      <c r="G79" s="33"/>
      <c r="H79" s="32" t="s">
        <v>0</v>
      </c>
      <c r="I79" s="15" t="s">
        <v>1</v>
      </c>
      <c r="J79" s="15" t="s">
        <v>1</v>
      </c>
      <c r="K79" s="33"/>
      <c r="L79" s="32" t="s">
        <v>0</v>
      </c>
      <c r="M79" s="15" t="s">
        <v>1</v>
      </c>
      <c r="N79" s="15"/>
      <c r="O79" s="33"/>
      <c r="P79" s="32"/>
      <c r="Q79" s="15"/>
      <c r="R79" s="15"/>
      <c r="S79" s="33"/>
      <c r="T79" s="34"/>
      <c r="U79" s="32"/>
      <c r="V79" s="16"/>
      <c r="W79" s="15"/>
      <c r="X79" s="15"/>
      <c r="Y79" s="15"/>
      <c r="Z79" s="15"/>
      <c r="AA79" s="15"/>
      <c r="AB79" s="33"/>
      <c r="AC79" s="32"/>
      <c r="AD79" s="15"/>
      <c r="AE79" s="15"/>
      <c r="AF79" s="33"/>
      <c r="AG79" s="32"/>
      <c r="AH79" s="15"/>
      <c r="AI79" s="15"/>
      <c r="AJ79" s="33"/>
      <c r="AK79" s="32"/>
      <c r="AL79" s="15"/>
      <c r="AM79" s="15"/>
      <c r="AN79" s="16"/>
      <c r="AO79" s="15"/>
      <c r="AP79" s="15"/>
      <c r="AQ79" s="33"/>
      <c r="AR79" s="32"/>
      <c r="AS79" s="33"/>
      <c r="AT79" s="33"/>
      <c r="AU79" s="62"/>
      <c r="AV79" s="62"/>
      <c r="AW79" s="62"/>
      <c r="AX79" s="20"/>
      <c r="AY79" s="23">
        <f t="shared" si="36"/>
        <v>5</v>
      </c>
      <c r="AZ79" s="23">
        <f t="shared" si="37"/>
        <v>2</v>
      </c>
      <c r="BA79" s="24">
        <f t="shared" si="38"/>
        <v>0</v>
      </c>
      <c r="BB79" s="25">
        <f t="shared" si="39"/>
        <v>0</v>
      </c>
      <c r="BC79" s="25">
        <f t="shared" si="40"/>
        <v>0</v>
      </c>
      <c r="BD79" s="26">
        <f t="shared" si="41"/>
        <v>0</v>
      </c>
      <c r="BE79" s="27">
        <f t="shared" si="42"/>
        <v>0</v>
      </c>
      <c r="BF79" s="23">
        <f t="shared" si="43"/>
        <v>0</v>
      </c>
      <c r="BG79" s="24">
        <f t="shared" si="44"/>
        <v>0</v>
      </c>
      <c r="BH79" s="27">
        <f t="shared" si="45"/>
        <v>0</v>
      </c>
      <c r="BI79" s="23">
        <f t="shared" si="46"/>
        <v>0</v>
      </c>
      <c r="BJ79" s="24">
        <f t="shared" si="47"/>
        <v>0</v>
      </c>
      <c r="BK79" s="76">
        <f t="shared" si="48"/>
        <v>54</v>
      </c>
    </row>
    <row r="80" spans="1:78" ht="18" thickTop="1" thickBot="1" x14ac:dyDescent="0.35">
      <c r="A80" s="21"/>
      <c r="B80" s="15" t="s">
        <v>7</v>
      </c>
      <c r="C80" s="15" t="s">
        <v>7</v>
      </c>
      <c r="D80" s="15"/>
      <c r="E80" s="15"/>
      <c r="F80" s="15"/>
      <c r="G80" s="33"/>
      <c r="H80" s="32" t="s">
        <v>4</v>
      </c>
      <c r="I80" s="15" t="s">
        <v>6</v>
      </c>
      <c r="J80" s="15" t="s">
        <v>8</v>
      </c>
      <c r="K80" s="33"/>
      <c r="L80" s="32" t="s">
        <v>9</v>
      </c>
      <c r="M80" s="15" t="s">
        <v>8</v>
      </c>
      <c r="N80" s="15"/>
      <c r="O80" s="33"/>
      <c r="P80" s="32"/>
      <c r="Q80" s="15"/>
      <c r="R80" s="15"/>
      <c r="S80" s="33"/>
      <c r="T80" s="34"/>
      <c r="U80" s="32"/>
      <c r="V80" s="16"/>
      <c r="W80" s="15"/>
      <c r="X80" s="15"/>
      <c r="Y80" s="15"/>
      <c r="Z80" s="15"/>
      <c r="AA80" s="15"/>
      <c r="AB80" s="33"/>
      <c r="AC80" s="32"/>
      <c r="AD80" s="15"/>
      <c r="AE80" s="15"/>
      <c r="AF80" s="33"/>
      <c r="AG80" s="32"/>
      <c r="AH80" s="15"/>
      <c r="AI80" s="15"/>
      <c r="AJ80" s="33"/>
      <c r="AK80" s="32"/>
      <c r="AL80" s="15"/>
      <c r="AM80" s="15"/>
      <c r="AN80" s="16"/>
      <c r="AO80" s="15"/>
      <c r="AP80" s="15"/>
      <c r="AQ80" s="33"/>
      <c r="AR80" s="32"/>
      <c r="AS80" s="33"/>
      <c r="AT80" s="33"/>
      <c r="AU80" s="62"/>
      <c r="AV80" s="62"/>
      <c r="AW80" s="62"/>
      <c r="AX80" s="17"/>
      <c r="AY80" s="23">
        <f t="shared" si="36"/>
        <v>0</v>
      </c>
      <c r="AZ80" s="23">
        <f t="shared" si="37"/>
        <v>0</v>
      </c>
      <c r="BA80" s="24">
        <f t="shared" si="38"/>
        <v>0</v>
      </c>
      <c r="BB80" s="25">
        <f t="shared" si="39"/>
        <v>1</v>
      </c>
      <c r="BC80" s="25">
        <f t="shared" si="40"/>
        <v>0</v>
      </c>
      <c r="BD80" s="26">
        <f t="shared" si="41"/>
        <v>0</v>
      </c>
      <c r="BE80" s="27">
        <f t="shared" si="42"/>
        <v>2</v>
      </c>
      <c r="BF80" s="23">
        <f t="shared" si="43"/>
        <v>1</v>
      </c>
      <c r="BG80" s="24">
        <f t="shared" si="44"/>
        <v>2</v>
      </c>
      <c r="BH80" s="27">
        <f t="shared" si="45"/>
        <v>0</v>
      </c>
      <c r="BI80" s="23">
        <f t="shared" si="46"/>
        <v>1</v>
      </c>
      <c r="BJ80" s="24">
        <f t="shared" si="47"/>
        <v>0</v>
      </c>
      <c r="BK80" s="76">
        <f t="shared" si="48"/>
        <v>14</v>
      </c>
    </row>
    <row r="81" spans="1:74" ht="18" thickTop="1" thickBot="1" x14ac:dyDescent="0.35">
      <c r="A81" s="19"/>
      <c r="B81" s="15" t="s">
        <v>4</v>
      </c>
      <c r="C81" s="15" t="s">
        <v>8</v>
      </c>
      <c r="D81" s="15"/>
      <c r="E81" s="15"/>
      <c r="F81" s="15"/>
      <c r="G81" s="33"/>
      <c r="H81" s="32" t="s">
        <v>8</v>
      </c>
      <c r="I81" s="15" t="s">
        <v>8</v>
      </c>
      <c r="J81" s="15" t="s">
        <v>9</v>
      </c>
      <c r="K81" s="33"/>
      <c r="L81" s="32" t="s">
        <v>9</v>
      </c>
      <c r="M81" s="15" t="s">
        <v>8</v>
      </c>
      <c r="N81" s="15"/>
      <c r="O81" s="33"/>
      <c r="P81" s="32"/>
      <c r="Q81" s="15"/>
      <c r="R81" s="15"/>
      <c r="S81" s="33"/>
      <c r="T81" s="34"/>
      <c r="U81" s="32"/>
      <c r="V81" s="16"/>
      <c r="W81" s="15"/>
      <c r="X81" s="15"/>
      <c r="Y81" s="15"/>
      <c r="Z81" s="15"/>
      <c r="AA81" s="15"/>
      <c r="AB81" s="33"/>
      <c r="AC81" s="32"/>
      <c r="AD81" s="15"/>
      <c r="AE81" s="15"/>
      <c r="AF81" s="33"/>
      <c r="AG81" s="32"/>
      <c r="AH81" s="15"/>
      <c r="AI81" s="15"/>
      <c r="AJ81" s="33"/>
      <c r="AK81" s="32"/>
      <c r="AL81" s="15"/>
      <c r="AM81" s="15"/>
      <c r="AN81" s="16"/>
      <c r="AO81" s="15"/>
      <c r="AP81" s="15"/>
      <c r="AQ81" s="33"/>
      <c r="AR81" s="32"/>
      <c r="AS81" s="33"/>
      <c r="AT81" s="33"/>
      <c r="AU81" s="62"/>
      <c r="AV81" s="62"/>
      <c r="AW81" s="62"/>
      <c r="AX81" s="20"/>
      <c r="AY81" s="23">
        <f t="shared" si="36"/>
        <v>0</v>
      </c>
      <c r="AZ81" s="23">
        <f t="shared" si="37"/>
        <v>0</v>
      </c>
      <c r="BA81" s="24">
        <f t="shared" si="38"/>
        <v>0</v>
      </c>
      <c r="BB81" s="25">
        <f t="shared" si="39"/>
        <v>1</v>
      </c>
      <c r="BC81" s="25">
        <f t="shared" si="40"/>
        <v>0</v>
      </c>
      <c r="BD81" s="26">
        <f t="shared" si="41"/>
        <v>0</v>
      </c>
      <c r="BE81" s="27">
        <f t="shared" si="42"/>
        <v>0</v>
      </c>
      <c r="BF81" s="23">
        <f t="shared" si="43"/>
        <v>0</v>
      </c>
      <c r="BG81" s="24">
        <f t="shared" si="44"/>
        <v>4</v>
      </c>
      <c r="BH81" s="27">
        <f t="shared" si="45"/>
        <v>0</v>
      </c>
      <c r="BI81" s="23">
        <f t="shared" si="46"/>
        <v>2</v>
      </c>
      <c r="BJ81" s="24">
        <f t="shared" si="47"/>
        <v>0</v>
      </c>
      <c r="BK81" s="76">
        <f t="shared" si="48"/>
        <v>6</v>
      </c>
    </row>
    <row r="82" spans="1:74" ht="18" thickTop="1" thickBot="1" x14ac:dyDescent="0.35">
      <c r="A82" s="22"/>
      <c r="B82" s="15" t="s">
        <v>4</v>
      </c>
      <c r="C82" s="15" t="s">
        <v>0</v>
      </c>
      <c r="D82" s="15"/>
      <c r="E82" s="15"/>
      <c r="F82" s="15"/>
      <c r="G82" s="33"/>
      <c r="H82" s="32" t="s">
        <v>1</v>
      </c>
      <c r="I82" s="15" t="s">
        <v>1</v>
      </c>
      <c r="J82" s="15" t="s">
        <v>1</v>
      </c>
      <c r="K82" s="33"/>
      <c r="L82" s="32" t="s">
        <v>9</v>
      </c>
      <c r="M82" s="15" t="s">
        <v>1</v>
      </c>
      <c r="N82" s="15"/>
      <c r="O82" s="33"/>
      <c r="P82" s="32"/>
      <c r="Q82" s="15"/>
      <c r="R82" s="15"/>
      <c r="S82" s="33"/>
      <c r="T82" s="34"/>
      <c r="U82" s="32"/>
      <c r="V82" s="16"/>
      <c r="W82" s="15"/>
      <c r="X82" s="15"/>
      <c r="Y82" s="15"/>
      <c r="Z82" s="15"/>
      <c r="AA82" s="15"/>
      <c r="AB82" s="33"/>
      <c r="AC82" s="32"/>
      <c r="AD82" s="15"/>
      <c r="AE82" s="15"/>
      <c r="AF82" s="33"/>
      <c r="AG82" s="32"/>
      <c r="AH82" s="15"/>
      <c r="AI82" s="15"/>
      <c r="AJ82" s="33"/>
      <c r="AK82" s="32"/>
      <c r="AL82" s="15"/>
      <c r="AM82" s="15"/>
      <c r="AN82" s="16"/>
      <c r="AO82" s="15"/>
      <c r="AP82" s="15"/>
      <c r="AQ82" s="33"/>
      <c r="AR82" s="32"/>
      <c r="AS82" s="33"/>
      <c r="AT82" s="33"/>
      <c r="AU82" s="62"/>
      <c r="AV82" s="62"/>
      <c r="AW82" s="62"/>
      <c r="AX82" s="17"/>
      <c r="AY82" s="23">
        <f t="shared" si="36"/>
        <v>4</v>
      </c>
      <c r="AZ82" s="23">
        <f t="shared" si="37"/>
        <v>1</v>
      </c>
      <c r="BA82" s="24">
        <f t="shared" si="38"/>
        <v>0</v>
      </c>
      <c r="BB82" s="25">
        <f t="shared" si="39"/>
        <v>1</v>
      </c>
      <c r="BC82" s="25">
        <f t="shared" si="40"/>
        <v>0</v>
      </c>
      <c r="BD82" s="26">
        <f t="shared" si="41"/>
        <v>0</v>
      </c>
      <c r="BE82" s="27">
        <f t="shared" si="42"/>
        <v>0</v>
      </c>
      <c r="BF82" s="23">
        <f t="shared" si="43"/>
        <v>0</v>
      </c>
      <c r="BG82" s="24">
        <f t="shared" si="44"/>
        <v>0</v>
      </c>
      <c r="BH82" s="27">
        <f t="shared" si="45"/>
        <v>0</v>
      </c>
      <c r="BI82" s="23">
        <f t="shared" si="46"/>
        <v>1</v>
      </c>
      <c r="BJ82" s="24">
        <f t="shared" si="47"/>
        <v>0</v>
      </c>
      <c r="BK82" s="76">
        <f t="shared" si="48"/>
        <v>43</v>
      </c>
    </row>
    <row r="83" spans="1:74" ht="18" thickTop="1" thickBot="1" x14ac:dyDescent="0.35">
      <c r="A83" s="19"/>
      <c r="B83" s="15" t="s">
        <v>6</v>
      </c>
      <c r="C83" s="15" t="s">
        <v>6</v>
      </c>
      <c r="D83" s="15"/>
      <c r="E83" s="15"/>
      <c r="F83" s="15"/>
      <c r="G83" s="33"/>
      <c r="H83" s="32" t="s">
        <v>2</v>
      </c>
      <c r="I83" s="15" t="s">
        <v>4</v>
      </c>
      <c r="J83" s="15" t="s">
        <v>3</v>
      </c>
      <c r="K83" s="33"/>
      <c r="L83" s="32" t="s">
        <v>9</v>
      </c>
      <c r="M83" s="15" t="s">
        <v>9</v>
      </c>
      <c r="N83" s="15"/>
      <c r="O83" s="33"/>
      <c r="P83" s="32"/>
      <c r="Q83" s="15"/>
      <c r="R83" s="15"/>
      <c r="S83" s="33"/>
      <c r="T83" s="34"/>
      <c r="U83" s="32"/>
      <c r="V83" s="16"/>
      <c r="W83" s="15"/>
      <c r="X83" s="15"/>
      <c r="Y83" s="15"/>
      <c r="Z83" s="15"/>
      <c r="AA83" s="15"/>
      <c r="AB83" s="33"/>
      <c r="AC83" s="32"/>
      <c r="AD83" s="15"/>
      <c r="AE83" s="15"/>
      <c r="AF83" s="33"/>
      <c r="AG83" s="32"/>
      <c r="AH83" s="15"/>
      <c r="AI83" s="15"/>
      <c r="AJ83" s="33"/>
      <c r="AK83" s="32"/>
      <c r="AL83" s="15"/>
      <c r="AM83" s="15"/>
      <c r="AN83" s="16"/>
      <c r="AO83" s="15"/>
      <c r="AP83" s="15"/>
      <c r="AQ83" s="33"/>
      <c r="AR83" s="32"/>
      <c r="AS83" s="33"/>
      <c r="AT83" s="33"/>
      <c r="AU83" s="62"/>
      <c r="AV83" s="62"/>
      <c r="AW83" s="62"/>
      <c r="AX83" s="20"/>
      <c r="AY83" s="23">
        <f t="shared" si="36"/>
        <v>0</v>
      </c>
      <c r="AZ83" s="23">
        <f t="shared" si="37"/>
        <v>0</v>
      </c>
      <c r="BA83" s="24">
        <f t="shared" si="38"/>
        <v>1</v>
      </c>
      <c r="BB83" s="25">
        <f t="shared" si="39"/>
        <v>1</v>
      </c>
      <c r="BC83" s="25">
        <f t="shared" si="40"/>
        <v>1</v>
      </c>
      <c r="BD83" s="26">
        <f t="shared" si="41"/>
        <v>0</v>
      </c>
      <c r="BE83" s="27">
        <f t="shared" si="42"/>
        <v>0</v>
      </c>
      <c r="BF83" s="23">
        <f t="shared" si="43"/>
        <v>2</v>
      </c>
      <c r="BG83" s="24">
        <f t="shared" si="44"/>
        <v>0</v>
      </c>
      <c r="BH83" s="27">
        <f t="shared" si="45"/>
        <v>0</v>
      </c>
      <c r="BI83" s="23">
        <f t="shared" si="46"/>
        <v>2</v>
      </c>
      <c r="BJ83" s="24">
        <f t="shared" si="47"/>
        <v>0</v>
      </c>
      <c r="BK83" s="76">
        <f t="shared" si="48"/>
        <v>17</v>
      </c>
      <c r="BS83" s="217" t="s">
        <v>56</v>
      </c>
      <c r="BT83" s="217"/>
    </row>
    <row r="84" spans="1:74" ht="18" thickTop="1" thickBot="1" x14ac:dyDescent="0.35">
      <c r="A84" s="21"/>
      <c r="B84" s="15" t="s">
        <v>8</v>
      </c>
      <c r="C84" s="15" t="s">
        <v>2</v>
      </c>
      <c r="D84" s="15"/>
      <c r="E84" s="15"/>
      <c r="F84" s="15"/>
      <c r="G84" s="33"/>
      <c r="H84" s="32" t="s">
        <v>0</v>
      </c>
      <c r="I84" s="15" t="s">
        <v>1</v>
      </c>
      <c r="J84" s="15" t="s">
        <v>1</v>
      </c>
      <c r="K84" s="33"/>
      <c r="L84" s="32" t="s">
        <v>6</v>
      </c>
      <c r="M84" s="15" t="s">
        <v>6</v>
      </c>
      <c r="N84" s="15"/>
      <c r="O84" s="33"/>
      <c r="P84" s="32"/>
      <c r="Q84" s="15"/>
      <c r="R84" s="15"/>
      <c r="S84" s="33"/>
      <c r="T84" s="34"/>
      <c r="U84" s="32"/>
      <c r="V84" s="16"/>
      <c r="W84" s="15"/>
      <c r="X84" s="15"/>
      <c r="Y84" s="15"/>
      <c r="Z84" s="15"/>
      <c r="AA84" s="15"/>
      <c r="AB84" s="33"/>
      <c r="AC84" s="32"/>
      <c r="AD84" s="15"/>
      <c r="AE84" s="15"/>
      <c r="AF84" s="33"/>
      <c r="AG84" s="32"/>
      <c r="AH84" s="15"/>
      <c r="AI84" s="15"/>
      <c r="AJ84" s="33"/>
      <c r="AK84" s="32"/>
      <c r="AL84" s="15"/>
      <c r="AM84" s="15"/>
      <c r="AN84" s="16"/>
      <c r="AO84" s="15"/>
      <c r="AP84" s="15"/>
      <c r="AQ84" s="33"/>
      <c r="AR84" s="32"/>
      <c r="AS84" s="33"/>
      <c r="AT84" s="33"/>
      <c r="AU84" s="62"/>
      <c r="AV84" s="62"/>
      <c r="AW84" s="62"/>
      <c r="AX84" s="17"/>
      <c r="AY84" s="23">
        <f t="shared" si="36"/>
        <v>2</v>
      </c>
      <c r="AZ84" s="23">
        <f t="shared" si="37"/>
        <v>1</v>
      </c>
      <c r="BA84" s="24">
        <f t="shared" si="38"/>
        <v>1</v>
      </c>
      <c r="BB84" s="25">
        <f t="shared" si="39"/>
        <v>0</v>
      </c>
      <c r="BC84" s="25">
        <f t="shared" si="40"/>
        <v>0</v>
      </c>
      <c r="BD84" s="26">
        <f t="shared" si="41"/>
        <v>0</v>
      </c>
      <c r="BE84" s="27">
        <f t="shared" si="42"/>
        <v>0</v>
      </c>
      <c r="BF84" s="23">
        <f t="shared" si="43"/>
        <v>2</v>
      </c>
      <c r="BG84" s="24">
        <f t="shared" si="44"/>
        <v>1</v>
      </c>
      <c r="BH84" s="27">
        <f t="shared" si="45"/>
        <v>0</v>
      </c>
      <c r="BI84" s="23">
        <f t="shared" si="46"/>
        <v>0</v>
      </c>
      <c r="BJ84" s="24">
        <f t="shared" si="47"/>
        <v>0</v>
      </c>
      <c r="BK84" s="76">
        <f t="shared" si="48"/>
        <v>34</v>
      </c>
      <c r="BR84" s="117"/>
      <c r="BS84" s="118"/>
      <c r="BT84" s="118"/>
      <c r="BU84" s="118"/>
      <c r="BV84" s="118"/>
    </row>
    <row r="85" spans="1:74" ht="18" thickTop="1" thickBot="1" x14ac:dyDescent="0.35">
      <c r="A85" s="19"/>
      <c r="B85" s="15" t="s">
        <v>2</v>
      </c>
      <c r="C85" s="15" t="s">
        <v>2</v>
      </c>
      <c r="D85" s="15"/>
      <c r="E85" s="15"/>
      <c r="F85" s="15"/>
      <c r="G85" s="33"/>
      <c r="H85" s="32" t="s">
        <v>0</v>
      </c>
      <c r="I85" s="15" t="s">
        <v>5</v>
      </c>
      <c r="J85" s="15" t="s">
        <v>7</v>
      </c>
      <c r="K85" s="33"/>
      <c r="L85" s="32" t="s">
        <v>8</v>
      </c>
      <c r="M85" s="15" t="s">
        <v>2</v>
      </c>
      <c r="N85" s="15"/>
      <c r="O85" s="33"/>
      <c r="P85" s="32"/>
      <c r="Q85" s="15"/>
      <c r="R85" s="15"/>
      <c r="S85" s="33"/>
      <c r="T85" s="34"/>
      <c r="U85" s="32"/>
      <c r="V85" s="16"/>
      <c r="W85" s="15"/>
      <c r="X85" s="15"/>
      <c r="Y85" s="15"/>
      <c r="Z85" s="15"/>
      <c r="AA85" s="15"/>
      <c r="AB85" s="33"/>
      <c r="AC85" s="32"/>
      <c r="AD85" s="15"/>
      <c r="AE85" s="15"/>
      <c r="AF85" s="33"/>
      <c r="AG85" s="32"/>
      <c r="AH85" s="15"/>
      <c r="AI85" s="15"/>
      <c r="AJ85" s="33"/>
      <c r="AK85" s="32"/>
      <c r="AL85" s="15"/>
      <c r="AM85" s="15"/>
      <c r="AN85" s="16"/>
      <c r="AO85" s="15"/>
      <c r="AP85" s="15"/>
      <c r="AQ85" s="33"/>
      <c r="AR85" s="32"/>
      <c r="AS85" s="33"/>
      <c r="AT85" s="33"/>
      <c r="AU85" s="62"/>
      <c r="AV85" s="62"/>
      <c r="AW85" s="62"/>
      <c r="AX85" s="20"/>
      <c r="AY85" s="23">
        <f t="shared" si="36"/>
        <v>0</v>
      </c>
      <c r="AZ85" s="23">
        <f t="shared" si="37"/>
        <v>1</v>
      </c>
      <c r="BA85" s="24">
        <f t="shared" si="38"/>
        <v>3</v>
      </c>
      <c r="BB85" s="25">
        <f t="shared" si="39"/>
        <v>0</v>
      </c>
      <c r="BC85" s="25">
        <f t="shared" si="40"/>
        <v>0</v>
      </c>
      <c r="BD85" s="26">
        <f t="shared" si="41"/>
        <v>1</v>
      </c>
      <c r="BE85" s="27">
        <f t="shared" si="42"/>
        <v>1</v>
      </c>
      <c r="BF85" s="23">
        <f t="shared" si="43"/>
        <v>0</v>
      </c>
      <c r="BG85" s="24">
        <f t="shared" si="44"/>
        <v>1</v>
      </c>
      <c r="BH85" s="27">
        <f t="shared" si="45"/>
        <v>0</v>
      </c>
      <c r="BI85" s="23">
        <f t="shared" si="46"/>
        <v>0</v>
      </c>
      <c r="BJ85" s="24">
        <f t="shared" si="47"/>
        <v>0</v>
      </c>
      <c r="BK85" s="76">
        <f t="shared" si="48"/>
        <v>33</v>
      </c>
      <c r="BR85" s="96"/>
      <c r="BS85" s="97" t="s">
        <v>51</v>
      </c>
      <c r="BT85" s="97" t="s">
        <v>52</v>
      </c>
      <c r="BU85" s="98" t="s">
        <v>48</v>
      </c>
      <c r="BV85" s="99" t="s">
        <v>49</v>
      </c>
    </row>
    <row r="86" spans="1:74" ht="18" thickTop="1" thickBot="1" x14ac:dyDescent="0.35">
      <c r="A86" s="21"/>
      <c r="B86" s="15" t="s">
        <v>22</v>
      </c>
      <c r="C86" s="15" t="s">
        <v>22</v>
      </c>
      <c r="D86" s="15"/>
      <c r="E86" s="15"/>
      <c r="F86" s="15"/>
      <c r="G86" s="33"/>
      <c r="H86" s="32" t="s">
        <v>0</v>
      </c>
      <c r="I86" s="15" t="s">
        <v>0</v>
      </c>
      <c r="J86" s="15" t="s">
        <v>5</v>
      </c>
      <c r="K86" s="33"/>
      <c r="L86" s="32" t="s">
        <v>22</v>
      </c>
      <c r="M86" s="15" t="s">
        <v>22</v>
      </c>
      <c r="N86" s="15"/>
      <c r="O86" s="33"/>
      <c r="P86" s="32"/>
      <c r="Q86" s="15"/>
      <c r="R86" s="15"/>
      <c r="S86" s="33"/>
      <c r="T86" s="34"/>
      <c r="U86" s="32"/>
      <c r="V86" s="16"/>
      <c r="W86" s="15"/>
      <c r="X86" s="15"/>
      <c r="Y86" s="15"/>
      <c r="Z86" s="15"/>
      <c r="AA86" s="15"/>
      <c r="AB86" s="33"/>
      <c r="AC86" s="32"/>
      <c r="AD86" s="15"/>
      <c r="AE86" s="15"/>
      <c r="AF86" s="33"/>
      <c r="AG86" s="32"/>
      <c r="AH86" s="15"/>
      <c r="AI86" s="15"/>
      <c r="AJ86" s="33"/>
      <c r="AK86" s="32"/>
      <c r="AL86" s="15"/>
      <c r="AM86" s="15"/>
      <c r="AN86" s="16"/>
      <c r="AO86" s="15"/>
      <c r="AP86" s="15"/>
      <c r="AQ86" s="33"/>
      <c r="AR86" s="32"/>
      <c r="AS86" s="33"/>
      <c r="AT86" s="33"/>
      <c r="AU86" s="62"/>
      <c r="AV86" s="62"/>
      <c r="AW86" s="62"/>
      <c r="AX86" s="17"/>
      <c r="AY86" s="23">
        <f t="shared" si="36"/>
        <v>0</v>
      </c>
      <c r="AZ86" s="23">
        <f t="shared" si="37"/>
        <v>2</v>
      </c>
      <c r="BA86" s="24">
        <f t="shared" si="38"/>
        <v>0</v>
      </c>
      <c r="BB86" s="25">
        <f t="shared" si="39"/>
        <v>0</v>
      </c>
      <c r="BC86" s="25">
        <f t="shared" si="40"/>
        <v>0</v>
      </c>
      <c r="BD86" s="26">
        <f t="shared" si="41"/>
        <v>1</v>
      </c>
      <c r="BE86" s="27">
        <f t="shared" si="42"/>
        <v>0</v>
      </c>
      <c r="BF86" s="23">
        <f t="shared" si="43"/>
        <v>0</v>
      </c>
      <c r="BG86" s="24">
        <f t="shared" si="44"/>
        <v>0</v>
      </c>
      <c r="BH86" s="27">
        <f t="shared" si="45"/>
        <v>0</v>
      </c>
      <c r="BI86" s="23">
        <f t="shared" si="46"/>
        <v>0</v>
      </c>
      <c r="BJ86" s="24">
        <f t="shared" si="47"/>
        <v>0</v>
      </c>
      <c r="BK86" s="76">
        <f t="shared" si="48"/>
        <v>18</v>
      </c>
      <c r="BR86" s="100" t="e">
        <f>#REF!</f>
        <v>#REF!</v>
      </c>
      <c r="BS86" s="101">
        <f>SUMIF(Feuil3!BR47:BR73,#REF!,Feuil3!BS47:BS73)</f>
        <v>0</v>
      </c>
      <c r="BT86" s="101">
        <f>SUMIF(Feuil3!BR47:BR73,#REF!,Feuil3!BU47:BU73)</f>
        <v>0</v>
      </c>
      <c r="BU86" s="101">
        <f>SUMIF(Feuil3!BR47:BR73,#REF!,Feuil3!BW47:BW73)</f>
        <v>0</v>
      </c>
      <c r="BV86" s="102">
        <f>SUMIF(Feuil3!BR47:BR73,#REF!,Feuil3!BY47:BY73)</f>
        <v>0</v>
      </c>
    </row>
    <row r="87" spans="1:74" ht="18" thickTop="1" thickBot="1" x14ac:dyDescent="0.35">
      <c r="A87" s="19"/>
      <c r="B87" s="15" t="s">
        <v>2</v>
      </c>
      <c r="C87" s="15" t="s">
        <v>7</v>
      </c>
      <c r="D87" s="15"/>
      <c r="E87" s="15"/>
      <c r="F87" s="15"/>
      <c r="G87" s="33"/>
      <c r="H87" s="32" t="s">
        <v>1</v>
      </c>
      <c r="I87" s="15" t="s">
        <v>1</v>
      </c>
      <c r="J87" s="15" t="s">
        <v>1</v>
      </c>
      <c r="K87" s="33"/>
      <c r="L87" s="32" t="s">
        <v>9</v>
      </c>
      <c r="M87" s="15" t="s">
        <v>6</v>
      </c>
      <c r="N87" s="15"/>
      <c r="O87" s="33"/>
      <c r="P87" s="32"/>
      <c r="Q87" s="15"/>
      <c r="R87" s="15"/>
      <c r="S87" s="33"/>
      <c r="T87" s="34"/>
      <c r="U87" s="32"/>
      <c r="V87" s="16"/>
      <c r="W87" s="15"/>
      <c r="X87" s="15"/>
      <c r="Y87" s="15"/>
      <c r="Z87" s="15"/>
      <c r="AA87" s="15"/>
      <c r="AB87" s="33"/>
      <c r="AC87" s="32"/>
      <c r="AD87" s="15"/>
      <c r="AE87" s="15"/>
      <c r="AF87" s="33"/>
      <c r="AG87" s="32"/>
      <c r="AH87" s="15"/>
      <c r="AI87" s="15"/>
      <c r="AJ87" s="33"/>
      <c r="AK87" s="32"/>
      <c r="AL87" s="15"/>
      <c r="AM87" s="15"/>
      <c r="AN87" s="16"/>
      <c r="AO87" s="15"/>
      <c r="AP87" s="15"/>
      <c r="AQ87" s="33"/>
      <c r="AR87" s="32"/>
      <c r="AS87" s="33"/>
      <c r="AT87" s="33"/>
      <c r="AU87" s="62"/>
      <c r="AV87" s="62"/>
      <c r="AW87" s="62"/>
      <c r="AX87" s="20"/>
      <c r="AY87" s="23">
        <f t="shared" si="36"/>
        <v>3</v>
      </c>
      <c r="AZ87" s="23">
        <f t="shared" si="37"/>
        <v>0</v>
      </c>
      <c r="BA87" s="24">
        <f t="shared" si="38"/>
        <v>1</v>
      </c>
      <c r="BB87" s="25">
        <f t="shared" si="39"/>
        <v>0</v>
      </c>
      <c r="BC87" s="25">
        <f t="shared" si="40"/>
        <v>0</v>
      </c>
      <c r="BD87" s="26">
        <f t="shared" si="41"/>
        <v>0</v>
      </c>
      <c r="BE87" s="27">
        <f t="shared" si="42"/>
        <v>1</v>
      </c>
      <c r="BF87" s="23">
        <f t="shared" si="43"/>
        <v>1</v>
      </c>
      <c r="BG87" s="24">
        <f t="shared" si="44"/>
        <v>0</v>
      </c>
      <c r="BH87" s="27">
        <f t="shared" si="45"/>
        <v>0</v>
      </c>
      <c r="BI87" s="23">
        <f t="shared" si="46"/>
        <v>1</v>
      </c>
      <c r="BJ87" s="24">
        <f t="shared" si="47"/>
        <v>0</v>
      </c>
      <c r="BK87" s="76">
        <f t="shared" si="48"/>
        <v>33</v>
      </c>
      <c r="BR87" s="103" t="s">
        <v>38</v>
      </c>
      <c r="BS87" s="104">
        <f>Feuil3!BT47</f>
        <v>33.851851851851855</v>
      </c>
      <c r="BT87" s="104">
        <f>Feuil3!BV48</f>
        <v>1.6666666666666667</v>
      </c>
      <c r="BU87" s="104">
        <f>Feuil3!BX47</f>
        <v>33.148148148148145</v>
      </c>
      <c r="BV87" s="105">
        <f>Feuil3!BZ47</f>
        <v>0</v>
      </c>
    </row>
    <row r="88" spans="1:74" ht="18" thickTop="1" thickBot="1" x14ac:dyDescent="0.35">
      <c r="A88" s="21"/>
      <c r="B88" s="15" t="s">
        <v>22</v>
      </c>
      <c r="C88" s="15" t="s">
        <v>22</v>
      </c>
      <c r="D88" s="15"/>
      <c r="E88" s="15"/>
      <c r="F88" s="15"/>
      <c r="G88" s="33"/>
      <c r="H88" s="32" t="s">
        <v>7</v>
      </c>
      <c r="I88" s="15" t="s">
        <v>0</v>
      </c>
      <c r="J88" s="15" t="s">
        <v>7</v>
      </c>
      <c r="K88" s="33"/>
      <c r="L88" s="32" t="s">
        <v>8</v>
      </c>
      <c r="M88" s="15" t="s">
        <v>9</v>
      </c>
      <c r="N88" s="15"/>
      <c r="O88" s="33"/>
      <c r="P88" s="32"/>
      <c r="Q88" s="15"/>
      <c r="R88" s="15"/>
      <c r="S88" s="33"/>
      <c r="T88" s="34"/>
      <c r="U88" s="32"/>
      <c r="V88" s="16"/>
      <c r="W88" s="15"/>
      <c r="X88" s="15"/>
      <c r="Y88" s="15"/>
      <c r="Z88" s="15"/>
      <c r="AA88" s="15"/>
      <c r="AB88" s="33"/>
      <c r="AC88" s="32"/>
      <c r="AD88" s="15"/>
      <c r="AE88" s="15"/>
      <c r="AF88" s="33"/>
      <c r="AG88" s="32"/>
      <c r="AH88" s="15"/>
      <c r="AI88" s="15"/>
      <c r="AJ88" s="33"/>
      <c r="AK88" s="32"/>
      <c r="AL88" s="15"/>
      <c r="AM88" s="15"/>
      <c r="AN88" s="16"/>
      <c r="AO88" s="15"/>
      <c r="AP88" s="15"/>
      <c r="AQ88" s="33"/>
      <c r="AR88" s="32"/>
      <c r="AS88" s="33"/>
      <c r="AT88" s="33"/>
      <c r="AU88" s="62"/>
      <c r="AV88" s="62"/>
      <c r="AW88" s="62"/>
      <c r="AX88" s="17"/>
      <c r="AY88" s="23">
        <f t="shared" si="36"/>
        <v>0</v>
      </c>
      <c r="AZ88" s="23">
        <f t="shared" si="37"/>
        <v>1</v>
      </c>
      <c r="BA88" s="24">
        <f t="shared" si="38"/>
        <v>0</v>
      </c>
      <c r="BB88" s="25">
        <f t="shared" si="39"/>
        <v>0</v>
      </c>
      <c r="BC88" s="25">
        <f t="shared" si="40"/>
        <v>0</v>
      </c>
      <c r="BD88" s="26">
        <f t="shared" si="41"/>
        <v>0</v>
      </c>
      <c r="BE88" s="27">
        <f t="shared" si="42"/>
        <v>2</v>
      </c>
      <c r="BF88" s="23">
        <f t="shared" si="43"/>
        <v>0</v>
      </c>
      <c r="BG88" s="24">
        <f t="shared" si="44"/>
        <v>1</v>
      </c>
      <c r="BH88" s="27">
        <f t="shared" si="45"/>
        <v>0</v>
      </c>
      <c r="BI88" s="23">
        <f t="shared" si="46"/>
        <v>1</v>
      </c>
      <c r="BJ88" s="24">
        <f t="shared" si="47"/>
        <v>0</v>
      </c>
      <c r="BK88" s="76">
        <f t="shared" si="48"/>
        <v>12</v>
      </c>
    </row>
    <row r="89" spans="1:74" ht="18" thickTop="1" thickBot="1" x14ac:dyDescent="0.35">
      <c r="A89" s="19"/>
      <c r="B89" s="15" t="s">
        <v>2</v>
      </c>
      <c r="C89" s="15" t="s">
        <v>1</v>
      </c>
      <c r="D89" s="15"/>
      <c r="E89" s="15"/>
      <c r="F89" s="15"/>
      <c r="G89" s="33"/>
      <c r="H89" s="32" t="s">
        <v>1</v>
      </c>
      <c r="I89" s="15" t="s">
        <v>1</v>
      </c>
      <c r="J89" s="15" t="s">
        <v>3</v>
      </c>
      <c r="K89" s="33"/>
      <c r="L89" s="32" t="s">
        <v>10</v>
      </c>
      <c r="M89" s="15" t="s">
        <v>1</v>
      </c>
      <c r="N89" s="15"/>
      <c r="O89" s="33"/>
      <c r="P89" s="32"/>
      <c r="Q89" s="15"/>
      <c r="R89" s="15"/>
      <c r="S89" s="33"/>
      <c r="T89" s="34"/>
      <c r="U89" s="32"/>
      <c r="V89" s="16"/>
      <c r="W89" s="15"/>
      <c r="X89" s="15"/>
      <c r="Y89" s="15"/>
      <c r="Z89" s="15"/>
      <c r="AA89" s="15"/>
      <c r="AB89" s="33"/>
      <c r="AC89" s="32"/>
      <c r="AD89" s="15"/>
      <c r="AE89" s="15"/>
      <c r="AF89" s="33"/>
      <c r="AG89" s="32"/>
      <c r="AH89" s="15"/>
      <c r="AI89" s="15"/>
      <c r="AJ89" s="33"/>
      <c r="AK89" s="32"/>
      <c r="AL89" s="15"/>
      <c r="AM89" s="15"/>
      <c r="AN89" s="16"/>
      <c r="AO89" s="15"/>
      <c r="AP89" s="15"/>
      <c r="AQ89" s="33"/>
      <c r="AR89" s="32"/>
      <c r="AS89" s="33"/>
      <c r="AT89" s="33"/>
      <c r="AU89" s="62"/>
      <c r="AV89" s="62"/>
      <c r="AW89" s="62"/>
      <c r="AX89" s="20"/>
      <c r="AY89" s="23">
        <f t="shared" si="36"/>
        <v>4</v>
      </c>
      <c r="AZ89" s="23">
        <f t="shared" si="37"/>
        <v>0</v>
      </c>
      <c r="BA89" s="24">
        <f t="shared" si="38"/>
        <v>1</v>
      </c>
      <c r="BB89" s="25">
        <f t="shared" si="39"/>
        <v>0</v>
      </c>
      <c r="BC89" s="25">
        <f t="shared" si="40"/>
        <v>1</v>
      </c>
      <c r="BD89" s="26">
        <f t="shared" si="41"/>
        <v>0</v>
      </c>
      <c r="BE89" s="27">
        <f t="shared" si="42"/>
        <v>0</v>
      </c>
      <c r="BF89" s="23">
        <f t="shared" si="43"/>
        <v>0</v>
      </c>
      <c r="BG89" s="24">
        <f t="shared" si="44"/>
        <v>0</v>
      </c>
      <c r="BH89" s="27">
        <f t="shared" si="45"/>
        <v>1</v>
      </c>
      <c r="BI89" s="23">
        <f t="shared" si="46"/>
        <v>0</v>
      </c>
      <c r="BJ89" s="24">
        <f t="shared" si="47"/>
        <v>0</v>
      </c>
      <c r="BK89" s="76">
        <f t="shared" si="48"/>
        <v>42</v>
      </c>
    </row>
    <row r="90" spans="1:74" ht="18" thickTop="1" thickBot="1" x14ac:dyDescent="0.35">
      <c r="A90" s="21"/>
      <c r="B90" s="15" t="s">
        <v>8</v>
      </c>
      <c r="C90" s="15" t="s">
        <v>3</v>
      </c>
      <c r="D90" s="15"/>
      <c r="E90" s="15"/>
      <c r="F90" s="15"/>
      <c r="G90" s="33"/>
      <c r="H90" s="32" t="s">
        <v>3</v>
      </c>
      <c r="I90" s="15" t="s">
        <v>6</v>
      </c>
      <c r="J90" s="15" t="s">
        <v>9</v>
      </c>
      <c r="K90" s="33"/>
      <c r="L90" s="32" t="s">
        <v>9</v>
      </c>
      <c r="M90" s="15" t="s">
        <v>9</v>
      </c>
      <c r="N90" s="15"/>
      <c r="O90" s="33"/>
      <c r="P90" s="32"/>
      <c r="Q90" s="15"/>
      <c r="R90" s="15"/>
      <c r="S90" s="33"/>
      <c r="T90" s="34"/>
      <c r="U90" s="32"/>
      <c r="V90" s="16"/>
      <c r="W90" s="15"/>
      <c r="X90" s="15"/>
      <c r="Y90" s="15"/>
      <c r="Z90" s="15"/>
      <c r="AA90" s="15"/>
      <c r="AB90" s="33"/>
      <c r="AC90" s="32"/>
      <c r="AD90" s="15"/>
      <c r="AE90" s="15"/>
      <c r="AF90" s="33"/>
      <c r="AG90" s="32"/>
      <c r="AH90" s="15"/>
      <c r="AI90" s="15"/>
      <c r="AJ90" s="33"/>
      <c r="AK90" s="32"/>
      <c r="AL90" s="15"/>
      <c r="AM90" s="15"/>
      <c r="AN90" s="16"/>
      <c r="AO90" s="15"/>
      <c r="AP90" s="15"/>
      <c r="AQ90" s="33"/>
      <c r="AR90" s="32"/>
      <c r="AS90" s="33"/>
      <c r="AT90" s="33"/>
      <c r="AU90" s="62"/>
      <c r="AV90" s="62"/>
      <c r="AW90" s="62"/>
      <c r="AX90" s="17"/>
      <c r="AY90" s="23">
        <f t="shared" si="36"/>
        <v>0</v>
      </c>
      <c r="AZ90" s="23">
        <f t="shared" si="37"/>
        <v>0</v>
      </c>
      <c r="BA90" s="24">
        <f t="shared" si="38"/>
        <v>0</v>
      </c>
      <c r="BB90" s="25">
        <f t="shared" si="39"/>
        <v>0</v>
      </c>
      <c r="BC90" s="25">
        <f t="shared" si="40"/>
        <v>2</v>
      </c>
      <c r="BD90" s="26">
        <f t="shared" si="41"/>
        <v>0</v>
      </c>
      <c r="BE90" s="27">
        <f t="shared" si="42"/>
        <v>0</v>
      </c>
      <c r="BF90" s="23">
        <f t="shared" si="43"/>
        <v>1</v>
      </c>
      <c r="BG90" s="24">
        <f t="shared" si="44"/>
        <v>1</v>
      </c>
      <c r="BH90" s="27">
        <f t="shared" si="45"/>
        <v>0</v>
      </c>
      <c r="BI90" s="23">
        <f t="shared" si="46"/>
        <v>3</v>
      </c>
      <c r="BJ90" s="24">
        <f t="shared" si="47"/>
        <v>0</v>
      </c>
      <c r="BK90" s="76">
        <f t="shared" si="48"/>
        <v>7</v>
      </c>
    </row>
    <row r="91" spans="1:74" ht="18" thickTop="1" thickBot="1" x14ac:dyDescent="0.35">
      <c r="A91" s="19"/>
      <c r="B91" s="15" t="s">
        <v>2</v>
      </c>
      <c r="C91" s="15" t="s">
        <v>0</v>
      </c>
      <c r="D91" s="15"/>
      <c r="E91" s="15"/>
      <c r="F91" s="15"/>
      <c r="G91" s="33"/>
      <c r="H91" s="32" t="s">
        <v>2</v>
      </c>
      <c r="I91" s="15" t="s">
        <v>3</v>
      </c>
      <c r="J91" s="15" t="s">
        <v>7</v>
      </c>
      <c r="K91" s="33"/>
      <c r="L91" s="32" t="s">
        <v>9</v>
      </c>
      <c r="M91" s="15" t="s">
        <v>5</v>
      </c>
      <c r="N91" s="15"/>
      <c r="O91" s="33"/>
      <c r="P91" s="32"/>
      <c r="Q91" s="15"/>
      <c r="R91" s="15"/>
      <c r="S91" s="33"/>
      <c r="T91" s="34"/>
      <c r="U91" s="32"/>
      <c r="V91" s="16"/>
      <c r="W91" s="15"/>
      <c r="X91" s="15"/>
      <c r="Y91" s="15"/>
      <c r="Z91" s="15"/>
      <c r="AA91" s="15"/>
      <c r="AB91" s="33"/>
      <c r="AC91" s="32"/>
      <c r="AD91" s="15"/>
      <c r="AE91" s="15"/>
      <c r="AF91" s="33"/>
      <c r="AG91" s="32"/>
      <c r="AH91" s="15"/>
      <c r="AI91" s="15"/>
      <c r="AJ91" s="33"/>
      <c r="AK91" s="32"/>
      <c r="AL91" s="15"/>
      <c r="AM91" s="15"/>
      <c r="AN91" s="16"/>
      <c r="AO91" s="15"/>
      <c r="AP91" s="15"/>
      <c r="AQ91" s="33"/>
      <c r="AR91" s="32"/>
      <c r="AS91" s="33"/>
      <c r="AT91" s="33"/>
      <c r="AU91" s="62"/>
      <c r="AV91" s="62"/>
      <c r="AW91" s="62"/>
      <c r="AX91" s="20"/>
      <c r="AY91" s="23">
        <f t="shared" si="36"/>
        <v>0</v>
      </c>
      <c r="AZ91" s="23">
        <f t="shared" si="37"/>
        <v>1</v>
      </c>
      <c r="BA91" s="24">
        <f t="shared" si="38"/>
        <v>2</v>
      </c>
      <c r="BB91" s="25">
        <f t="shared" si="39"/>
        <v>0</v>
      </c>
      <c r="BC91" s="25">
        <f t="shared" si="40"/>
        <v>1</v>
      </c>
      <c r="BD91" s="26">
        <f t="shared" si="41"/>
        <v>1</v>
      </c>
      <c r="BE91" s="27">
        <f t="shared" si="42"/>
        <v>1</v>
      </c>
      <c r="BF91" s="23">
        <f t="shared" si="43"/>
        <v>0</v>
      </c>
      <c r="BG91" s="24">
        <f t="shared" si="44"/>
        <v>0</v>
      </c>
      <c r="BH91" s="27">
        <f t="shared" si="45"/>
        <v>0</v>
      </c>
      <c r="BI91" s="23">
        <f t="shared" si="46"/>
        <v>1</v>
      </c>
      <c r="BJ91" s="24">
        <f t="shared" si="47"/>
        <v>0</v>
      </c>
      <c r="BK91" s="76">
        <f>(AY91*10)+(AZ91*9)+(BA91*8)+(BB91*7)+(BC91*6)+(BD91*5)+(BE91*4)+(BF91*3)+(BG91*2)-((BH91*1)+(BI91*2)+(BJ91*3))</f>
        <v>38</v>
      </c>
    </row>
    <row r="92" spans="1:74" ht="18" thickTop="1" thickBot="1" x14ac:dyDescent="0.35">
      <c r="A92" s="22"/>
      <c r="B92" s="15"/>
      <c r="C92" s="15"/>
      <c r="D92" s="15"/>
      <c r="E92" s="15"/>
      <c r="F92" s="15"/>
      <c r="G92" s="33"/>
      <c r="H92" s="32"/>
      <c r="I92" s="15"/>
      <c r="J92" s="15"/>
      <c r="K92" s="33"/>
      <c r="L92" s="32"/>
      <c r="M92" s="15"/>
      <c r="N92" s="15"/>
      <c r="O92" s="33"/>
      <c r="P92" s="32"/>
      <c r="Q92" s="15"/>
      <c r="R92" s="15"/>
      <c r="S92" s="33"/>
      <c r="T92" s="34"/>
      <c r="U92" s="32"/>
      <c r="V92" s="16"/>
      <c r="W92" s="15"/>
      <c r="X92" s="15"/>
      <c r="Y92" s="15"/>
      <c r="Z92" s="15"/>
      <c r="AA92" s="15"/>
      <c r="AB92" s="33"/>
      <c r="AC92" s="32"/>
      <c r="AD92" s="15"/>
      <c r="AE92" s="15"/>
      <c r="AF92" s="33"/>
      <c r="AG92" s="32"/>
      <c r="AH92" s="15"/>
      <c r="AI92" s="15"/>
      <c r="AJ92" s="33"/>
      <c r="AK92" s="32"/>
      <c r="AL92" s="15"/>
      <c r="AM92" s="15"/>
      <c r="AN92" s="16"/>
      <c r="AO92" s="15"/>
      <c r="AP92" s="15"/>
      <c r="AQ92" s="33"/>
      <c r="AR92" s="32"/>
      <c r="AS92" s="33"/>
      <c r="AT92" s="33"/>
      <c r="AU92" s="62"/>
      <c r="AV92" s="62"/>
      <c r="AW92" s="62"/>
      <c r="AX92" s="17"/>
      <c r="AY92" s="23">
        <f t="shared" si="36"/>
        <v>0</v>
      </c>
      <c r="AZ92" s="23">
        <f t="shared" si="37"/>
        <v>0</v>
      </c>
      <c r="BA92" s="24">
        <f t="shared" si="38"/>
        <v>0</v>
      </c>
      <c r="BB92" s="25">
        <f t="shared" si="39"/>
        <v>0</v>
      </c>
      <c r="BC92" s="25">
        <f t="shared" si="40"/>
        <v>0</v>
      </c>
      <c r="BD92" s="26">
        <f t="shared" si="41"/>
        <v>0</v>
      </c>
      <c r="BE92" s="27">
        <f t="shared" si="42"/>
        <v>0</v>
      </c>
      <c r="BF92" s="23">
        <f t="shared" si="43"/>
        <v>0</v>
      </c>
      <c r="BG92" s="24">
        <f t="shared" si="44"/>
        <v>0</v>
      </c>
      <c r="BH92" s="27">
        <f t="shared" si="45"/>
        <v>0</v>
      </c>
      <c r="BI92" s="23">
        <f t="shared" si="46"/>
        <v>0</v>
      </c>
      <c r="BJ92" s="24">
        <f t="shared" si="47"/>
        <v>0</v>
      </c>
      <c r="BK92" s="76">
        <f t="shared" ref="BK92:BK101" si="49">(AY92*8)+(AZ92*7)+(BA92*6)+(BB92*6)+(BC92*5)+(BD92*4)+(BE92*3)+(BF92*2)+(BG92*1)-((BH92*1)+(BI92*2)+(BJ92*3))</f>
        <v>0</v>
      </c>
    </row>
    <row r="93" spans="1:74" ht="18" thickTop="1" thickBot="1" x14ac:dyDescent="0.35">
      <c r="A93" s="19"/>
      <c r="B93" s="15" t="s">
        <v>2</v>
      </c>
      <c r="C93" s="15" t="s">
        <v>3</v>
      </c>
      <c r="D93" s="15"/>
      <c r="E93" s="15"/>
      <c r="F93" s="15"/>
      <c r="G93" s="33"/>
      <c r="H93" s="32" t="s">
        <v>0</v>
      </c>
      <c r="I93" s="15" t="s">
        <v>0</v>
      </c>
      <c r="J93" s="15" t="s">
        <v>0</v>
      </c>
      <c r="K93" s="33"/>
      <c r="L93" s="32" t="s">
        <v>6</v>
      </c>
      <c r="M93" s="15" t="s">
        <v>3</v>
      </c>
      <c r="N93" s="15"/>
      <c r="O93" s="33"/>
      <c r="P93" s="32"/>
      <c r="Q93" s="15"/>
      <c r="R93" s="15"/>
      <c r="S93" s="33"/>
      <c r="T93" s="34"/>
      <c r="U93" s="32"/>
      <c r="V93" s="16"/>
      <c r="W93" s="15"/>
      <c r="X93" s="15"/>
      <c r="Y93" s="15"/>
      <c r="Z93" s="15"/>
      <c r="AA93" s="15"/>
      <c r="AB93" s="33"/>
      <c r="AC93" s="32"/>
      <c r="AD93" s="15"/>
      <c r="AE93" s="15"/>
      <c r="AF93" s="33"/>
      <c r="AG93" s="32"/>
      <c r="AH93" s="15"/>
      <c r="AI93" s="15"/>
      <c r="AJ93" s="33"/>
      <c r="AK93" s="32"/>
      <c r="AL93" s="15"/>
      <c r="AM93" s="15"/>
      <c r="AN93" s="16"/>
      <c r="AO93" s="15"/>
      <c r="AP93" s="15"/>
      <c r="AQ93" s="33"/>
      <c r="AR93" s="32"/>
      <c r="AS93" s="33"/>
      <c r="AT93" s="33"/>
      <c r="AU93" s="62"/>
      <c r="AV93" s="62"/>
      <c r="AW93" s="62"/>
      <c r="AX93" s="20"/>
      <c r="AY93" s="23">
        <f t="shared" si="36"/>
        <v>0</v>
      </c>
      <c r="AZ93" s="23">
        <f t="shared" si="37"/>
        <v>3</v>
      </c>
      <c r="BA93" s="24">
        <f t="shared" si="38"/>
        <v>1</v>
      </c>
      <c r="BB93" s="25">
        <f t="shared" si="39"/>
        <v>0</v>
      </c>
      <c r="BC93" s="25">
        <f t="shared" si="40"/>
        <v>2</v>
      </c>
      <c r="BD93" s="26">
        <f t="shared" si="41"/>
        <v>0</v>
      </c>
      <c r="BE93" s="27">
        <f t="shared" si="42"/>
        <v>0</v>
      </c>
      <c r="BF93" s="23">
        <f t="shared" si="43"/>
        <v>1</v>
      </c>
      <c r="BG93" s="24">
        <f t="shared" si="44"/>
        <v>0</v>
      </c>
      <c r="BH93" s="27">
        <f t="shared" si="45"/>
        <v>0</v>
      </c>
      <c r="BI93" s="23">
        <f t="shared" si="46"/>
        <v>0</v>
      </c>
      <c r="BJ93" s="24">
        <f t="shared" si="47"/>
        <v>0</v>
      </c>
      <c r="BK93" s="76">
        <f t="shared" si="49"/>
        <v>39</v>
      </c>
    </row>
    <row r="94" spans="1:74" ht="18" thickTop="1" thickBot="1" x14ac:dyDescent="0.35">
      <c r="A94" s="21"/>
      <c r="B94" s="15" t="s">
        <v>2</v>
      </c>
      <c r="C94" s="15" t="s">
        <v>5</v>
      </c>
      <c r="D94" s="15"/>
      <c r="E94" s="15"/>
      <c r="F94" s="15"/>
      <c r="G94" s="33"/>
      <c r="H94" s="32" t="s">
        <v>0</v>
      </c>
      <c r="I94" s="15" t="s">
        <v>1</v>
      </c>
      <c r="J94" s="15" t="s">
        <v>3</v>
      </c>
      <c r="K94" s="33"/>
      <c r="L94" s="32" t="s">
        <v>8</v>
      </c>
      <c r="M94" s="15" t="s">
        <v>4</v>
      </c>
      <c r="N94" s="15"/>
      <c r="O94" s="33"/>
      <c r="P94" s="32"/>
      <c r="Q94" s="15"/>
      <c r="R94" s="15"/>
      <c r="S94" s="33"/>
      <c r="T94" s="34"/>
      <c r="U94" s="32"/>
      <c r="V94" s="16"/>
      <c r="W94" s="15"/>
      <c r="X94" s="15"/>
      <c r="Y94" s="15"/>
      <c r="Z94" s="15"/>
      <c r="AA94" s="15"/>
      <c r="AB94" s="33"/>
      <c r="AC94" s="32"/>
      <c r="AD94" s="15"/>
      <c r="AE94" s="15"/>
      <c r="AF94" s="33"/>
      <c r="AG94" s="32"/>
      <c r="AH94" s="15"/>
      <c r="AI94" s="15"/>
      <c r="AJ94" s="33"/>
      <c r="AK94" s="32"/>
      <c r="AL94" s="15"/>
      <c r="AM94" s="15"/>
      <c r="AN94" s="16"/>
      <c r="AO94" s="15"/>
      <c r="AP94" s="15"/>
      <c r="AQ94" s="33"/>
      <c r="AR94" s="32"/>
      <c r="AS94" s="33"/>
      <c r="AT94" s="33"/>
      <c r="AU94" s="62"/>
      <c r="AV94" s="62"/>
      <c r="AW94" s="62"/>
      <c r="AX94" s="17"/>
      <c r="AY94" s="23">
        <f t="shared" si="36"/>
        <v>1</v>
      </c>
      <c r="AZ94" s="23">
        <f t="shared" si="37"/>
        <v>1</v>
      </c>
      <c r="BA94" s="24">
        <f t="shared" si="38"/>
        <v>1</v>
      </c>
      <c r="BB94" s="25">
        <f t="shared" si="39"/>
        <v>1</v>
      </c>
      <c r="BC94" s="25">
        <f t="shared" si="40"/>
        <v>1</v>
      </c>
      <c r="BD94" s="26">
        <f t="shared" si="41"/>
        <v>1</v>
      </c>
      <c r="BE94" s="27">
        <f t="shared" si="42"/>
        <v>0</v>
      </c>
      <c r="BF94" s="23">
        <f t="shared" si="43"/>
        <v>0</v>
      </c>
      <c r="BG94" s="24">
        <f t="shared" si="44"/>
        <v>1</v>
      </c>
      <c r="BH94" s="27">
        <f t="shared" si="45"/>
        <v>0</v>
      </c>
      <c r="BI94" s="23">
        <f t="shared" si="46"/>
        <v>0</v>
      </c>
      <c r="BJ94" s="24">
        <f t="shared" si="47"/>
        <v>0</v>
      </c>
      <c r="BK94" s="76">
        <f t="shared" si="49"/>
        <v>37</v>
      </c>
    </row>
    <row r="95" spans="1:74" ht="18" thickTop="1" thickBot="1" x14ac:dyDescent="0.35">
      <c r="A95" s="19"/>
      <c r="B95" s="83" t="s">
        <v>2</v>
      </c>
      <c r="C95" s="83" t="s">
        <v>1</v>
      </c>
      <c r="D95" s="83"/>
      <c r="E95" s="83"/>
      <c r="F95" s="83"/>
      <c r="G95" s="84"/>
      <c r="H95" s="85" t="s">
        <v>0</v>
      </c>
      <c r="I95" s="83" t="s">
        <v>0</v>
      </c>
      <c r="J95" s="83" t="s">
        <v>1</v>
      </c>
      <c r="K95" s="84"/>
      <c r="L95" s="85" t="s">
        <v>8</v>
      </c>
      <c r="M95" s="83" t="s">
        <v>1</v>
      </c>
      <c r="N95" s="83"/>
      <c r="O95" s="84"/>
      <c r="P95" s="85"/>
      <c r="Q95" s="83"/>
      <c r="R95" s="83"/>
      <c r="S95" s="84"/>
      <c r="T95" s="86"/>
      <c r="U95" s="85"/>
      <c r="V95" s="16"/>
      <c r="W95" s="15"/>
      <c r="X95" s="15"/>
      <c r="Y95" s="15"/>
      <c r="Z95" s="15"/>
      <c r="AA95" s="15"/>
      <c r="AB95" s="33"/>
      <c r="AC95" s="32"/>
      <c r="AD95" s="15"/>
      <c r="AE95" s="15"/>
      <c r="AF95" s="33"/>
      <c r="AG95" s="32"/>
      <c r="AH95" s="15"/>
      <c r="AI95" s="15"/>
      <c r="AJ95" s="33"/>
      <c r="AK95" s="32"/>
      <c r="AL95" s="15"/>
      <c r="AM95" s="15"/>
      <c r="AN95" s="16"/>
      <c r="AO95" s="15"/>
      <c r="AP95" s="15"/>
      <c r="AQ95" s="33"/>
      <c r="AR95" s="32"/>
      <c r="AS95" s="33"/>
      <c r="AT95" s="33"/>
      <c r="AU95" s="62"/>
      <c r="AV95" s="62"/>
      <c r="AW95" s="62"/>
      <c r="AX95" s="20"/>
      <c r="AY95" s="23">
        <f t="shared" si="36"/>
        <v>3</v>
      </c>
      <c r="AZ95" s="23">
        <f t="shared" si="37"/>
        <v>2</v>
      </c>
      <c r="BA95" s="24">
        <f t="shared" si="38"/>
        <v>1</v>
      </c>
      <c r="BB95" s="25">
        <f t="shared" si="39"/>
        <v>0</v>
      </c>
      <c r="BC95" s="25">
        <f t="shared" si="40"/>
        <v>0</v>
      </c>
      <c r="BD95" s="26">
        <f t="shared" si="41"/>
        <v>0</v>
      </c>
      <c r="BE95" s="27">
        <f t="shared" si="42"/>
        <v>0</v>
      </c>
      <c r="BF95" s="23">
        <f t="shared" si="43"/>
        <v>0</v>
      </c>
      <c r="BG95" s="24">
        <f t="shared" si="44"/>
        <v>1</v>
      </c>
      <c r="BH95" s="27">
        <f t="shared" si="45"/>
        <v>0</v>
      </c>
      <c r="BI95" s="23">
        <f t="shared" si="46"/>
        <v>0</v>
      </c>
      <c r="BJ95" s="24">
        <f t="shared" si="47"/>
        <v>0</v>
      </c>
      <c r="BK95" s="76">
        <f t="shared" si="49"/>
        <v>45</v>
      </c>
    </row>
    <row r="96" spans="1:74" ht="18" thickTop="1" thickBot="1" x14ac:dyDescent="0.35">
      <c r="A96" s="21"/>
      <c r="B96" s="83" t="s">
        <v>1</v>
      </c>
      <c r="C96" s="83" t="s">
        <v>0</v>
      </c>
      <c r="D96" s="83"/>
      <c r="E96" s="83"/>
      <c r="F96" s="83"/>
      <c r="G96" s="84"/>
      <c r="H96" s="85" t="s">
        <v>0</v>
      </c>
      <c r="I96" s="83" t="s">
        <v>1</v>
      </c>
      <c r="J96" s="83" t="s">
        <v>1</v>
      </c>
      <c r="K96" s="84"/>
      <c r="L96" s="85" t="s">
        <v>8</v>
      </c>
      <c r="M96" s="83" t="s">
        <v>1</v>
      </c>
      <c r="N96" s="83"/>
      <c r="O96" s="84"/>
      <c r="P96" s="85"/>
      <c r="Q96" s="83"/>
      <c r="R96" s="83"/>
      <c r="S96" s="84"/>
      <c r="T96" s="86"/>
      <c r="U96" s="85"/>
      <c r="V96" s="16"/>
      <c r="W96" s="15"/>
      <c r="X96" s="15"/>
      <c r="Y96" s="15"/>
      <c r="Z96" s="15"/>
      <c r="AA96" s="15"/>
      <c r="AB96" s="33"/>
      <c r="AC96" s="32"/>
      <c r="AD96" s="15"/>
      <c r="AE96" s="15"/>
      <c r="AF96" s="33"/>
      <c r="AG96" s="32"/>
      <c r="AH96" s="15"/>
      <c r="AI96" s="15"/>
      <c r="AJ96" s="33"/>
      <c r="AK96" s="32"/>
      <c r="AL96" s="15"/>
      <c r="AM96" s="15"/>
      <c r="AN96" s="16"/>
      <c r="AO96" s="15"/>
      <c r="AP96" s="15"/>
      <c r="AQ96" s="33"/>
      <c r="AR96" s="32"/>
      <c r="AS96" s="33"/>
      <c r="AT96" s="33"/>
      <c r="AU96" s="62"/>
      <c r="AV96" s="62"/>
      <c r="AW96" s="62"/>
      <c r="AX96" s="17"/>
      <c r="AY96" s="25">
        <f t="shared" si="36"/>
        <v>4</v>
      </c>
      <c r="AZ96" s="25">
        <f t="shared" si="37"/>
        <v>2</v>
      </c>
      <c r="BA96" s="26">
        <f t="shared" si="38"/>
        <v>0</v>
      </c>
      <c r="BB96" s="25">
        <f t="shared" si="39"/>
        <v>0</v>
      </c>
      <c r="BC96" s="25">
        <f t="shared" si="40"/>
        <v>0</v>
      </c>
      <c r="BD96" s="26">
        <f t="shared" si="41"/>
        <v>0</v>
      </c>
      <c r="BE96" s="37">
        <f t="shared" si="42"/>
        <v>0</v>
      </c>
      <c r="BF96" s="25">
        <f t="shared" si="43"/>
        <v>0</v>
      </c>
      <c r="BG96" s="26">
        <f t="shared" si="44"/>
        <v>1</v>
      </c>
      <c r="BH96" s="37">
        <f t="shared" si="45"/>
        <v>0</v>
      </c>
      <c r="BI96" s="25">
        <f t="shared" si="46"/>
        <v>0</v>
      </c>
      <c r="BJ96" s="26">
        <f t="shared" si="47"/>
        <v>0</v>
      </c>
      <c r="BK96" s="77">
        <f t="shared" si="49"/>
        <v>47</v>
      </c>
    </row>
    <row r="97" spans="1:63" ht="18" thickTop="1" thickBot="1" x14ac:dyDescent="0.3">
      <c r="A97" s="81"/>
      <c r="B97" s="15"/>
      <c r="C97" s="15"/>
      <c r="D97" s="15"/>
      <c r="E97" s="15"/>
      <c r="F97" s="15"/>
      <c r="G97" s="33"/>
      <c r="H97" s="32"/>
      <c r="I97" s="15"/>
      <c r="J97" s="15"/>
      <c r="K97" s="33"/>
      <c r="L97" s="32"/>
      <c r="M97" s="15"/>
      <c r="N97" s="15"/>
      <c r="O97" s="33"/>
      <c r="P97" s="32"/>
      <c r="Q97" s="15"/>
      <c r="R97" s="15"/>
      <c r="S97" s="33"/>
      <c r="T97" s="34"/>
      <c r="U97" s="32"/>
      <c r="V97" s="16"/>
      <c r="W97" s="15"/>
      <c r="X97" s="15"/>
      <c r="Y97" s="15"/>
      <c r="Z97" s="15"/>
      <c r="AA97" s="15"/>
      <c r="AB97" s="33"/>
      <c r="AC97" s="32"/>
      <c r="AD97" s="15"/>
      <c r="AE97" s="15"/>
      <c r="AF97" s="33"/>
      <c r="AG97" s="32"/>
      <c r="AH97" s="15"/>
      <c r="AI97" s="15"/>
      <c r="AJ97" s="33"/>
      <c r="AK97" s="32"/>
      <c r="AL97" s="15"/>
      <c r="AM97" s="15"/>
      <c r="AN97" s="16"/>
      <c r="AO97" s="15"/>
      <c r="AP97" s="15"/>
      <c r="AQ97" s="33"/>
      <c r="AR97" s="32"/>
      <c r="AS97" s="33"/>
      <c r="AT97" s="33"/>
      <c r="AU97" s="62"/>
      <c r="AV97" s="62"/>
      <c r="AW97" s="62"/>
      <c r="AX97" s="20"/>
      <c r="AY97" s="25">
        <f>COUNTIF(B97:AW97,"A+")</f>
        <v>0</v>
      </c>
      <c r="AZ97" s="25">
        <f>COUNTIF(B97:AW97,"A")</f>
        <v>0</v>
      </c>
      <c r="BA97" s="26">
        <f>COUNTIF(B97:AW97,"A-")</f>
        <v>0</v>
      </c>
      <c r="BB97" s="25">
        <f>COUNTIF(B97:AW97,"B+")</f>
        <v>0</v>
      </c>
      <c r="BC97" s="25">
        <f>COUNTIF(B97:AW97,"B")</f>
        <v>0</v>
      </c>
      <c r="BD97" s="26">
        <f>COUNTIF(B97:AW97,"B-")</f>
        <v>0</v>
      </c>
      <c r="BE97" s="37">
        <f>COUNTIF(B97:AW97,"C+")</f>
        <v>0</v>
      </c>
      <c r="BF97" s="25">
        <f>COUNTIF(B97:AW97,"C")</f>
        <v>0</v>
      </c>
      <c r="BG97" s="26">
        <f>COUNTIF(B97:AW97,"C-")</f>
        <v>0</v>
      </c>
      <c r="BH97" s="37">
        <f>COUNTIF(B97:AW97,"D+")</f>
        <v>0</v>
      </c>
      <c r="BI97" s="25">
        <f>COUNTIF(B97:AW97,"D")</f>
        <v>0</v>
      </c>
      <c r="BJ97" s="26">
        <f>COUNTIF(B97:AW97,"D-")</f>
        <v>0</v>
      </c>
      <c r="BK97" s="77">
        <f t="shared" si="49"/>
        <v>0</v>
      </c>
    </row>
    <row r="98" spans="1:63" ht="16.5" customHeight="1" thickTop="1" thickBot="1" x14ac:dyDescent="0.3">
      <c r="A98" s="82"/>
      <c r="B98" s="15"/>
      <c r="C98" s="15"/>
      <c r="D98" s="15"/>
      <c r="E98" s="15"/>
      <c r="F98" s="15"/>
      <c r="G98" s="33"/>
      <c r="H98" s="32"/>
      <c r="I98" s="15"/>
      <c r="J98" s="15"/>
      <c r="K98" s="33"/>
      <c r="L98" s="32"/>
      <c r="M98" s="15"/>
      <c r="N98" s="15"/>
      <c r="O98" s="33"/>
      <c r="P98" s="32"/>
      <c r="Q98" s="15"/>
      <c r="R98" s="15"/>
      <c r="S98" s="33"/>
      <c r="T98" s="34"/>
      <c r="U98" s="32"/>
      <c r="V98" s="16"/>
      <c r="W98" s="15"/>
      <c r="X98" s="15"/>
      <c r="Y98" s="15"/>
      <c r="Z98" s="15"/>
      <c r="AA98" s="15"/>
      <c r="AB98" s="33"/>
      <c r="AC98" s="32"/>
      <c r="AD98" s="15"/>
      <c r="AE98" s="15"/>
      <c r="AF98" s="33"/>
      <c r="AG98" s="32"/>
      <c r="AH98" s="15"/>
      <c r="AI98" s="15"/>
      <c r="AJ98" s="33"/>
      <c r="AK98" s="32"/>
      <c r="AL98" s="15"/>
      <c r="AM98" s="15"/>
      <c r="AN98" s="16"/>
      <c r="AO98" s="15"/>
      <c r="AP98" s="15"/>
      <c r="AQ98" s="33"/>
      <c r="AR98" s="32"/>
      <c r="AS98" s="33"/>
      <c r="AT98" s="33"/>
      <c r="AU98" s="62"/>
      <c r="AV98" s="62"/>
      <c r="AW98" s="62"/>
      <c r="AX98" s="17"/>
      <c r="AY98" s="25">
        <f>COUNTIF(B98:AW98,"A+")</f>
        <v>0</v>
      </c>
      <c r="AZ98" s="25">
        <f>COUNTIF(B98:AW98,"A")</f>
        <v>0</v>
      </c>
      <c r="BA98" s="26">
        <f>COUNTIF(B98:AW98,"A-")</f>
        <v>0</v>
      </c>
      <c r="BB98" s="25">
        <f>COUNTIF(B98:AW98,"B+")</f>
        <v>0</v>
      </c>
      <c r="BC98" s="25">
        <f>COUNTIF(B98:AW98,"B")</f>
        <v>0</v>
      </c>
      <c r="BD98" s="26">
        <f>COUNTIF(B98:AW98,"B-")</f>
        <v>0</v>
      </c>
      <c r="BE98" s="37">
        <f>COUNTIF(B98:AW98,"C+")</f>
        <v>0</v>
      </c>
      <c r="BF98" s="25">
        <f>COUNTIF(B98:AW98,"C")</f>
        <v>0</v>
      </c>
      <c r="BG98" s="26">
        <f>COUNTIF(B98:AW98,"C-")</f>
        <v>0</v>
      </c>
      <c r="BH98" s="37">
        <f>COUNTIF(B98:AW98,"D+")</f>
        <v>0</v>
      </c>
      <c r="BI98" s="25">
        <f>COUNTIF(B98:AW98,"D")</f>
        <v>0</v>
      </c>
      <c r="BJ98" s="26">
        <f>COUNTIF(B98:AW98,"D-")</f>
        <v>0</v>
      </c>
      <c r="BK98" s="77">
        <f t="shared" si="49"/>
        <v>0</v>
      </c>
    </row>
    <row r="99" spans="1:63" ht="16.5" customHeight="1" thickTop="1" thickBot="1" x14ac:dyDescent="0.3">
      <c r="A99" s="81"/>
      <c r="B99" s="15"/>
      <c r="C99" s="15"/>
      <c r="D99" s="15"/>
      <c r="E99" s="15"/>
      <c r="F99" s="15"/>
      <c r="G99" s="33"/>
      <c r="H99" s="32"/>
      <c r="I99" s="15"/>
      <c r="J99" s="15"/>
      <c r="K99" s="33"/>
      <c r="L99" s="32"/>
      <c r="M99" s="15"/>
      <c r="N99" s="15"/>
      <c r="O99" s="33"/>
      <c r="P99" s="32"/>
      <c r="Q99" s="15"/>
      <c r="R99" s="15"/>
      <c r="S99" s="33"/>
      <c r="T99" s="34"/>
      <c r="U99" s="32"/>
      <c r="V99" s="16"/>
      <c r="W99" s="15"/>
      <c r="X99" s="15"/>
      <c r="Y99" s="15"/>
      <c r="Z99" s="15"/>
      <c r="AA99" s="15"/>
      <c r="AB99" s="33"/>
      <c r="AC99" s="32"/>
      <c r="AD99" s="15"/>
      <c r="AE99" s="15"/>
      <c r="AF99" s="33"/>
      <c r="AG99" s="32"/>
      <c r="AH99" s="15"/>
      <c r="AI99" s="15"/>
      <c r="AJ99" s="33"/>
      <c r="AK99" s="32"/>
      <c r="AL99" s="15"/>
      <c r="AM99" s="15"/>
      <c r="AN99" s="16"/>
      <c r="AO99" s="15"/>
      <c r="AP99" s="15"/>
      <c r="AQ99" s="33"/>
      <c r="AR99" s="32"/>
      <c r="AS99" s="33"/>
      <c r="AT99" s="33"/>
      <c r="AU99" s="62"/>
      <c r="AV99" s="62"/>
      <c r="AW99" s="62"/>
      <c r="AX99" s="20"/>
      <c r="AY99" s="25">
        <f>COUNTIF(B99:AW99,"A+")</f>
        <v>0</v>
      </c>
      <c r="AZ99" s="25">
        <f>COUNTIF(B99:AW99,"A")</f>
        <v>0</v>
      </c>
      <c r="BA99" s="26">
        <f>COUNTIF(B99:AW99,"A-")</f>
        <v>0</v>
      </c>
      <c r="BB99" s="25">
        <f>COUNTIF(B99:AW99,"B+")</f>
        <v>0</v>
      </c>
      <c r="BC99" s="25">
        <f>COUNTIF(B99:AW99,"B")</f>
        <v>0</v>
      </c>
      <c r="BD99" s="26">
        <f>COUNTIF(B99:AW99,"B-")</f>
        <v>0</v>
      </c>
      <c r="BE99" s="37">
        <f>COUNTIF(B99:AW99,"C+")</f>
        <v>0</v>
      </c>
      <c r="BF99" s="25">
        <f>COUNTIF(B99:AW99,"C")</f>
        <v>0</v>
      </c>
      <c r="BG99" s="26">
        <f>COUNTIF(B99:AW99,"C-")</f>
        <v>0</v>
      </c>
      <c r="BH99" s="37">
        <f>COUNTIF(B99:AW99,"D+")</f>
        <v>0</v>
      </c>
      <c r="BI99" s="25">
        <f>COUNTIF(B99:AW99,"D")</f>
        <v>0</v>
      </c>
      <c r="BJ99" s="26">
        <f>COUNTIF(B99:AW99,"D-")</f>
        <v>0</v>
      </c>
      <c r="BK99" s="77">
        <f t="shared" si="49"/>
        <v>0</v>
      </c>
    </row>
    <row r="100" spans="1:63" ht="16.5" customHeight="1" thickTop="1" thickBot="1" x14ac:dyDescent="0.3">
      <c r="A100" s="82"/>
      <c r="B100" s="15"/>
      <c r="C100" s="15"/>
      <c r="D100" s="15"/>
      <c r="E100" s="15"/>
      <c r="F100" s="15"/>
      <c r="G100" s="33"/>
      <c r="H100" s="32"/>
      <c r="I100" s="15"/>
      <c r="J100" s="15"/>
      <c r="K100" s="33"/>
      <c r="L100" s="32"/>
      <c r="M100" s="15"/>
      <c r="N100" s="15"/>
      <c r="O100" s="33"/>
      <c r="P100" s="32"/>
      <c r="Q100" s="15"/>
      <c r="R100" s="15"/>
      <c r="S100" s="33"/>
      <c r="T100" s="34"/>
      <c r="U100" s="32"/>
      <c r="V100" s="16"/>
      <c r="W100" s="15"/>
      <c r="X100" s="15"/>
      <c r="Y100" s="15"/>
      <c r="Z100" s="15"/>
      <c r="AA100" s="15"/>
      <c r="AB100" s="33"/>
      <c r="AC100" s="32"/>
      <c r="AD100" s="15"/>
      <c r="AE100" s="15"/>
      <c r="AF100" s="33"/>
      <c r="AG100" s="32"/>
      <c r="AH100" s="15"/>
      <c r="AI100" s="15"/>
      <c r="AJ100" s="33"/>
      <c r="AK100" s="32"/>
      <c r="AL100" s="15"/>
      <c r="AM100" s="15"/>
      <c r="AN100" s="16"/>
      <c r="AO100" s="15"/>
      <c r="AP100" s="15"/>
      <c r="AQ100" s="33"/>
      <c r="AR100" s="32"/>
      <c r="AS100" s="33"/>
      <c r="AT100" s="33"/>
      <c r="AU100" s="62"/>
      <c r="AV100" s="62"/>
      <c r="AW100" s="62"/>
      <c r="AX100" s="17"/>
      <c r="AY100" s="25">
        <f>COUNTIF(B100:AW100,"A+")</f>
        <v>0</v>
      </c>
      <c r="AZ100" s="25">
        <f>COUNTIF(B100:AW100,"A")</f>
        <v>0</v>
      </c>
      <c r="BA100" s="26">
        <f>COUNTIF(B100:AW100,"A-")</f>
        <v>0</v>
      </c>
      <c r="BB100" s="25">
        <f>COUNTIF(B100:AW100,"B+")</f>
        <v>0</v>
      </c>
      <c r="BC100" s="25">
        <f>COUNTIF(B100:AW100,"B")</f>
        <v>0</v>
      </c>
      <c r="BD100" s="26">
        <f>COUNTIF(B100:AW100,"B-")</f>
        <v>0</v>
      </c>
      <c r="BE100" s="37">
        <f>COUNTIF(B100:AW100,"C+")</f>
        <v>0</v>
      </c>
      <c r="BF100" s="25">
        <f>COUNTIF(B100:AW100,"C")</f>
        <v>0</v>
      </c>
      <c r="BG100" s="26">
        <f>COUNTIF(B100:AW100,"C-")</f>
        <v>0</v>
      </c>
      <c r="BH100" s="37">
        <f>COUNTIF(B100:AW100,"D+")</f>
        <v>0</v>
      </c>
      <c r="BI100" s="25">
        <f>COUNTIF(B100:AW100,"D")</f>
        <v>0</v>
      </c>
      <c r="BJ100" s="26">
        <f>COUNTIF(B100:AW100,"D-")</f>
        <v>0</v>
      </c>
      <c r="BK100" s="77">
        <f t="shared" si="49"/>
        <v>0</v>
      </c>
    </row>
    <row r="101" spans="1:63" ht="18" thickTop="1" thickBot="1" x14ac:dyDescent="0.3">
      <c r="A101" s="81"/>
      <c r="B101" s="15"/>
      <c r="C101" s="15"/>
      <c r="D101" s="15"/>
      <c r="E101" s="15"/>
      <c r="F101" s="15"/>
      <c r="G101" s="33"/>
      <c r="H101" s="32"/>
      <c r="I101" s="15"/>
      <c r="J101" s="15"/>
      <c r="K101" s="33"/>
      <c r="L101" s="32"/>
      <c r="M101" s="15"/>
      <c r="N101" s="15"/>
      <c r="O101" s="33"/>
      <c r="P101" s="32"/>
      <c r="Q101" s="15"/>
      <c r="R101" s="15"/>
      <c r="S101" s="33"/>
      <c r="T101" s="34"/>
      <c r="U101" s="32"/>
      <c r="V101" s="16"/>
      <c r="W101" s="15"/>
      <c r="X101" s="15"/>
      <c r="Y101" s="15"/>
      <c r="Z101" s="15"/>
      <c r="AA101" s="15"/>
      <c r="AB101" s="33"/>
      <c r="AC101" s="32"/>
      <c r="AD101" s="15"/>
      <c r="AE101" s="15"/>
      <c r="AF101" s="33"/>
      <c r="AG101" s="32"/>
      <c r="AH101" s="15"/>
      <c r="AI101" s="15"/>
      <c r="AJ101" s="33"/>
      <c r="AK101" s="32"/>
      <c r="AL101" s="15"/>
      <c r="AM101" s="15"/>
      <c r="AN101" s="16"/>
      <c r="AO101" s="15"/>
      <c r="AP101" s="15"/>
      <c r="AQ101" s="33"/>
      <c r="AR101" s="32"/>
      <c r="AS101" s="33"/>
      <c r="AT101" s="33"/>
      <c r="AU101" s="62"/>
      <c r="AV101" s="62"/>
      <c r="AW101" s="62"/>
      <c r="AX101" s="20"/>
      <c r="AY101" s="25">
        <f>COUNTIF(B101:AW101,"A+")</f>
        <v>0</v>
      </c>
      <c r="AZ101" s="25">
        <f>COUNTIF(B101:AW101,"A")</f>
        <v>0</v>
      </c>
      <c r="BA101" s="26">
        <f>COUNTIF(B101:AW101,"A-")</f>
        <v>0</v>
      </c>
      <c r="BB101" s="25">
        <f>COUNTIF(B101:AW101,"B+")</f>
        <v>0</v>
      </c>
      <c r="BC101" s="25">
        <f>COUNTIF(B101:AW101,"B")</f>
        <v>0</v>
      </c>
      <c r="BD101" s="26">
        <f>COUNTIF(B101:AW101,"B-")</f>
        <v>0</v>
      </c>
      <c r="BE101" s="37">
        <f>COUNTIF(B101:AW101,"C+")</f>
        <v>0</v>
      </c>
      <c r="BF101" s="25">
        <f>COUNTIF(B101:AW101,"C")</f>
        <v>0</v>
      </c>
      <c r="BG101" s="26">
        <f>COUNTIF(B101:AW101,"C-")</f>
        <v>0</v>
      </c>
      <c r="BH101" s="37">
        <f>COUNTIF(B101:AW101,"D+")</f>
        <v>0</v>
      </c>
      <c r="BI101" s="25">
        <f>COUNTIF(B101:AW101,"D")</f>
        <v>0</v>
      </c>
      <c r="BJ101" s="26">
        <f>COUNTIF(B101:AW101,"D-")</f>
        <v>0</v>
      </c>
      <c r="BK101" s="77">
        <f t="shared" si="49"/>
        <v>0</v>
      </c>
    </row>
    <row r="102" spans="1:63" ht="17.25" thickTop="1" thickBot="1" x14ac:dyDescent="0.3">
      <c r="A102" s="93"/>
      <c r="B102" s="152" t="s">
        <v>19</v>
      </c>
      <c r="C102" s="152"/>
      <c r="D102" s="152"/>
      <c r="E102" s="152"/>
      <c r="F102" s="152"/>
      <c r="G102" s="153"/>
      <c r="H102" s="154" t="s">
        <v>20</v>
      </c>
      <c r="I102" s="155"/>
      <c r="J102" s="155"/>
      <c r="K102" s="156"/>
      <c r="L102" s="157" t="s">
        <v>25</v>
      </c>
      <c r="M102" s="158"/>
      <c r="N102" s="158"/>
      <c r="O102" s="159"/>
      <c r="P102" s="160" t="s">
        <v>33</v>
      </c>
      <c r="Q102" s="161"/>
      <c r="R102" s="161"/>
      <c r="S102" s="78"/>
      <c r="T102" s="78"/>
      <c r="U102" s="78"/>
      <c r="V102" s="79"/>
      <c r="W102" s="78"/>
      <c r="X102" s="2"/>
      <c r="Y102" s="2"/>
      <c r="Z102" s="122" t="s">
        <v>12</v>
      </c>
      <c r="AA102" s="92"/>
      <c r="AB102" s="92"/>
      <c r="AC102" s="92"/>
      <c r="AD102" s="92"/>
      <c r="AE102" s="2"/>
      <c r="AF102" s="2"/>
      <c r="AG102" s="2"/>
      <c r="AH102" s="2"/>
      <c r="AI102" s="2"/>
      <c r="AJ102" s="2"/>
      <c r="AK102" s="78"/>
      <c r="AL102" s="78"/>
      <c r="AM102" s="78"/>
      <c r="AN102" s="78"/>
      <c r="AO102" s="78"/>
      <c r="AP102" s="2"/>
      <c r="AQ102" s="2"/>
      <c r="AR102" s="92" t="s">
        <v>12</v>
      </c>
      <c r="AS102" s="92"/>
      <c r="AT102" s="92"/>
      <c r="AU102" s="92"/>
      <c r="AV102" s="9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80"/>
    </row>
    <row r="103" spans="1:63" ht="16.5" thickTop="1" thickBot="1" x14ac:dyDescent="0.3">
      <c r="B103" s="15"/>
      <c r="C103" s="15" t="s">
        <v>1</v>
      </c>
      <c r="D103" s="15"/>
      <c r="E103" s="15" t="s">
        <v>6</v>
      </c>
      <c r="F103" s="15"/>
      <c r="G103" s="33"/>
      <c r="H103" s="32"/>
      <c r="I103" s="15" t="s">
        <v>1</v>
      </c>
      <c r="J103" s="15"/>
      <c r="K103" s="33" t="s">
        <v>1</v>
      </c>
      <c r="L103" s="32"/>
      <c r="M103" s="15" t="s">
        <v>1</v>
      </c>
      <c r="N103" s="15"/>
      <c r="O103" s="33" t="s">
        <v>1</v>
      </c>
      <c r="P103" s="32"/>
      <c r="Q103" s="15" t="s">
        <v>3</v>
      </c>
      <c r="R103" s="15"/>
    </row>
    <row r="104" spans="1:63" ht="18" thickTop="1" thickBot="1" x14ac:dyDescent="0.35">
      <c r="A104" s="14"/>
      <c r="B104" s="15"/>
      <c r="C104" s="15"/>
      <c r="D104" s="15"/>
      <c r="E104" s="15"/>
      <c r="F104" s="15"/>
      <c r="G104" s="33"/>
      <c r="H104" s="32"/>
      <c r="I104" s="15"/>
      <c r="J104" s="15"/>
      <c r="K104" s="33"/>
      <c r="L104" s="32"/>
      <c r="M104" s="15"/>
      <c r="N104" s="15"/>
      <c r="O104" s="33"/>
      <c r="P104" s="32"/>
      <c r="Q104" s="15"/>
      <c r="R104" s="15"/>
      <c r="V104" s="16"/>
      <c r="W104" s="15"/>
      <c r="X104" s="15"/>
      <c r="Y104" s="15"/>
      <c r="Z104" s="15"/>
      <c r="AA104" s="15"/>
      <c r="AB104" s="33"/>
      <c r="AC104" s="32"/>
      <c r="AD104" s="15"/>
      <c r="AE104" s="15"/>
      <c r="AF104" s="33"/>
      <c r="AG104" s="32"/>
      <c r="AH104" s="15"/>
      <c r="AI104" s="15"/>
      <c r="AJ104" s="33"/>
      <c r="AK104" s="32"/>
      <c r="AL104" s="15"/>
      <c r="AM104" s="15"/>
      <c r="AN104" s="16"/>
      <c r="AO104" s="15"/>
      <c r="AP104" s="15"/>
      <c r="AQ104" s="33"/>
      <c r="AR104" s="32"/>
      <c r="AS104" s="33"/>
      <c r="AT104" s="33"/>
      <c r="AU104" s="62"/>
      <c r="AV104" s="62"/>
      <c r="AW104" s="62"/>
      <c r="AX104" s="17"/>
      <c r="AY104" s="23">
        <f t="shared" ref="AY104:AY130" si="50">COUNTIF(B104:AW104,"A+")</f>
        <v>0</v>
      </c>
      <c r="AZ104" s="23">
        <f t="shared" ref="AZ104:AZ130" si="51">COUNTIF(B104:AW104,"A")</f>
        <v>0</v>
      </c>
      <c r="BA104" s="24">
        <f t="shared" ref="BA104:BA130" si="52">COUNTIF(B104:AW104,"A-")</f>
        <v>0</v>
      </c>
      <c r="BB104" s="25">
        <f t="shared" ref="BB104:BB130" si="53">COUNTIF(B104:AW104,"B+")</f>
        <v>0</v>
      </c>
      <c r="BC104" s="25">
        <f t="shared" ref="BC104:BC130" si="54">COUNTIF(B104:AW104,"B")</f>
        <v>0</v>
      </c>
      <c r="BD104" s="26">
        <f t="shared" ref="BD104:BD130" si="55">COUNTIF(B104:AW104,"B-")</f>
        <v>0</v>
      </c>
      <c r="BE104" s="27">
        <f t="shared" ref="BE104:BE130" si="56">COUNTIF(B104:AW104,"C+")</f>
        <v>0</v>
      </c>
      <c r="BF104" s="23">
        <f t="shared" ref="BF104:BF130" si="57">COUNTIF(B104:AW104,"C")</f>
        <v>0</v>
      </c>
      <c r="BG104" s="24">
        <f t="shared" ref="BG104:BG130" si="58">COUNTIF(B104:AW104,"C-")</f>
        <v>0</v>
      </c>
      <c r="BH104" s="27">
        <f t="shared" ref="BH104:BH130" si="59">COUNTIF(B104:AW104,"D+")</f>
        <v>0</v>
      </c>
      <c r="BI104" s="23">
        <f t="shared" ref="BI104:BI130" si="60">COUNTIF(B104:AW104,"D")</f>
        <v>0</v>
      </c>
      <c r="BJ104" s="24">
        <f t="shared" ref="BJ104:BJ130" si="61">COUNTIF(B104:AW104,"D-")</f>
        <v>0</v>
      </c>
      <c r="BK104" s="76">
        <f>(AY104*10)+(AZ104*9)+(BA104*8)+(BB104*7)+(BC104*6)+(BD104*5)+(BE104*4)+(BF104*3)+(BG104*2)-((BH104*1)+(BI104*2)+(BJ104*3))</f>
        <v>0</v>
      </c>
    </row>
    <row r="105" spans="1:63" ht="18" thickTop="1" thickBot="1" x14ac:dyDescent="0.35">
      <c r="A105" s="19"/>
      <c r="B105" s="15"/>
      <c r="C105" s="15"/>
      <c r="D105" s="15"/>
      <c r="E105" s="15"/>
      <c r="F105" s="15"/>
      <c r="G105" s="33"/>
      <c r="H105" s="32"/>
      <c r="I105" s="15"/>
      <c r="J105" s="15"/>
      <c r="K105" s="33"/>
      <c r="L105" s="32"/>
      <c r="M105" s="15"/>
      <c r="N105" s="15"/>
      <c r="O105" s="33"/>
      <c r="P105" s="32"/>
      <c r="Q105" s="15"/>
      <c r="R105" s="15"/>
      <c r="V105" s="16"/>
      <c r="W105" s="15"/>
      <c r="X105" s="15"/>
      <c r="Y105" s="15"/>
      <c r="Z105" s="15"/>
      <c r="AA105" s="15"/>
      <c r="AB105" s="33"/>
      <c r="AC105" s="32"/>
      <c r="AD105" s="15"/>
      <c r="AE105" s="15"/>
      <c r="AF105" s="33"/>
      <c r="AG105" s="32"/>
      <c r="AH105" s="15"/>
      <c r="AI105" s="15"/>
      <c r="AJ105" s="33"/>
      <c r="AK105" s="32"/>
      <c r="AL105" s="15"/>
      <c r="AM105" s="15"/>
      <c r="AN105" s="16"/>
      <c r="AO105" s="15"/>
      <c r="AP105" s="15"/>
      <c r="AQ105" s="33"/>
      <c r="AR105" s="32"/>
      <c r="AS105" s="33"/>
      <c r="AT105" s="33"/>
      <c r="AU105" s="62"/>
      <c r="AV105" s="62"/>
      <c r="AW105" s="62"/>
      <c r="AX105" s="20"/>
      <c r="AY105" s="23">
        <f t="shared" si="50"/>
        <v>0</v>
      </c>
      <c r="AZ105" s="23">
        <f t="shared" si="51"/>
        <v>0</v>
      </c>
      <c r="BA105" s="24">
        <f t="shared" si="52"/>
        <v>0</v>
      </c>
      <c r="BB105" s="25">
        <f t="shared" si="53"/>
        <v>0</v>
      </c>
      <c r="BC105" s="25">
        <f t="shared" si="54"/>
        <v>0</v>
      </c>
      <c r="BD105" s="26">
        <f t="shared" si="55"/>
        <v>0</v>
      </c>
      <c r="BE105" s="27">
        <f t="shared" si="56"/>
        <v>0</v>
      </c>
      <c r="BF105" s="23">
        <f t="shared" si="57"/>
        <v>0</v>
      </c>
      <c r="BG105" s="24">
        <f t="shared" si="58"/>
        <v>0</v>
      </c>
      <c r="BH105" s="27">
        <f t="shared" si="59"/>
        <v>0</v>
      </c>
      <c r="BI105" s="23">
        <f t="shared" si="60"/>
        <v>0</v>
      </c>
      <c r="BJ105" s="24">
        <f t="shared" si="61"/>
        <v>0</v>
      </c>
      <c r="BK105" s="76">
        <f t="shared" ref="BK105:BK124" si="62">(AY105*8)+(AZ105*7)+(BA105*6)+(BB105*6)+(BC105*5)+(BD105*4)+(BE105*3)+(BF105*2)+(BG105*1)-((BH105*1)+(BI105*2)+(BJ105*3))</f>
        <v>0</v>
      </c>
    </row>
    <row r="106" spans="1:63" ht="18" thickTop="1" thickBot="1" x14ac:dyDescent="0.35">
      <c r="A106" s="21"/>
      <c r="B106" s="15"/>
      <c r="C106" s="15"/>
      <c r="D106" s="15"/>
      <c r="E106" s="15"/>
      <c r="F106" s="15"/>
      <c r="G106" s="33"/>
      <c r="H106" s="32"/>
      <c r="I106" s="15"/>
      <c r="J106" s="15"/>
      <c r="K106" s="33"/>
      <c r="L106" s="32"/>
      <c r="M106" s="15"/>
      <c r="N106" s="15"/>
      <c r="O106" s="33"/>
      <c r="P106" s="32"/>
      <c r="Q106" s="15"/>
      <c r="R106" s="15"/>
      <c r="V106" s="16"/>
      <c r="W106" s="15"/>
      <c r="X106" s="15"/>
      <c r="Y106" s="15"/>
      <c r="Z106" s="15"/>
      <c r="AA106" s="15"/>
      <c r="AB106" s="33"/>
      <c r="AC106" s="32"/>
      <c r="AD106" s="15"/>
      <c r="AE106" s="15"/>
      <c r="AF106" s="33"/>
      <c r="AG106" s="32"/>
      <c r="AH106" s="15"/>
      <c r="AI106" s="15"/>
      <c r="AJ106" s="33"/>
      <c r="AK106" s="32"/>
      <c r="AL106" s="15"/>
      <c r="AM106" s="15"/>
      <c r="AN106" s="16"/>
      <c r="AO106" s="15"/>
      <c r="AP106" s="15"/>
      <c r="AQ106" s="33"/>
      <c r="AR106" s="32"/>
      <c r="AS106" s="33"/>
      <c r="AT106" s="33"/>
      <c r="AU106" s="62"/>
      <c r="AV106" s="62"/>
      <c r="AW106" s="62"/>
      <c r="AX106" s="17"/>
      <c r="AY106" s="23">
        <f t="shared" si="50"/>
        <v>0</v>
      </c>
      <c r="AZ106" s="23">
        <f t="shared" si="51"/>
        <v>0</v>
      </c>
      <c r="BA106" s="24">
        <f t="shared" si="52"/>
        <v>0</v>
      </c>
      <c r="BB106" s="25">
        <f t="shared" si="53"/>
        <v>0</v>
      </c>
      <c r="BC106" s="25">
        <f t="shared" si="54"/>
        <v>0</v>
      </c>
      <c r="BD106" s="26">
        <f t="shared" si="55"/>
        <v>0</v>
      </c>
      <c r="BE106" s="27">
        <f t="shared" si="56"/>
        <v>0</v>
      </c>
      <c r="BF106" s="23">
        <f t="shared" si="57"/>
        <v>0</v>
      </c>
      <c r="BG106" s="24">
        <f t="shared" si="58"/>
        <v>0</v>
      </c>
      <c r="BH106" s="27">
        <f t="shared" si="59"/>
        <v>0</v>
      </c>
      <c r="BI106" s="23">
        <f t="shared" si="60"/>
        <v>0</v>
      </c>
      <c r="BJ106" s="24">
        <f t="shared" si="61"/>
        <v>0</v>
      </c>
      <c r="BK106" s="76">
        <f t="shared" si="62"/>
        <v>0</v>
      </c>
    </row>
    <row r="107" spans="1:63" ht="18" thickTop="1" thickBot="1" x14ac:dyDescent="0.35">
      <c r="A107" s="19"/>
      <c r="B107" s="15"/>
      <c r="C107" s="15"/>
      <c r="D107" s="15"/>
      <c r="E107" s="15"/>
      <c r="F107" s="15"/>
      <c r="G107" s="33"/>
      <c r="H107" s="32"/>
      <c r="I107" s="15"/>
      <c r="J107" s="15"/>
      <c r="K107" s="33"/>
      <c r="L107" s="32"/>
      <c r="M107" s="15"/>
      <c r="N107" s="15"/>
      <c r="O107" s="33"/>
      <c r="P107" s="32"/>
      <c r="Q107" s="15"/>
      <c r="R107" s="15"/>
      <c r="V107" s="16"/>
      <c r="W107" s="15"/>
      <c r="X107" s="15"/>
      <c r="Y107" s="15"/>
      <c r="Z107" s="15"/>
      <c r="AA107" s="15"/>
      <c r="AB107" s="33"/>
      <c r="AC107" s="32"/>
      <c r="AD107" s="15"/>
      <c r="AE107" s="15"/>
      <c r="AF107" s="33"/>
      <c r="AG107" s="32"/>
      <c r="AH107" s="15"/>
      <c r="AI107" s="15"/>
      <c r="AJ107" s="33"/>
      <c r="AK107" s="32"/>
      <c r="AL107" s="15"/>
      <c r="AM107" s="15"/>
      <c r="AN107" s="16"/>
      <c r="AO107" s="15"/>
      <c r="AP107" s="15"/>
      <c r="AQ107" s="33"/>
      <c r="AR107" s="32"/>
      <c r="AS107" s="33"/>
      <c r="AT107" s="33"/>
      <c r="AU107" s="62"/>
      <c r="AV107" s="62"/>
      <c r="AW107" s="62"/>
      <c r="AX107" s="20"/>
      <c r="AY107" s="23">
        <f t="shared" si="50"/>
        <v>0</v>
      </c>
      <c r="AZ107" s="23">
        <f t="shared" si="51"/>
        <v>0</v>
      </c>
      <c r="BA107" s="24">
        <f t="shared" si="52"/>
        <v>0</v>
      </c>
      <c r="BB107" s="25">
        <f t="shared" si="53"/>
        <v>0</v>
      </c>
      <c r="BC107" s="25">
        <f t="shared" si="54"/>
        <v>0</v>
      </c>
      <c r="BD107" s="26">
        <f t="shared" si="55"/>
        <v>0</v>
      </c>
      <c r="BE107" s="27">
        <f t="shared" si="56"/>
        <v>0</v>
      </c>
      <c r="BF107" s="23">
        <f t="shared" si="57"/>
        <v>0</v>
      </c>
      <c r="BG107" s="24">
        <f t="shared" si="58"/>
        <v>0</v>
      </c>
      <c r="BH107" s="27">
        <f t="shared" si="59"/>
        <v>0</v>
      </c>
      <c r="BI107" s="23">
        <f t="shared" si="60"/>
        <v>0</v>
      </c>
      <c r="BJ107" s="24">
        <f t="shared" si="61"/>
        <v>0</v>
      </c>
      <c r="BK107" s="76">
        <f t="shared" si="62"/>
        <v>0</v>
      </c>
    </row>
    <row r="108" spans="1:63" ht="18" thickTop="1" thickBot="1" x14ac:dyDescent="0.35">
      <c r="A108" s="21"/>
      <c r="B108" s="15"/>
      <c r="C108" s="15"/>
      <c r="D108" s="15"/>
      <c r="E108" s="15"/>
      <c r="F108" s="15"/>
      <c r="G108" s="33"/>
      <c r="H108" s="32"/>
      <c r="I108" s="15"/>
      <c r="J108" s="15"/>
      <c r="K108" s="33"/>
      <c r="L108" s="32"/>
      <c r="M108" s="15"/>
      <c r="N108" s="15"/>
      <c r="O108" s="33"/>
      <c r="P108" s="32"/>
      <c r="Q108" s="15"/>
      <c r="R108" s="15"/>
      <c r="V108" s="16"/>
      <c r="W108" s="15"/>
      <c r="X108" s="15"/>
      <c r="Y108" s="15"/>
      <c r="Z108" s="15"/>
      <c r="AA108" s="15"/>
      <c r="AB108" s="33"/>
      <c r="AC108" s="32"/>
      <c r="AD108" s="15"/>
      <c r="AE108" s="15"/>
      <c r="AF108" s="33"/>
      <c r="AG108" s="32"/>
      <c r="AH108" s="15"/>
      <c r="AI108" s="15"/>
      <c r="AJ108" s="33"/>
      <c r="AK108" s="32"/>
      <c r="AL108" s="15"/>
      <c r="AM108" s="15"/>
      <c r="AN108" s="16"/>
      <c r="AO108" s="15"/>
      <c r="AP108" s="15"/>
      <c r="AQ108" s="33"/>
      <c r="AR108" s="32"/>
      <c r="AS108" s="33"/>
      <c r="AT108" s="33"/>
      <c r="AU108" s="62"/>
      <c r="AV108" s="62"/>
      <c r="AW108" s="62"/>
      <c r="AX108" s="17"/>
      <c r="AY108" s="23">
        <f t="shared" si="50"/>
        <v>0</v>
      </c>
      <c r="AZ108" s="23">
        <f t="shared" si="51"/>
        <v>0</v>
      </c>
      <c r="BA108" s="24">
        <f t="shared" si="52"/>
        <v>0</v>
      </c>
      <c r="BB108" s="25">
        <f t="shared" si="53"/>
        <v>0</v>
      </c>
      <c r="BC108" s="25">
        <f t="shared" si="54"/>
        <v>0</v>
      </c>
      <c r="BD108" s="26">
        <f t="shared" si="55"/>
        <v>0</v>
      </c>
      <c r="BE108" s="27">
        <f t="shared" si="56"/>
        <v>0</v>
      </c>
      <c r="BF108" s="23">
        <f t="shared" si="57"/>
        <v>0</v>
      </c>
      <c r="BG108" s="24">
        <f t="shared" si="58"/>
        <v>0</v>
      </c>
      <c r="BH108" s="27">
        <f t="shared" si="59"/>
        <v>0</v>
      </c>
      <c r="BI108" s="23">
        <f t="shared" si="60"/>
        <v>0</v>
      </c>
      <c r="BJ108" s="24">
        <f t="shared" si="61"/>
        <v>0</v>
      </c>
      <c r="BK108" s="76">
        <f t="shared" si="62"/>
        <v>0</v>
      </c>
    </row>
    <row r="109" spans="1:63" ht="18" thickTop="1" thickBot="1" x14ac:dyDescent="0.35">
      <c r="A109" s="19"/>
      <c r="B109" s="15"/>
      <c r="C109" s="15"/>
      <c r="D109" s="15"/>
      <c r="E109" s="15"/>
      <c r="F109" s="15"/>
      <c r="G109" s="33"/>
      <c r="H109" s="32"/>
      <c r="I109" s="15"/>
      <c r="J109" s="15"/>
      <c r="K109" s="33"/>
      <c r="L109" s="32"/>
      <c r="M109" s="15"/>
      <c r="N109" s="15"/>
      <c r="O109" s="33"/>
      <c r="P109" s="32"/>
      <c r="Q109" s="15"/>
      <c r="R109" s="15"/>
      <c r="V109" s="16"/>
      <c r="W109" s="15"/>
      <c r="X109" s="15"/>
      <c r="Y109" s="15"/>
      <c r="Z109" s="15"/>
      <c r="AA109" s="15"/>
      <c r="AB109" s="33"/>
      <c r="AC109" s="32"/>
      <c r="AD109" s="15"/>
      <c r="AE109" s="15"/>
      <c r="AF109" s="33"/>
      <c r="AG109" s="32"/>
      <c r="AH109" s="15"/>
      <c r="AI109" s="15"/>
      <c r="AJ109" s="33"/>
      <c r="AK109" s="32"/>
      <c r="AL109" s="15"/>
      <c r="AM109" s="15"/>
      <c r="AN109" s="16"/>
      <c r="AO109" s="15"/>
      <c r="AP109" s="15"/>
      <c r="AQ109" s="33"/>
      <c r="AR109" s="32"/>
      <c r="AS109" s="33"/>
      <c r="AT109" s="33"/>
      <c r="AU109" s="62"/>
      <c r="AV109" s="62"/>
      <c r="AW109" s="62"/>
      <c r="AX109" s="20"/>
      <c r="AY109" s="23">
        <f t="shared" si="50"/>
        <v>0</v>
      </c>
      <c r="AZ109" s="23">
        <f t="shared" si="51"/>
        <v>0</v>
      </c>
      <c r="BA109" s="24">
        <f t="shared" si="52"/>
        <v>0</v>
      </c>
      <c r="BB109" s="25">
        <f t="shared" si="53"/>
        <v>0</v>
      </c>
      <c r="BC109" s="25">
        <f t="shared" si="54"/>
        <v>0</v>
      </c>
      <c r="BD109" s="26">
        <f t="shared" si="55"/>
        <v>0</v>
      </c>
      <c r="BE109" s="27">
        <f t="shared" si="56"/>
        <v>0</v>
      </c>
      <c r="BF109" s="23">
        <f t="shared" si="57"/>
        <v>0</v>
      </c>
      <c r="BG109" s="24">
        <f t="shared" si="58"/>
        <v>0</v>
      </c>
      <c r="BH109" s="27">
        <f t="shared" si="59"/>
        <v>0</v>
      </c>
      <c r="BI109" s="23">
        <f t="shared" si="60"/>
        <v>0</v>
      </c>
      <c r="BJ109" s="24">
        <f t="shared" si="61"/>
        <v>0</v>
      </c>
      <c r="BK109" s="76">
        <f t="shared" si="62"/>
        <v>0</v>
      </c>
    </row>
    <row r="110" spans="1:63" ht="18" thickTop="1" thickBot="1" x14ac:dyDescent="0.35">
      <c r="A110" s="22"/>
      <c r="B110" s="15"/>
      <c r="C110" s="15"/>
      <c r="D110" s="15"/>
      <c r="E110" s="15"/>
      <c r="F110" s="15"/>
      <c r="G110" s="33"/>
      <c r="H110" s="32"/>
      <c r="I110" s="15"/>
      <c r="J110" s="15"/>
      <c r="K110" s="33"/>
      <c r="L110" s="32"/>
      <c r="M110" s="15"/>
      <c r="N110" s="15"/>
      <c r="O110" s="33"/>
      <c r="P110" s="32"/>
      <c r="Q110" s="15"/>
      <c r="R110" s="15"/>
      <c r="V110" s="16"/>
      <c r="W110" s="15"/>
      <c r="X110" s="15"/>
      <c r="Y110" s="15"/>
      <c r="Z110" s="15"/>
      <c r="AA110" s="15"/>
      <c r="AB110" s="33"/>
      <c r="AC110" s="32"/>
      <c r="AD110" s="15"/>
      <c r="AE110" s="15"/>
      <c r="AF110" s="33"/>
      <c r="AG110" s="32"/>
      <c r="AH110" s="15"/>
      <c r="AI110" s="15"/>
      <c r="AJ110" s="33"/>
      <c r="AK110" s="32"/>
      <c r="AL110" s="15"/>
      <c r="AM110" s="15"/>
      <c r="AN110" s="16"/>
      <c r="AO110" s="15"/>
      <c r="AP110" s="15"/>
      <c r="AQ110" s="33"/>
      <c r="AR110" s="32"/>
      <c r="AS110" s="33"/>
      <c r="AT110" s="33"/>
      <c r="AU110" s="62"/>
      <c r="AV110" s="62"/>
      <c r="AW110" s="62"/>
      <c r="AX110" s="17"/>
      <c r="AY110" s="23">
        <f t="shared" si="50"/>
        <v>0</v>
      </c>
      <c r="AZ110" s="23">
        <f t="shared" si="51"/>
        <v>0</v>
      </c>
      <c r="BA110" s="24">
        <f t="shared" si="52"/>
        <v>0</v>
      </c>
      <c r="BB110" s="25">
        <f t="shared" si="53"/>
        <v>0</v>
      </c>
      <c r="BC110" s="25">
        <f t="shared" si="54"/>
        <v>0</v>
      </c>
      <c r="BD110" s="26">
        <f t="shared" si="55"/>
        <v>0</v>
      </c>
      <c r="BE110" s="27">
        <f t="shared" si="56"/>
        <v>0</v>
      </c>
      <c r="BF110" s="23">
        <f t="shared" si="57"/>
        <v>0</v>
      </c>
      <c r="BG110" s="24">
        <f t="shared" si="58"/>
        <v>0</v>
      </c>
      <c r="BH110" s="27">
        <f t="shared" si="59"/>
        <v>0</v>
      </c>
      <c r="BI110" s="23">
        <f t="shared" si="60"/>
        <v>0</v>
      </c>
      <c r="BJ110" s="24">
        <f t="shared" si="61"/>
        <v>0</v>
      </c>
      <c r="BK110" s="76">
        <f t="shared" si="62"/>
        <v>0</v>
      </c>
    </row>
    <row r="111" spans="1:63" ht="18" thickTop="1" thickBot="1" x14ac:dyDescent="0.35">
      <c r="A111" s="19"/>
      <c r="B111" s="15"/>
      <c r="C111" s="15"/>
      <c r="D111" s="15"/>
      <c r="E111" s="15"/>
      <c r="F111" s="15"/>
      <c r="G111" s="33"/>
      <c r="H111" s="32"/>
      <c r="I111" s="15"/>
      <c r="J111" s="15"/>
      <c r="K111" s="33"/>
      <c r="L111" s="32"/>
      <c r="M111" s="15"/>
      <c r="N111" s="15"/>
      <c r="O111" s="33"/>
      <c r="P111" s="32"/>
      <c r="Q111" s="15"/>
      <c r="R111" s="15"/>
      <c r="V111" s="16"/>
      <c r="W111" s="15"/>
      <c r="X111" s="15"/>
      <c r="Y111" s="15"/>
      <c r="Z111" s="15"/>
      <c r="AA111" s="15"/>
      <c r="AB111" s="33"/>
      <c r="AC111" s="32"/>
      <c r="AD111" s="15"/>
      <c r="AE111" s="15"/>
      <c r="AF111" s="33"/>
      <c r="AG111" s="32"/>
      <c r="AH111" s="15"/>
      <c r="AI111" s="15"/>
      <c r="AJ111" s="33"/>
      <c r="AK111" s="32"/>
      <c r="AL111" s="15"/>
      <c r="AM111" s="15"/>
      <c r="AN111" s="16"/>
      <c r="AO111" s="15"/>
      <c r="AP111" s="15"/>
      <c r="AQ111" s="33"/>
      <c r="AR111" s="32"/>
      <c r="AS111" s="33"/>
      <c r="AT111" s="33"/>
      <c r="AU111" s="62"/>
      <c r="AV111" s="62"/>
      <c r="AW111" s="62"/>
      <c r="AX111" s="20"/>
      <c r="AY111" s="23">
        <f t="shared" si="50"/>
        <v>0</v>
      </c>
      <c r="AZ111" s="23">
        <f t="shared" si="51"/>
        <v>0</v>
      </c>
      <c r="BA111" s="24">
        <f t="shared" si="52"/>
        <v>0</v>
      </c>
      <c r="BB111" s="25">
        <f t="shared" si="53"/>
        <v>0</v>
      </c>
      <c r="BC111" s="25">
        <f t="shared" si="54"/>
        <v>0</v>
      </c>
      <c r="BD111" s="26">
        <f t="shared" si="55"/>
        <v>0</v>
      </c>
      <c r="BE111" s="27">
        <f t="shared" si="56"/>
        <v>0</v>
      </c>
      <c r="BF111" s="23">
        <f t="shared" si="57"/>
        <v>0</v>
      </c>
      <c r="BG111" s="24">
        <f t="shared" si="58"/>
        <v>0</v>
      </c>
      <c r="BH111" s="27">
        <f t="shared" si="59"/>
        <v>0</v>
      </c>
      <c r="BI111" s="23">
        <f t="shared" si="60"/>
        <v>0</v>
      </c>
      <c r="BJ111" s="24">
        <f t="shared" si="61"/>
        <v>0</v>
      </c>
      <c r="BK111" s="76">
        <f t="shared" si="62"/>
        <v>0</v>
      </c>
    </row>
    <row r="112" spans="1:63" ht="18" thickTop="1" thickBot="1" x14ac:dyDescent="0.35">
      <c r="A112" s="22"/>
      <c r="B112" s="15"/>
      <c r="C112" s="15"/>
      <c r="D112" s="15"/>
      <c r="E112" s="15"/>
      <c r="F112" s="15"/>
      <c r="G112" s="33"/>
      <c r="H112" s="32"/>
      <c r="I112" s="15"/>
      <c r="J112" s="15"/>
      <c r="K112" s="33"/>
      <c r="L112" s="32"/>
      <c r="M112" s="15"/>
      <c r="N112" s="15"/>
      <c r="O112" s="33"/>
      <c r="P112" s="32"/>
      <c r="Q112" s="15"/>
      <c r="R112" s="15"/>
      <c r="V112" s="16"/>
      <c r="W112" s="15"/>
      <c r="X112" s="15"/>
      <c r="Y112" s="15"/>
      <c r="Z112" s="15"/>
      <c r="AA112" s="15"/>
      <c r="AB112" s="33"/>
      <c r="AC112" s="32"/>
      <c r="AD112" s="15"/>
      <c r="AE112" s="15"/>
      <c r="AF112" s="33"/>
      <c r="AG112" s="32"/>
      <c r="AH112" s="15"/>
      <c r="AI112" s="15"/>
      <c r="AJ112" s="33"/>
      <c r="AK112" s="32"/>
      <c r="AL112" s="15"/>
      <c r="AM112" s="15"/>
      <c r="AN112" s="16"/>
      <c r="AO112" s="15"/>
      <c r="AP112" s="15"/>
      <c r="AQ112" s="33"/>
      <c r="AR112" s="32"/>
      <c r="AS112" s="33"/>
      <c r="AT112" s="33"/>
      <c r="AU112" s="62"/>
      <c r="AV112" s="62"/>
      <c r="AW112" s="62"/>
      <c r="AX112" s="17"/>
      <c r="AY112" s="23">
        <f t="shared" si="50"/>
        <v>0</v>
      </c>
      <c r="AZ112" s="23">
        <f t="shared" si="51"/>
        <v>0</v>
      </c>
      <c r="BA112" s="24">
        <f t="shared" si="52"/>
        <v>0</v>
      </c>
      <c r="BB112" s="25">
        <f t="shared" si="53"/>
        <v>0</v>
      </c>
      <c r="BC112" s="25">
        <f t="shared" si="54"/>
        <v>0</v>
      </c>
      <c r="BD112" s="26">
        <f t="shared" si="55"/>
        <v>0</v>
      </c>
      <c r="BE112" s="27">
        <f t="shared" si="56"/>
        <v>0</v>
      </c>
      <c r="BF112" s="23">
        <f t="shared" si="57"/>
        <v>0</v>
      </c>
      <c r="BG112" s="24">
        <f t="shared" si="58"/>
        <v>0</v>
      </c>
      <c r="BH112" s="27">
        <f t="shared" si="59"/>
        <v>0</v>
      </c>
      <c r="BI112" s="23">
        <f t="shared" si="60"/>
        <v>0</v>
      </c>
      <c r="BJ112" s="24">
        <f t="shared" si="61"/>
        <v>0</v>
      </c>
      <c r="BK112" s="76">
        <f t="shared" si="62"/>
        <v>0</v>
      </c>
    </row>
    <row r="113" spans="1:77" ht="18" thickTop="1" thickBot="1" x14ac:dyDescent="0.35">
      <c r="A113" s="19"/>
      <c r="B113" s="15"/>
      <c r="C113" s="15"/>
      <c r="D113" s="15"/>
      <c r="E113" s="15"/>
      <c r="F113" s="15"/>
      <c r="G113" s="33"/>
      <c r="H113" s="32"/>
      <c r="I113" s="15"/>
      <c r="J113" s="15"/>
      <c r="K113" s="33"/>
      <c r="L113" s="32"/>
      <c r="M113" s="15"/>
      <c r="N113" s="15"/>
      <c r="O113" s="33"/>
      <c r="P113" s="32"/>
      <c r="Q113" s="15"/>
      <c r="R113" s="15"/>
      <c r="V113" s="16"/>
      <c r="W113" s="15"/>
      <c r="X113" s="15"/>
      <c r="Y113" s="15"/>
      <c r="Z113" s="15"/>
      <c r="AA113" s="15"/>
      <c r="AB113" s="33"/>
      <c r="AC113" s="32"/>
      <c r="AD113" s="15"/>
      <c r="AE113" s="15"/>
      <c r="AF113" s="33"/>
      <c r="AG113" s="32"/>
      <c r="AH113" s="15"/>
      <c r="AI113" s="15"/>
      <c r="AJ113" s="33"/>
      <c r="AK113" s="32"/>
      <c r="AL113" s="15"/>
      <c r="AM113" s="15"/>
      <c r="AN113" s="16"/>
      <c r="AO113" s="15"/>
      <c r="AP113" s="15"/>
      <c r="AQ113" s="33"/>
      <c r="AR113" s="32"/>
      <c r="AS113" s="33"/>
      <c r="AT113" s="33"/>
      <c r="AU113" s="62"/>
      <c r="AV113" s="62"/>
      <c r="AW113" s="62"/>
      <c r="AX113" s="20"/>
      <c r="AY113" s="23">
        <f t="shared" si="50"/>
        <v>0</v>
      </c>
      <c r="AZ113" s="23">
        <f t="shared" si="51"/>
        <v>0</v>
      </c>
      <c r="BA113" s="24">
        <f t="shared" si="52"/>
        <v>0</v>
      </c>
      <c r="BB113" s="25">
        <f t="shared" si="53"/>
        <v>0</v>
      </c>
      <c r="BC113" s="25">
        <f t="shared" si="54"/>
        <v>0</v>
      </c>
      <c r="BD113" s="26">
        <f t="shared" si="55"/>
        <v>0</v>
      </c>
      <c r="BE113" s="27">
        <f t="shared" si="56"/>
        <v>0</v>
      </c>
      <c r="BF113" s="23">
        <f t="shared" si="57"/>
        <v>0</v>
      </c>
      <c r="BG113" s="24">
        <f t="shared" si="58"/>
        <v>0</v>
      </c>
      <c r="BH113" s="27">
        <f t="shared" si="59"/>
        <v>0</v>
      </c>
      <c r="BI113" s="23">
        <f t="shared" si="60"/>
        <v>0</v>
      </c>
      <c r="BJ113" s="24">
        <f t="shared" si="61"/>
        <v>0</v>
      </c>
      <c r="BK113" s="76">
        <f t="shared" si="62"/>
        <v>0</v>
      </c>
    </row>
    <row r="114" spans="1:77" ht="18" thickTop="1" thickBot="1" x14ac:dyDescent="0.35">
      <c r="A114" s="21"/>
      <c r="B114" s="15"/>
      <c r="C114" s="15"/>
      <c r="D114" s="15"/>
      <c r="E114" s="15"/>
      <c r="F114" s="15"/>
      <c r="G114" s="33"/>
      <c r="H114" s="32"/>
      <c r="I114" s="15"/>
      <c r="J114" s="15"/>
      <c r="K114" s="33"/>
      <c r="L114" s="32"/>
      <c r="M114" s="15"/>
      <c r="N114" s="15"/>
      <c r="O114" s="33"/>
      <c r="P114" s="32"/>
      <c r="Q114" s="15"/>
      <c r="R114" s="15"/>
      <c r="V114" s="16"/>
      <c r="W114" s="15"/>
      <c r="X114" s="15"/>
      <c r="Y114" s="15"/>
      <c r="Z114" s="15"/>
      <c r="AA114" s="15"/>
      <c r="AB114" s="33"/>
      <c r="AC114" s="32"/>
      <c r="AD114" s="15"/>
      <c r="AE114" s="15"/>
      <c r="AF114" s="33"/>
      <c r="AG114" s="32"/>
      <c r="AH114" s="15"/>
      <c r="AI114" s="15"/>
      <c r="AJ114" s="33"/>
      <c r="AK114" s="32"/>
      <c r="AL114" s="15"/>
      <c r="AM114" s="15"/>
      <c r="AN114" s="16"/>
      <c r="AO114" s="15"/>
      <c r="AP114" s="15"/>
      <c r="AQ114" s="33"/>
      <c r="AR114" s="32"/>
      <c r="AS114" s="33"/>
      <c r="AT114" s="33"/>
      <c r="AU114" s="62"/>
      <c r="AV114" s="62"/>
      <c r="AW114" s="62"/>
      <c r="AX114" s="17"/>
      <c r="AY114" s="23">
        <f t="shared" si="50"/>
        <v>0</v>
      </c>
      <c r="AZ114" s="23">
        <f t="shared" si="51"/>
        <v>0</v>
      </c>
      <c r="BA114" s="24">
        <f t="shared" si="52"/>
        <v>0</v>
      </c>
      <c r="BB114" s="25">
        <f t="shared" si="53"/>
        <v>0</v>
      </c>
      <c r="BC114" s="25">
        <f t="shared" si="54"/>
        <v>0</v>
      </c>
      <c r="BD114" s="26">
        <f t="shared" si="55"/>
        <v>0</v>
      </c>
      <c r="BE114" s="27">
        <f t="shared" si="56"/>
        <v>0</v>
      </c>
      <c r="BF114" s="23">
        <f t="shared" si="57"/>
        <v>0</v>
      </c>
      <c r="BG114" s="24">
        <f t="shared" si="58"/>
        <v>0</v>
      </c>
      <c r="BH114" s="27">
        <f t="shared" si="59"/>
        <v>0</v>
      </c>
      <c r="BI114" s="23">
        <f t="shared" si="60"/>
        <v>0</v>
      </c>
      <c r="BJ114" s="24">
        <f t="shared" si="61"/>
        <v>0</v>
      </c>
      <c r="BK114" s="76">
        <f t="shared" si="62"/>
        <v>0</v>
      </c>
    </row>
    <row r="115" spans="1:77" ht="18" thickTop="1" thickBot="1" x14ac:dyDescent="0.35">
      <c r="A115" s="19"/>
      <c r="B115" s="15"/>
      <c r="C115" s="15"/>
      <c r="D115" s="15"/>
      <c r="E115" s="15"/>
      <c r="F115" s="15"/>
      <c r="G115" s="33"/>
      <c r="H115" s="32"/>
      <c r="I115" s="15"/>
      <c r="J115" s="15"/>
      <c r="K115" s="33"/>
      <c r="L115" s="32"/>
      <c r="M115" s="15"/>
      <c r="N115" s="15"/>
      <c r="O115" s="33"/>
      <c r="P115" s="32"/>
      <c r="Q115" s="15"/>
      <c r="R115" s="15"/>
      <c r="V115" s="16"/>
      <c r="W115" s="15"/>
      <c r="X115" s="15"/>
      <c r="Y115" s="15"/>
      <c r="Z115" s="15"/>
      <c r="AA115" s="15"/>
      <c r="AB115" s="33"/>
      <c r="AC115" s="32"/>
      <c r="AD115" s="15"/>
      <c r="AE115" s="15"/>
      <c r="AF115" s="33"/>
      <c r="AG115" s="32"/>
      <c r="AH115" s="15"/>
      <c r="AI115" s="15"/>
      <c r="AJ115" s="33"/>
      <c r="AK115" s="32"/>
      <c r="AL115" s="15"/>
      <c r="AM115" s="15"/>
      <c r="AN115" s="16"/>
      <c r="AO115" s="15"/>
      <c r="AP115" s="15"/>
      <c r="AQ115" s="33"/>
      <c r="AR115" s="32"/>
      <c r="AS115" s="33"/>
      <c r="AT115" s="33"/>
      <c r="AU115" s="62"/>
      <c r="AV115" s="62"/>
      <c r="AW115" s="62"/>
      <c r="AX115" s="20"/>
      <c r="AY115" s="23">
        <f t="shared" si="50"/>
        <v>0</v>
      </c>
      <c r="AZ115" s="23">
        <f t="shared" si="51"/>
        <v>0</v>
      </c>
      <c r="BA115" s="24">
        <f t="shared" si="52"/>
        <v>0</v>
      </c>
      <c r="BB115" s="25">
        <f t="shared" si="53"/>
        <v>0</v>
      </c>
      <c r="BC115" s="25">
        <f t="shared" si="54"/>
        <v>0</v>
      </c>
      <c r="BD115" s="26">
        <f t="shared" si="55"/>
        <v>0</v>
      </c>
      <c r="BE115" s="27">
        <f t="shared" si="56"/>
        <v>0</v>
      </c>
      <c r="BF115" s="23">
        <f t="shared" si="57"/>
        <v>0</v>
      </c>
      <c r="BG115" s="24">
        <f t="shared" si="58"/>
        <v>0</v>
      </c>
      <c r="BH115" s="27">
        <f t="shared" si="59"/>
        <v>0</v>
      </c>
      <c r="BI115" s="23">
        <f t="shared" si="60"/>
        <v>0</v>
      </c>
      <c r="BJ115" s="24">
        <f t="shared" si="61"/>
        <v>0</v>
      </c>
      <c r="BK115" s="76">
        <f t="shared" si="62"/>
        <v>0</v>
      </c>
    </row>
    <row r="116" spans="1:77" ht="18" thickTop="1" thickBot="1" x14ac:dyDescent="0.35">
      <c r="A116" s="22"/>
      <c r="B116" s="15"/>
      <c r="C116" s="15"/>
      <c r="D116" s="15"/>
      <c r="E116" s="15"/>
      <c r="F116" s="15"/>
      <c r="G116" s="33"/>
      <c r="H116" s="32"/>
      <c r="I116" s="15"/>
      <c r="J116" s="15"/>
      <c r="K116" s="33"/>
      <c r="L116" s="32"/>
      <c r="M116" s="15"/>
      <c r="N116" s="15"/>
      <c r="O116" s="33"/>
      <c r="P116" s="32"/>
      <c r="Q116" s="15"/>
      <c r="R116" s="15"/>
      <c r="V116" s="16"/>
      <c r="W116" s="15"/>
      <c r="X116" s="15"/>
      <c r="Y116" s="15"/>
      <c r="Z116" s="15"/>
      <c r="AA116" s="15"/>
      <c r="AB116" s="33"/>
      <c r="AC116" s="32"/>
      <c r="AD116" s="15"/>
      <c r="AE116" s="15"/>
      <c r="AF116" s="33"/>
      <c r="AG116" s="32"/>
      <c r="AH116" s="15"/>
      <c r="AI116" s="15"/>
      <c r="AJ116" s="33"/>
      <c r="AK116" s="32"/>
      <c r="AL116" s="15"/>
      <c r="AM116" s="15"/>
      <c r="AN116" s="16"/>
      <c r="AO116" s="15"/>
      <c r="AP116" s="15"/>
      <c r="AQ116" s="33"/>
      <c r="AR116" s="32"/>
      <c r="AS116" s="33"/>
      <c r="AT116" s="33"/>
      <c r="AU116" s="62"/>
      <c r="AV116" s="62"/>
      <c r="AW116" s="62"/>
      <c r="AX116" s="17"/>
      <c r="AY116" s="23">
        <f t="shared" si="50"/>
        <v>0</v>
      </c>
      <c r="AZ116" s="23">
        <f t="shared" si="51"/>
        <v>0</v>
      </c>
      <c r="BA116" s="24">
        <f t="shared" si="52"/>
        <v>0</v>
      </c>
      <c r="BB116" s="25">
        <f t="shared" si="53"/>
        <v>0</v>
      </c>
      <c r="BC116" s="25">
        <f t="shared" si="54"/>
        <v>0</v>
      </c>
      <c r="BD116" s="26">
        <f t="shared" si="55"/>
        <v>0</v>
      </c>
      <c r="BE116" s="27">
        <f t="shared" si="56"/>
        <v>0</v>
      </c>
      <c r="BF116" s="23">
        <f t="shared" si="57"/>
        <v>0</v>
      </c>
      <c r="BG116" s="24">
        <f t="shared" si="58"/>
        <v>0</v>
      </c>
      <c r="BH116" s="27">
        <f t="shared" si="59"/>
        <v>0</v>
      </c>
      <c r="BI116" s="23">
        <f t="shared" si="60"/>
        <v>0</v>
      </c>
      <c r="BJ116" s="24">
        <f t="shared" si="61"/>
        <v>0</v>
      </c>
      <c r="BK116" s="76">
        <f t="shared" si="62"/>
        <v>0</v>
      </c>
    </row>
    <row r="117" spans="1:77" ht="18" thickTop="1" thickBot="1" x14ac:dyDescent="0.35">
      <c r="A117" s="19"/>
      <c r="B117" s="15"/>
      <c r="C117" s="15"/>
      <c r="D117" s="15"/>
      <c r="E117" s="15"/>
      <c r="F117" s="15"/>
      <c r="G117" s="33"/>
      <c r="H117" s="32"/>
      <c r="I117" s="15"/>
      <c r="J117" s="15"/>
      <c r="K117" s="33"/>
      <c r="L117" s="32"/>
      <c r="M117" s="15"/>
      <c r="N117" s="15"/>
      <c r="O117" s="33"/>
      <c r="P117" s="32"/>
      <c r="Q117" s="15"/>
      <c r="R117" s="15"/>
      <c r="V117" s="16"/>
      <c r="W117" s="15"/>
      <c r="X117" s="15"/>
      <c r="Y117" s="15"/>
      <c r="Z117" s="15"/>
      <c r="AA117" s="15"/>
      <c r="AB117" s="33"/>
      <c r="AC117" s="32"/>
      <c r="AD117" s="15"/>
      <c r="AE117" s="15"/>
      <c r="AF117" s="33"/>
      <c r="AG117" s="32"/>
      <c r="AH117" s="15"/>
      <c r="AI117" s="15"/>
      <c r="AJ117" s="33"/>
      <c r="AK117" s="32"/>
      <c r="AL117" s="15"/>
      <c r="AM117" s="15"/>
      <c r="AN117" s="16"/>
      <c r="AO117" s="15"/>
      <c r="AP117" s="15"/>
      <c r="AQ117" s="33"/>
      <c r="AR117" s="32"/>
      <c r="AS117" s="33"/>
      <c r="AT117" s="33"/>
      <c r="AU117" s="62"/>
      <c r="AV117" s="62"/>
      <c r="AW117" s="62"/>
      <c r="AX117" s="20"/>
      <c r="AY117" s="23">
        <f t="shared" si="50"/>
        <v>0</v>
      </c>
      <c r="AZ117" s="23">
        <f t="shared" si="51"/>
        <v>0</v>
      </c>
      <c r="BA117" s="24">
        <f t="shared" si="52"/>
        <v>0</v>
      </c>
      <c r="BB117" s="25">
        <f t="shared" si="53"/>
        <v>0</v>
      </c>
      <c r="BC117" s="25">
        <f t="shared" si="54"/>
        <v>0</v>
      </c>
      <c r="BD117" s="26">
        <f t="shared" si="55"/>
        <v>0</v>
      </c>
      <c r="BE117" s="27">
        <f t="shared" si="56"/>
        <v>0</v>
      </c>
      <c r="BF117" s="23">
        <f t="shared" si="57"/>
        <v>0</v>
      </c>
      <c r="BG117" s="24">
        <f t="shared" si="58"/>
        <v>0</v>
      </c>
      <c r="BH117" s="27">
        <f t="shared" si="59"/>
        <v>0</v>
      </c>
      <c r="BI117" s="23">
        <f t="shared" si="60"/>
        <v>0</v>
      </c>
      <c r="BJ117" s="24">
        <f t="shared" si="61"/>
        <v>0</v>
      </c>
      <c r="BK117" s="76">
        <f t="shared" si="62"/>
        <v>0</v>
      </c>
      <c r="BX117" s="65"/>
    </row>
    <row r="118" spans="1:77" ht="18" thickTop="1" thickBot="1" x14ac:dyDescent="0.35">
      <c r="A118" s="21"/>
      <c r="B118" s="15"/>
      <c r="C118" s="15"/>
      <c r="D118" s="15"/>
      <c r="E118" s="15"/>
      <c r="F118" s="15"/>
      <c r="G118" s="33"/>
      <c r="H118" s="32"/>
      <c r="I118" s="15"/>
      <c r="J118" s="15"/>
      <c r="K118" s="33"/>
      <c r="L118" s="32"/>
      <c r="M118" s="15"/>
      <c r="N118" s="15"/>
      <c r="O118" s="33"/>
      <c r="P118" s="32"/>
      <c r="Q118" s="15"/>
      <c r="R118" s="15"/>
      <c r="V118" s="16"/>
      <c r="W118" s="15"/>
      <c r="X118" s="15"/>
      <c r="Y118" s="15"/>
      <c r="Z118" s="15"/>
      <c r="AA118" s="15"/>
      <c r="AB118" s="33"/>
      <c r="AC118" s="32"/>
      <c r="AD118" s="15"/>
      <c r="AE118" s="15"/>
      <c r="AF118" s="33"/>
      <c r="AG118" s="32"/>
      <c r="AH118" s="15"/>
      <c r="AI118" s="15"/>
      <c r="AJ118" s="33"/>
      <c r="AK118" s="32"/>
      <c r="AL118" s="15"/>
      <c r="AM118" s="15"/>
      <c r="AN118" s="16"/>
      <c r="AO118" s="15"/>
      <c r="AP118" s="15"/>
      <c r="AQ118" s="33"/>
      <c r="AR118" s="32"/>
      <c r="AS118" s="33"/>
      <c r="AT118" s="33"/>
      <c r="AU118" s="62"/>
      <c r="AV118" s="62"/>
      <c r="AW118" s="62"/>
      <c r="AX118" s="17"/>
      <c r="AY118" s="23">
        <f t="shared" si="50"/>
        <v>0</v>
      </c>
      <c r="AZ118" s="23">
        <f t="shared" si="51"/>
        <v>0</v>
      </c>
      <c r="BA118" s="24">
        <f t="shared" si="52"/>
        <v>0</v>
      </c>
      <c r="BB118" s="25">
        <f t="shared" si="53"/>
        <v>0</v>
      </c>
      <c r="BC118" s="25">
        <f t="shared" si="54"/>
        <v>0</v>
      </c>
      <c r="BD118" s="26">
        <f t="shared" si="55"/>
        <v>0</v>
      </c>
      <c r="BE118" s="27">
        <f t="shared" si="56"/>
        <v>0</v>
      </c>
      <c r="BF118" s="23">
        <f t="shared" si="57"/>
        <v>0</v>
      </c>
      <c r="BG118" s="24">
        <f t="shared" si="58"/>
        <v>0</v>
      </c>
      <c r="BH118" s="27">
        <f t="shared" si="59"/>
        <v>0</v>
      </c>
      <c r="BI118" s="23">
        <f t="shared" si="60"/>
        <v>0</v>
      </c>
      <c r="BJ118" s="24">
        <f t="shared" si="61"/>
        <v>0</v>
      </c>
      <c r="BK118" s="76">
        <f t="shared" si="62"/>
        <v>0</v>
      </c>
    </row>
    <row r="119" spans="1:77" ht="18" thickTop="1" thickBot="1" x14ac:dyDescent="0.35">
      <c r="A119" s="19"/>
      <c r="B119" s="15"/>
      <c r="C119" s="15"/>
      <c r="D119" s="15"/>
      <c r="E119" s="15"/>
      <c r="F119" s="15"/>
      <c r="G119" s="33"/>
      <c r="H119" s="32"/>
      <c r="I119" s="15"/>
      <c r="J119" s="15"/>
      <c r="K119" s="33"/>
      <c r="L119" s="32"/>
      <c r="M119" s="15"/>
      <c r="N119" s="15"/>
      <c r="O119" s="33"/>
      <c r="P119" s="32"/>
      <c r="Q119" s="15"/>
      <c r="R119" s="15"/>
      <c r="V119" s="16"/>
      <c r="W119" s="15"/>
      <c r="X119" s="15"/>
      <c r="Y119" s="15"/>
      <c r="Z119" s="15"/>
      <c r="AA119" s="15"/>
      <c r="AB119" s="33"/>
      <c r="AC119" s="32"/>
      <c r="AD119" s="15"/>
      <c r="AE119" s="15"/>
      <c r="AF119" s="33"/>
      <c r="AG119" s="32"/>
      <c r="AH119" s="15"/>
      <c r="AI119" s="15"/>
      <c r="AJ119" s="33"/>
      <c r="AK119" s="32"/>
      <c r="AL119" s="15"/>
      <c r="AM119" s="15"/>
      <c r="AN119" s="16"/>
      <c r="AO119" s="15"/>
      <c r="AP119" s="15"/>
      <c r="AQ119" s="33"/>
      <c r="AR119" s="32"/>
      <c r="AS119" s="33"/>
      <c r="AT119" s="33"/>
      <c r="AU119" s="62"/>
      <c r="AV119" s="62"/>
      <c r="AW119" s="62"/>
      <c r="AX119" s="20"/>
      <c r="AY119" s="23">
        <f t="shared" si="50"/>
        <v>0</v>
      </c>
      <c r="AZ119" s="23">
        <f t="shared" si="51"/>
        <v>0</v>
      </c>
      <c r="BA119" s="24">
        <f t="shared" si="52"/>
        <v>0</v>
      </c>
      <c r="BB119" s="25">
        <f t="shared" si="53"/>
        <v>0</v>
      </c>
      <c r="BC119" s="25">
        <f t="shared" si="54"/>
        <v>0</v>
      </c>
      <c r="BD119" s="26">
        <f t="shared" si="55"/>
        <v>0</v>
      </c>
      <c r="BE119" s="27">
        <f t="shared" si="56"/>
        <v>0</v>
      </c>
      <c r="BF119" s="23">
        <f t="shared" si="57"/>
        <v>0</v>
      </c>
      <c r="BG119" s="24">
        <f t="shared" si="58"/>
        <v>0</v>
      </c>
      <c r="BH119" s="27">
        <f t="shared" si="59"/>
        <v>0</v>
      </c>
      <c r="BI119" s="23">
        <f t="shared" si="60"/>
        <v>0</v>
      </c>
      <c r="BJ119" s="24">
        <f t="shared" si="61"/>
        <v>0</v>
      </c>
      <c r="BK119" s="76">
        <f t="shared" si="62"/>
        <v>0</v>
      </c>
    </row>
    <row r="120" spans="1:77" ht="18" thickTop="1" thickBot="1" x14ac:dyDescent="0.35">
      <c r="A120" s="21"/>
      <c r="B120" s="15"/>
      <c r="C120" s="15"/>
      <c r="D120" s="15"/>
      <c r="E120" s="15"/>
      <c r="F120" s="15"/>
      <c r="G120" s="33"/>
      <c r="H120" s="32"/>
      <c r="I120" s="15"/>
      <c r="J120" s="15"/>
      <c r="K120" s="33"/>
      <c r="L120" s="32"/>
      <c r="M120" s="15"/>
      <c r="N120" s="15"/>
      <c r="O120" s="33"/>
      <c r="P120" s="32"/>
      <c r="Q120" s="15"/>
      <c r="R120" s="15"/>
      <c r="V120" s="16"/>
      <c r="W120" s="15"/>
      <c r="X120" s="15"/>
      <c r="Y120" s="15"/>
      <c r="Z120" s="15"/>
      <c r="AA120" s="15"/>
      <c r="AB120" s="33"/>
      <c r="AC120" s="32"/>
      <c r="AD120" s="15"/>
      <c r="AE120" s="15"/>
      <c r="AF120" s="33"/>
      <c r="AG120" s="32"/>
      <c r="AH120" s="15"/>
      <c r="AI120" s="15"/>
      <c r="AJ120" s="33"/>
      <c r="AK120" s="32"/>
      <c r="AL120" s="15"/>
      <c r="AM120" s="15"/>
      <c r="AN120" s="16"/>
      <c r="AO120" s="15"/>
      <c r="AP120" s="15"/>
      <c r="AQ120" s="33"/>
      <c r="AR120" s="32"/>
      <c r="AS120" s="33"/>
      <c r="AT120" s="33"/>
      <c r="AU120" s="62"/>
      <c r="AV120" s="62"/>
      <c r="AW120" s="62"/>
      <c r="AX120" s="17"/>
      <c r="AY120" s="23">
        <f t="shared" si="50"/>
        <v>0</v>
      </c>
      <c r="AZ120" s="23">
        <f t="shared" si="51"/>
        <v>0</v>
      </c>
      <c r="BA120" s="24">
        <f t="shared" si="52"/>
        <v>0</v>
      </c>
      <c r="BB120" s="25">
        <f t="shared" si="53"/>
        <v>0</v>
      </c>
      <c r="BC120" s="25">
        <f t="shared" si="54"/>
        <v>0</v>
      </c>
      <c r="BD120" s="26">
        <f t="shared" si="55"/>
        <v>0</v>
      </c>
      <c r="BE120" s="27">
        <f t="shared" si="56"/>
        <v>0</v>
      </c>
      <c r="BF120" s="23">
        <f t="shared" si="57"/>
        <v>0</v>
      </c>
      <c r="BG120" s="24">
        <f t="shared" si="58"/>
        <v>0</v>
      </c>
      <c r="BH120" s="27">
        <f t="shared" si="59"/>
        <v>0</v>
      </c>
      <c r="BI120" s="23">
        <f t="shared" si="60"/>
        <v>0</v>
      </c>
      <c r="BJ120" s="24">
        <f t="shared" si="61"/>
        <v>0</v>
      </c>
      <c r="BK120" s="76">
        <f t="shared" si="62"/>
        <v>0</v>
      </c>
    </row>
    <row r="121" spans="1:77" ht="18" thickTop="1" thickBot="1" x14ac:dyDescent="0.35">
      <c r="A121" s="19"/>
      <c r="B121" s="15"/>
      <c r="C121" s="15"/>
      <c r="D121" s="15"/>
      <c r="E121" s="15"/>
      <c r="F121" s="15"/>
      <c r="G121" s="33"/>
      <c r="H121" s="32"/>
      <c r="I121" s="15"/>
      <c r="J121" s="15"/>
      <c r="K121" s="33"/>
      <c r="L121" s="32"/>
      <c r="M121" s="15"/>
      <c r="N121" s="15"/>
      <c r="O121" s="33"/>
      <c r="P121" s="32"/>
      <c r="Q121" s="15"/>
      <c r="R121" s="15"/>
      <c r="V121" s="16"/>
      <c r="W121" s="15"/>
      <c r="X121" s="15"/>
      <c r="Y121" s="15"/>
      <c r="Z121" s="15"/>
      <c r="AA121" s="15"/>
      <c r="AB121" s="33"/>
      <c r="AC121" s="32"/>
      <c r="AD121" s="15"/>
      <c r="AE121" s="15"/>
      <c r="AF121" s="33"/>
      <c r="AG121" s="32"/>
      <c r="AH121" s="15"/>
      <c r="AI121" s="15"/>
      <c r="AJ121" s="33"/>
      <c r="AK121" s="32"/>
      <c r="AL121" s="15"/>
      <c r="AM121" s="15"/>
      <c r="AN121" s="16"/>
      <c r="AO121" s="15"/>
      <c r="AP121" s="15"/>
      <c r="AQ121" s="33"/>
      <c r="AR121" s="32"/>
      <c r="AS121" s="33"/>
      <c r="AT121" s="33"/>
      <c r="AU121" s="62"/>
      <c r="AV121" s="62"/>
      <c r="AW121" s="62"/>
      <c r="AX121" s="20"/>
      <c r="AY121" s="23">
        <f t="shared" si="50"/>
        <v>0</v>
      </c>
      <c r="AZ121" s="23">
        <f t="shared" si="51"/>
        <v>0</v>
      </c>
      <c r="BA121" s="24">
        <f t="shared" si="52"/>
        <v>0</v>
      </c>
      <c r="BB121" s="25">
        <f t="shared" si="53"/>
        <v>0</v>
      </c>
      <c r="BC121" s="25">
        <f t="shared" si="54"/>
        <v>0</v>
      </c>
      <c r="BD121" s="26">
        <f t="shared" si="55"/>
        <v>0</v>
      </c>
      <c r="BE121" s="27">
        <f t="shared" si="56"/>
        <v>0</v>
      </c>
      <c r="BF121" s="23">
        <f t="shared" si="57"/>
        <v>0</v>
      </c>
      <c r="BG121" s="24">
        <f t="shared" si="58"/>
        <v>0</v>
      </c>
      <c r="BH121" s="27">
        <f t="shared" si="59"/>
        <v>0</v>
      </c>
      <c r="BI121" s="23">
        <f t="shared" si="60"/>
        <v>0</v>
      </c>
      <c r="BJ121" s="24">
        <f t="shared" si="61"/>
        <v>0</v>
      </c>
      <c r="BK121" s="76">
        <f t="shared" si="62"/>
        <v>0</v>
      </c>
    </row>
    <row r="122" spans="1:77" ht="18" thickTop="1" thickBot="1" x14ac:dyDescent="0.35">
      <c r="A122" s="21"/>
      <c r="B122" s="15"/>
      <c r="C122" s="15"/>
      <c r="D122" s="15"/>
      <c r="E122" s="15"/>
      <c r="F122" s="15"/>
      <c r="G122" s="33"/>
      <c r="H122" s="32"/>
      <c r="I122" s="15"/>
      <c r="J122" s="15"/>
      <c r="K122" s="33"/>
      <c r="L122" s="32"/>
      <c r="M122" s="15"/>
      <c r="N122" s="15"/>
      <c r="O122" s="33"/>
      <c r="P122" s="32"/>
      <c r="Q122" s="15"/>
      <c r="R122" s="15"/>
      <c r="V122" s="16"/>
      <c r="W122" s="15"/>
      <c r="X122" s="15"/>
      <c r="Y122" s="15"/>
      <c r="Z122" s="15"/>
      <c r="AA122" s="15"/>
      <c r="AB122" s="33"/>
      <c r="AC122" s="32"/>
      <c r="AD122" s="15"/>
      <c r="AE122" s="15"/>
      <c r="AF122" s="33"/>
      <c r="AG122" s="32"/>
      <c r="AH122" s="15"/>
      <c r="AI122" s="15"/>
      <c r="AJ122" s="33"/>
      <c r="AK122" s="32"/>
      <c r="AL122" s="15"/>
      <c r="AM122" s="15"/>
      <c r="AN122" s="16"/>
      <c r="AO122" s="15"/>
      <c r="AP122" s="15"/>
      <c r="AQ122" s="33"/>
      <c r="AR122" s="32"/>
      <c r="AS122" s="33"/>
      <c r="AT122" s="33"/>
      <c r="AU122" s="62"/>
      <c r="AV122" s="62"/>
      <c r="AW122" s="62"/>
      <c r="AX122" s="17"/>
      <c r="AY122" s="23">
        <f t="shared" si="50"/>
        <v>0</v>
      </c>
      <c r="AZ122" s="23">
        <f t="shared" si="51"/>
        <v>0</v>
      </c>
      <c r="BA122" s="24">
        <f t="shared" si="52"/>
        <v>0</v>
      </c>
      <c r="BB122" s="25">
        <f t="shared" si="53"/>
        <v>0</v>
      </c>
      <c r="BC122" s="25">
        <f t="shared" si="54"/>
        <v>0</v>
      </c>
      <c r="BD122" s="26">
        <f t="shared" si="55"/>
        <v>0</v>
      </c>
      <c r="BE122" s="27">
        <f t="shared" si="56"/>
        <v>0</v>
      </c>
      <c r="BF122" s="23">
        <f t="shared" si="57"/>
        <v>0</v>
      </c>
      <c r="BG122" s="24">
        <f t="shared" si="58"/>
        <v>0</v>
      </c>
      <c r="BH122" s="27">
        <f t="shared" si="59"/>
        <v>0</v>
      </c>
      <c r="BI122" s="23">
        <f t="shared" si="60"/>
        <v>0</v>
      </c>
      <c r="BJ122" s="24">
        <f t="shared" si="61"/>
        <v>0</v>
      </c>
      <c r="BK122" s="76">
        <f t="shared" si="62"/>
        <v>0</v>
      </c>
    </row>
    <row r="123" spans="1:77" ht="18" thickTop="1" thickBot="1" x14ac:dyDescent="0.35">
      <c r="A123" s="19"/>
      <c r="B123" s="15"/>
      <c r="C123" s="15"/>
      <c r="D123" s="15"/>
      <c r="E123" s="15"/>
      <c r="F123" s="15"/>
      <c r="G123" s="33"/>
      <c r="H123" s="32"/>
      <c r="I123" s="15"/>
      <c r="J123" s="15"/>
      <c r="K123" s="33"/>
      <c r="L123" s="32"/>
      <c r="M123" s="15"/>
      <c r="N123" s="15"/>
      <c r="O123" s="33"/>
      <c r="P123" s="32"/>
      <c r="Q123" s="15"/>
      <c r="R123" s="15"/>
      <c r="V123" s="16"/>
      <c r="W123" s="15"/>
      <c r="X123" s="15"/>
      <c r="Y123" s="15"/>
      <c r="Z123" s="15"/>
      <c r="AA123" s="15"/>
      <c r="AB123" s="33"/>
      <c r="AC123" s="32"/>
      <c r="AD123" s="15"/>
      <c r="AE123" s="15"/>
      <c r="AF123" s="33"/>
      <c r="AG123" s="32"/>
      <c r="AH123" s="15"/>
      <c r="AI123" s="15"/>
      <c r="AJ123" s="33"/>
      <c r="AK123" s="32"/>
      <c r="AL123" s="15"/>
      <c r="AM123" s="15"/>
      <c r="AN123" s="16"/>
      <c r="AO123" s="15"/>
      <c r="AP123" s="15"/>
      <c r="AQ123" s="33"/>
      <c r="AR123" s="32"/>
      <c r="AS123" s="33"/>
      <c r="AT123" s="33"/>
      <c r="AU123" s="62"/>
      <c r="AV123" s="62"/>
      <c r="AW123" s="62"/>
      <c r="AX123" s="20"/>
      <c r="AY123" s="23">
        <f t="shared" si="50"/>
        <v>0</v>
      </c>
      <c r="AZ123" s="23">
        <f t="shared" si="51"/>
        <v>0</v>
      </c>
      <c r="BA123" s="24">
        <f t="shared" si="52"/>
        <v>0</v>
      </c>
      <c r="BB123" s="25">
        <f t="shared" si="53"/>
        <v>0</v>
      </c>
      <c r="BC123" s="25">
        <f t="shared" si="54"/>
        <v>0</v>
      </c>
      <c r="BD123" s="26">
        <f t="shared" si="55"/>
        <v>0</v>
      </c>
      <c r="BE123" s="27">
        <f t="shared" si="56"/>
        <v>0</v>
      </c>
      <c r="BF123" s="23">
        <f t="shared" si="57"/>
        <v>0</v>
      </c>
      <c r="BG123" s="24">
        <f t="shared" si="58"/>
        <v>0</v>
      </c>
      <c r="BH123" s="27">
        <f t="shared" si="59"/>
        <v>0</v>
      </c>
      <c r="BI123" s="23">
        <f t="shared" si="60"/>
        <v>0</v>
      </c>
      <c r="BJ123" s="24">
        <f t="shared" si="61"/>
        <v>0</v>
      </c>
      <c r="BK123" s="76">
        <f t="shared" si="62"/>
        <v>0</v>
      </c>
    </row>
    <row r="124" spans="1:77" ht="18" thickTop="1" thickBot="1" x14ac:dyDescent="0.35">
      <c r="A124" s="21"/>
      <c r="B124" s="15"/>
      <c r="C124" s="15"/>
      <c r="D124" s="15"/>
      <c r="E124" s="15"/>
      <c r="F124" s="15"/>
      <c r="G124" s="33"/>
      <c r="H124" s="32"/>
      <c r="I124" s="15"/>
      <c r="J124" s="15"/>
      <c r="K124" s="33"/>
      <c r="L124" s="32"/>
      <c r="M124" s="15"/>
      <c r="N124" s="15"/>
      <c r="O124" s="33"/>
      <c r="P124" s="32"/>
      <c r="Q124" s="15"/>
      <c r="R124" s="15"/>
      <c r="V124" s="16"/>
      <c r="W124" s="15"/>
      <c r="X124" s="15"/>
      <c r="Y124" s="15"/>
      <c r="Z124" s="15"/>
      <c r="AA124" s="15"/>
      <c r="AB124" s="33"/>
      <c r="AC124" s="32"/>
      <c r="AD124" s="15"/>
      <c r="AE124" s="15"/>
      <c r="AF124" s="33"/>
      <c r="AG124" s="32"/>
      <c r="AH124" s="15"/>
      <c r="AI124" s="15"/>
      <c r="AJ124" s="33"/>
      <c r="AK124" s="32"/>
      <c r="AL124" s="15"/>
      <c r="AM124" s="15"/>
      <c r="AN124" s="16"/>
      <c r="AO124" s="15"/>
      <c r="AP124" s="15"/>
      <c r="AQ124" s="33"/>
      <c r="AR124" s="32"/>
      <c r="AS124" s="33"/>
      <c r="AT124" s="33"/>
      <c r="AU124" s="62"/>
      <c r="AV124" s="62"/>
      <c r="AW124" s="62"/>
      <c r="AX124" s="17"/>
      <c r="AY124" s="23">
        <f t="shared" si="50"/>
        <v>0</v>
      </c>
      <c r="AZ124" s="23">
        <f t="shared" si="51"/>
        <v>0</v>
      </c>
      <c r="BA124" s="24">
        <f t="shared" si="52"/>
        <v>0</v>
      </c>
      <c r="BB124" s="25">
        <f t="shared" si="53"/>
        <v>0</v>
      </c>
      <c r="BC124" s="25">
        <f t="shared" si="54"/>
        <v>0</v>
      </c>
      <c r="BD124" s="26">
        <f t="shared" si="55"/>
        <v>0</v>
      </c>
      <c r="BE124" s="27">
        <f t="shared" si="56"/>
        <v>0</v>
      </c>
      <c r="BF124" s="23">
        <f t="shared" si="57"/>
        <v>0</v>
      </c>
      <c r="BG124" s="24">
        <f t="shared" si="58"/>
        <v>0</v>
      </c>
      <c r="BH124" s="27">
        <f t="shared" si="59"/>
        <v>0</v>
      </c>
      <c r="BI124" s="23">
        <f t="shared" si="60"/>
        <v>0</v>
      </c>
      <c r="BJ124" s="24">
        <f t="shared" si="61"/>
        <v>0</v>
      </c>
      <c r="BK124" s="76">
        <f t="shared" si="62"/>
        <v>0</v>
      </c>
    </row>
    <row r="125" spans="1:77" ht="18" thickTop="1" thickBot="1" x14ac:dyDescent="0.35">
      <c r="A125" s="19"/>
      <c r="B125" s="15"/>
      <c r="C125" s="15"/>
      <c r="D125" s="15"/>
      <c r="E125" s="15"/>
      <c r="F125" s="15"/>
      <c r="G125" s="33"/>
      <c r="H125" s="32"/>
      <c r="I125" s="15"/>
      <c r="J125" s="15"/>
      <c r="K125" s="33"/>
      <c r="L125" s="32"/>
      <c r="M125" s="15"/>
      <c r="N125" s="15"/>
      <c r="O125" s="33"/>
      <c r="P125" s="32"/>
      <c r="Q125" s="15"/>
      <c r="R125" s="15"/>
      <c r="V125" s="16"/>
      <c r="W125" s="15"/>
      <c r="X125" s="15"/>
      <c r="Y125" s="15"/>
      <c r="Z125" s="15"/>
      <c r="AA125" s="15"/>
      <c r="AB125" s="33"/>
      <c r="AC125" s="32"/>
      <c r="AD125" s="15"/>
      <c r="AE125" s="15"/>
      <c r="AF125" s="33"/>
      <c r="AG125" s="32"/>
      <c r="AH125" s="15"/>
      <c r="AI125" s="15"/>
      <c r="AJ125" s="33"/>
      <c r="AK125" s="32"/>
      <c r="AL125" s="15"/>
      <c r="AM125" s="15"/>
      <c r="AN125" s="16"/>
      <c r="AO125" s="15"/>
      <c r="AP125" s="15"/>
      <c r="AQ125" s="33"/>
      <c r="AR125" s="32"/>
      <c r="AS125" s="33"/>
      <c r="AT125" s="33"/>
      <c r="AU125" s="62"/>
      <c r="AV125" s="62"/>
      <c r="AW125" s="62"/>
      <c r="AX125" s="20"/>
      <c r="AY125" s="23">
        <f t="shared" si="50"/>
        <v>0</v>
      </c>
      <c r="AZ125" s="23">
        <f t="shared" si="51"/>
        <v>0</v>
      </c>
      <c r="BA125" s="24">
        <f t="shared" si="52"/>
        <v>0</v>
      </c>
      <c r="BB125" s="25">
        <f t="shared" si="53"/>
        <v>0</v>
      </c>
      <c r="BC125" s="25">
        <f t="shared" si="54"/>
        <v>0</v>
      </c>
      <c r="BD125" s="26">
        <f t="shared" si="55"/>
        <v>0</v>
      </c>
      <c r="BE125" s="27">
        <f t="shared" si="56"/>
        <v>0</v>
      </c>
      <c r="BF125" s="23">
        <f t="shared" si="57"/>
        <v>0</v>
      </c>
      <c r="BG125" s="24">
        <f t="shared" si="58"/>
        <v>0</v>
      </c>
      <c r="BH125" s="27">
        <f t="shared" si="59"/>
        <v>0</v>
      </c>
      <c r="BI125" s="23">
        <f t="shared" si="60"/>
        <v>0</v>
      </c>
      <c r="BJ125" s="24">
        <f t="shared" si="61"/>
        <v>0</v>
      </c>
      <c r="BK125" s="76">
        <f>(AY125*10)+(AZ125*9)+(BA125*8)+(BB125*7)+(BC125*6)+(BD125*5)+(BE125*4)+(BF125*3)+(BG125*2)-((BH125*1)+(BI125*2)+(BJ125*3))</f>
        <v>0</v>
      </c>
    </row>
    <row r="126" spans="1:77" ht="18" thickTop="1" thickBot="1" x14ac:dyDescent="0.35">
      <c r="A126" s="22"/>
      <c r="B126" s="15"/>
      <c r="C126" s="15"/>
      <c r="D126" s="15"/>
      <c r="E126" s="15"/>
      <c r="F126" s="15"/>
      <c r="G126" s="33"/>
      <c r="H126" s="32"/>
      <c r="I126" s="15"/>
      <c r="J126" s="15"/>
      <c r="K126" s="33"/>
      <c r="L126" s="32"/>
      <c r="M126" s="15"/>
      <c r="N126" s="15"/>
      <c r="O126" s="33"/>
      <c r="P126" s="32"/>
      <c r="Q126" s="15"/>
      <c r="R126" s="15"/>
      <c r="V126" s="16"/>
      <c r="W126" s="15"/>
      <c r="X126" s="15"/>
      <c r="Y126" s="15"/>
      <c r="Z126" s="15"/>
      <c r="AA126" s="15"/>
      <c r="AB126" s="33"/>
      <c r="AC126" s="32"/>
      <c r="AD126" s="15"/>
      <c r="AE126" s="15"/>
      <c r="AF126" s="33"/>
      <c r="AG126" s="32"/>
      <c r="AH126" s="15"/>
      <c r="AI126" s="15"/>
      <c r="AJ126" s="33"/>
      <c r="AK126" s="32"/>
      <c r="AL126" s="15"/>
      <c r="AM126" s="15"/>
      <c r="AN126" s="16"/>
      <c r="AO126" s="15"/>
      <c r="AP126" s="15"/>
      <c r="AQ126" s="33"/>
      <c r="AR126" s="32"/>
      <c r="AS126" s="33"/>
      <c r="AT126" s="33"/>
      <c r="AU126" s="62"/>
      <c r="AV126" s="62"/>
      <c r="AW126" s="62"/>
      <c r="AX126" s="17"/>
      <c r="AY126" s="23">
        <f t="shared" si="50"/>
        <v>0</v>
      </c>
      <c r="AZ126" s="23">
        <f t="shared" si="51"/>
        <v>0</v>
      </c>
      <c r="BA126" s="24">
        <f t="shared" si="52"/>
        <v>0</v>
      </c>
      <c r="BB126" s="25">
        <f t="shared" si="53"/>
        <v>0</v>
      </c>
      <c r="BC126" s="25">
        <f t="shared" si="54"/>
        <v>0</v>
      </c>
      <c r="BD126" s="26">
        <f t="shared" si="55"/>
        <v>0</v>
      </c>
      <c r="BE126" s="27">
        <f t="shared" si="56"/>
        <v>0</v>
      </c>
      <c r="BF126" s="23">
        <f t="shared" si="57"/>
        <v>0</v>
      </c>
      <c r="BG126" s="24">
        <f t="shared" si="58"/>
        <v>0</v>
      </c>
      <c r="BH126" s="27">
        <f t="shared" si="59"/>
        <v>0</v>
      </c>
      <c r="BI126" s="23">
        <f t="shared" si="60"/>
        <v>0</v>
      </c>
      <c r="BJ126" s="24">
        <f t="shared" si="61"/>
        <v>0</v>
      </c>
      <c r="BK126" s="76">
        <f t="shared" ref="BK126:BK135" si="63">(AY126*8)+(AZ126*7)+(BA126*6)+(BB126*6)+(BC126*5)+(BD126*4)+(BE126*3)+(BF126*2)+(BG126*1)-((BH126*1)+(BI126*2)+(BJ126*3))</f>
        <v>0</v>
      </c>
    </row>
    <row r="127" spans="1:77" ht="18" thickTop="1" thickBot="1" x14ac:dyDescent="0.35">
      <c r="A127" s="19"/>
      <c r="B127" s="15"/>
      <c r="C127" s="15"/>
      <c r="D127" s="15"/>
      <c r="E127" s="15"/>
      <c r="F127" s="15"/>
      <c r="G127" s="33"/>
      <c r="H127" s="32"/>
      <c r="I127" s="15"/>
      <c r="J127" s="15"/>
      <c r="K127" s="33"/>
      <c r="L127" s="32"/>
      <c r="M127" s="15"/>
      <c r="N127" s="15"/>
      <c r="O127" s="33"/>
      <c r="P127" s="32"/>
      <c r="Q127" s="15"/>
      <c r="R127" s="15"/>
      <c r="V127" s="16"/>
      <c r="W127" s="15"/>
      <c r="X127" s="15"/>
      <c r="Y127" s="15"/>
      <c r="Z127" s="15"/>
      <c r="AA127" s="15"/>
      <c r="AB127" s="33"/>
      <c r="AC127" s="32"/>
      <c r="AD127" s="15"/>
      <c r="AE127" s="15"/>
      <c r="AF127" s="33"/>
      <c r="AG127" s="32"/>
      <c r="AH127" s="15"/>
      <c r="AI127" s="15"/>
      <c r="AJ127" s="33"/>
      <c r="AK127" s="32"/>
      <c r="AL127" s="15"/>
      <c r="AM127" s="15"/>
      <c r="AN127" s="16"/>
      <c r="AO127" s="15"/>
      <c r="AP127" s="15"/>
      <c r="AQ127" s="33"/>
      <c r="AR127" s="32"/>
      <c r="AS127" s="33"/>
      <c r="AT127" s="33"/>
      <c r="AU127" s="62"/>
      <c r="AV127" s="62"/>
      <c r="AW127" s="62"/>
      <c r="AX127" s="20"/>
      <c r="AY127" s="23">
        <f t="shared" si="50"/>
        <v>0</v>
      </c>
      <c r="AZ127" s="23">
        <f t="shared" si="51"/>
        <v>0</v>
      </c>
      <c r="BA127" s="24">
        <f t="shared" si="52"/>
        <v>0</v>
      </c>
      <c r="BB127" s="25">
        <f t="shared" si="53"/>
        <v>0</v>
      </c>
      <c r="BC127" s="25">
        <f t="shared" si="54"/>
        <v>0</v>
      </c>
      <c r="BD127" s="26">
        <f t="shared" si="55"/>
        <v>0</v>
      </c>
      <c r="BE127" s="27">
        <f t="shared" si="56"/>
        <v>0</v>
      </c>
      <c r="BF127" s="23">
        <f t="shared" si="57"/>
        <v>0</v>
      </c>
      <c r="BG127" s="24">
        <f t="shared" si="58"/>
        <v>0</v>
      </c>
      <c r="BH127" s="27">
        <f t="shared" si="59"/>
        <v>0</v>
      </c>
      <c r="BI127" s="23">
        <f t="shared" si="60"/>
        <v>0</v>
      </c>
      <c r="BJ127" s="24">
        <f t="shared" si="61"/>
        <v>0</v>
      </c>
      <c r="BK127" s="76">
        <f t="shared" si="63"/>
        <v>0</v>
      </c>
    </row>
    <row r="128" spans="1:77" ht="18" thickTop="1" thickBot="1" x14ac:dyDescent="0.35">
      <c r="A128" s="21"/>
      <c r="B128" s="15"/>
      <c r="C128" s="15"/>
      <c r="D128" s="15"/>
      <c r="E128" s="15"/>
      <c r="F128" s="15"/>
      <c r="G128" s="33"/>
      <c r="H128" s="32"/>
      <c r="I128" s="15"/>
      <c r="J128" s="15"/>
      <c r="K128" s="33"/>
      <c r="L128" s="32"/>
      <c r="M128" s="15"/>
      <c r="N128" s="15"/>
      <c r="O128" s="33"/>
      <c r="P128" s="32"/>
      <c r="Q128" s="15"/>
      <c r="R128" s="15"/>
      <c r="V128" s="16"/>
      <c r="W128" s="15"/>
      <c r="X128" s="15"/>
      <c r="Y128" s="15"/>
      <c r="Z128" s="15"/>
      <c r="AA128" s="15"/>
      <c r="AB128" s="33"/>
      <c r="AC128" s="32"/>
      <c r="AD128" s="15"/>
      <c r="AE128" s="15"/>
      <c r="AF128" s="33"/>
      <c r="AG128" s="32"/>
      <c r="AH128" s="15"/>
      <c r="AI128" s="15"/>
      <c r="AJ128" s="33"/>
      <c r="AK128" s="32"/>
      <c r="AL128" s="15"/>
      <c r="AM128" s="15"/>
      <c r="AN128" s="16"/>
      <c r="AO128" s="15"/>
      <c r="AP128" s="15"/>
      <c r="AQ128" s="33"/>
      <c r="AR128" s="32"/>
      <c r="AS128" s="33"/>
      <c r="AT128" s="33"/>
      <c r="AU128" s="62"/>
      <c r="AV128" s="62"/>
      <c r="AW128" s="62"/>
      <c r="AX128" s="17"/>
      <c r="AY128" s="23">
        <f t="shared" si="50"/>
        <v>0</v>
      </c>
      <c r="AZ128" s="23">
        <f t="shared" si="51"/>
        <v>0</v>
      </c>
      <c r="BA128" s="24">
        <f t="shared" si="52"/>
        <v>0</v>
      </c>
      <c r="BB128" s="25">
        <f t="shared" si="53"/>
        <v>0</v>
      </c>
      <c r="BC128" s="25">
        <f t="shared" si="54"/>
        <v>0</v>
      </c>
      <c r="BD128" s="26">
        <f t="shared" si="55"/>
        <v>0</v>
      </c>
      <c r="BE128" s="27">
        <f t="shared" si="56"/>
        <v>0</v>
      </c>
      <c r="BF128" s="23">
        <f t="shared" si="57"/>
        <v>0</v>
      </c>
      <c r="BG128" s="24">
        <f t="shared" si="58"/>
        <v>0</v>
      </c>
      <c r="BH128" s="27">
        <f t="shared" si="59"/>
        <v>0</v>
      </c>
      <c r="BI128" s="23">
        <f t="shared" si="60"/>
        <v>0</v>
      </c>
      <c r="BJ128" s="24">
        <f t="shared" si="61"/>
        <v>0</v>
      </c>
      <c r="BK128" s="76">
        <f t="shared" si="63"/>
        <v>0</v>
      </c>
      <c r="BU128" s="215" t="s">
        <v>50</v>
      </c>
      <c r="BV128" s="215"/>
      <c r="BW128" s="215"/>
      <c r="BX128" s="215"/>
      <c r="BY128" s="215"/>
    </row>
    <row r="129" spans="1:82" ht="18" thickTop="1" thickBot="1" x14ac:dyDescent="0.35">
      <c r="A129" s="19"/>
      <c r="B129" s="15"/>
      <c r="C129" s="15"/>
      <c r="D129" s="15"/>
      <c r="E129" s="15"/>
      <c r="F129" s="15"/>
      <c r="G129" s="33"/>
      <c r="H129" s="32"/>
      <c r="I129" s="15"/>
      <c r="J129" s="15"/>
      <c r="K129" s="33"/>
      <c r="L129" s="32"/>
      <c r="M129" s="15"/>
      <c r="N129" s="15"/>
      <c r="O129" s="33"/>
      <c r="P129" s="32"/>
      <c r="Q129" s="15"/>
      <c r="R129" s="15"/>
      <c r="V129" s="16"/>
      <c r="W129" s="15"/>
      <c r="X129" s="15"/>
      <c r="Y129" s="15"/>
      <c r="Z129" s="15"/>
      <c r="AA129" s="15"/>
      <c r="AB129" s="33"/>
      <c r="AC129" s="32"/>
      <c r="AD129" s="15"/>
      <c r="AE129" s="15"/>
      <c r="AF129" s="33"/>
      <c r="AG129" s="32"/>
      <c r="AH129" s="15"/>
      <c r="AI129" s="15"/>
      <c r="AJ129" s="33"/>
      <c r="AK129" s="32"/>
      <c r="AL129" s="15"/>
      <c r="AM129" s="15"/>
      <c r="AN129" s="16"/>
      <c r="AO129" s="15"/>
      <c r="AP129" s="15"/>
      <c r="AQ129" s="33"/>
      <c r="AR129" s="32"/>
      <c r="AS129" s="33"/>
      <c r="AT129" s="33"/>
      <c r="AU129" s="62"/>
      <c r="AV129" s="62"/>
      <c r="AW129" s="62"/>
      <c r="AX129" s="20"/>
      <c r="AY129" s="23">
        <f t="shared" si="50"/>
        <v>0</v>
      </c>
      <c r="AZ129" s="23">
        <f t="shared" si="51"/>
        <v>0</v>
      </c>
      <c r="BA129" s="24">
        <f t="shared" si="52"/>
        <v>0</v>
      </c>
      <c r="BB129" s="25">
        <f t="shared" si="53"/>
        <v>0</v>
      </c>
      <c r="BC129" s="25">
        <f t="shared" si="54"/>
        <v>0</v>
      </c>
      <c r="BD129" s="26">
        <f t="shared" si="55"/>
        <v>0</v>
      </c>
      <c r="BE129" s="27">
        <f t="shared" si="56"/>
        <v>0</v>
      </c>
      <c r="BF129" s="23">
        <f t="shared" si="57"/>
        <v>0</v>
      </c>
      <c r="BG129" s="24">
        <f t="shared" si="58"/>
        <v>0</v>
      </c>
      <c r="BH129" s="27">
        <f t="shared" si="59"/>
        <v>0</v>
      </c>
      <c r="BI129" s="23">
        <f t="shared" si="60"/>
        <v>0</v>
      </c>
      <c r="BJ129" s="24">
        <f t="shared" si="61"/>
        <v>0</v>
      </c>
      <c r="BK129" s="76">
        <f t="shared" si="63"/>
        <v>0</v>
      </c>
      <c r="BU129" s="215"/>
      <c r="BV129" s="215"/>
      <c r="BW129" s="215"/>
      <c r="BX129" s="215"/>
      <c r="BY129" s="215"/>
    </row>
    <row r="130" spans="1:82" ht="18" thickTop="1" thickBot="1" x14ac:dyDescent="0.35">
      <c r="A130" s="21"/>
      <c r="B130" s="15"/>
      <c r="C130" s="15"/>
      <c r="D130" s="15"/>
      <c r="E130" s="15"/>
      <c r="F130" s="15"/>
      <c r="G130" s="33"/>
      <c r="H130" s="32"/>
      <c r="I130" s="15"/>
      <c r="J130" s="15"/>
      <c r="K130" s="33"/>
      <c r="L130" s="32"/>
      <c r="M130" s="15"/>
      <c r="N130" s="15"/>
      <c r="O130" s="33"/>
      <c r="P130" s="32"/>
      <c r="Q130" s="15"/>
      <c r="R130" s="15"/>
      <c r="V130" s="16"/>
      <c r="W130" s="15"/>
      <c r="X130" s="15"/>
      <c r="Y130" s="15"/>
      <c r="Z130" s="15"/>
      <c r="AA130" s="15"/>
      <c r="AB130" s="33"/>
      <c r="AC130" s="32"/>
      <c r="AD130" s="15"/>
      <c r="AE130" s="15"/>
      <c r="AF130" s="33"/>
      <c r="AG130" s="32"/>
      <c r="AH130" s="15"/>
      <c r="AI130" s="15"/>
      <c r="AJ130" s="33"/>
      <c r="AK130" s="32"/>
      <c r="AL130" s="15"/>
      <c r="AM130" s="15"/>
      <c r="AN130" s="16"/>
      <c r="AO130" s="15"/>
      <c r="AP130" s="15"/>
      <c r="AQ130" s="33"/>
      <c r="AR130" s="32"/>
      <c r="AS130" s="33"/>
      <c r="AT130" s="33"/>
      <c r="AU130" s="62"/>
      <c r="AV130" s="62"/>
      <c r="AW130" s="62"/>
      <c r="AX130" s="17"/>
      <c r="AY130" s="25">
        <f t="shared" si="50"/>
        <v>0</v>
      </c>
      <c r="AZ130" s="25">
        <f t="shared" si="51"/>
        <v>0</v>
      </c>
      <c r="BA130" s="26">
        <f t="shared" si="52"/>
        <v>0</v>
      </c>
      <c r="BB130" s="25">
        <f t="shared" si="53"/>
        <v>0</v>
      </c>
      <c r="BC130" s="25">
        <f t="shared" si="54"/>
        <v>0</v>
      </c>
      <c r="BD130" s="26">
        <f t="shared" si="55"/>
        <v>0</v>
      </c>
      <c r="BE130" s="37">
        <f t="shared" si="56"/>
        <v>0</v>
      </c>
      <c r="BF130" s="25">
        <f t="shared" si="57"/>
        <v>0</v>
      </c>
      <c r="BG130" s="26">
        <f t="shared" si="58"/>
        <v>0</v>
      </c>
      <c r="BH130" s="37">
        <f t="shared" si="59"/>
        <v>0</v>
      </c>
      <c r="BI130" s="25">
        <f t="shared" si="60"/>
        <v>0</v>
      </c>
      <c r="BJ130" s="26">
        <f t="shared" si="61"/>
        <v>0</v>
      </c>
      <c r="BK130" s="77">
        <f t="shared" si="63"/>
        <v>0</v>
      </c>
      <c r="BU130" s="215"/>
      <c r="BV130" s="215"/>
      <c r="BW130" s="215"/>
      <c r="BX130" s="215"/>
      <c r="BY130" s="215"/>
    </row>
    <row r="131" spans="1:82" ht="18" thickTop="1" thickBot="1" x14ac:dyDescent="0.3">
      <c r="A131" s="81"/>
      <c r="B131" s="15"/>
      <c r="C131" s="15"/>
      <c r="D131" s="15"/>
      <c r="E131" s="15"/>
      <c r="F131" s="15"/>
      <c r="G131" s="33"/>
      <c r="H131" s="32"/>
      <c r="I131" s="15"/>
      <c r="J131" s="15"/>
      <c r="K131" s="33"/>
      <c r="L131" s="32"/>
      <c r="M131" s="15"/>
      <c r="N131" s="15"/>
      <c r="O131" s="33"/>
      <c r="P131" s="32"/>
      <c r="Q131" s="15"/>
      <c r="R131" s="15"/>
      <c r="V131" s="16"/>
      <c r="W131" s="15"/>
      <c r="X131" s="15"/>
      <c r="Y131" s="15"/>
      <c r="Z131" s="15"/>
      <c r="AA131" s="15"/>
      <c r="AB131" s="33"/>
      <c r="AC131" s="32"/>
      <c r="AD131" s="15"/>
      <c r="AE131" s="15"/>
      <c r="AF131" s="33"/>
      <c r="AG131" s="32"/>
      <c r="AH131" s="15"/>
      <c r="AI131" s="15"/>
      <c r="AJ131" s="33"/>
      <c r="AK131" s="32"/>
      <c r="AL131" s="15"/>
      <c r="AM131" s="15"/>
      <c r="AN131" s="16"/>
      <c r="AO131" s="15"/>
      <c r="AP131" s="15"/>
      <c r="AQ131" s="33"/>
      <c r="AR131" s="32"/>
      <c r="AS131" s="33"/>
      <c r="AT131" s="33"/>
      <c r="AU131" s="62"/>
      <c r="AV131" s="62"/>
      <c r="AW131" s="62"/>
      <c r="AX131" s="20"/>
      <c r="AY131" s="25">
        <f>COUNTIF(B131:AW131,"A+")</f>
        <v>0</v>
      </c>
      <c r="AZ131" s="25">
        <f>COUNTIF(B131:AW131,"A")</f>
        <v>0</v>
      </c>
      <c r="BA131" s="26">
        <f>COUNTIF(B131:AW131,"A-")</f>
        <v>0</v>
      </c>
      <c r="BB131" s="25">
        <f>COUNTIF(B131:AW131,"B+")</f>
        <v>0</v>
      </c>
      <c r="BC131" s="25">
        <f>COUNTIF(B131:AW131,"B")</f>
        <v>0</v>
      </c>
      <c r="BD131" s="26">
        <f>COUNTIF(B131:AW131,"B-")</f>
        <v>0</v>
      </c>
      <c r="BE131" s="37">
        <f>COUNTIF(B131:AW131,"C+")</f>
        <v>0</v>
      </c>
      <c r="BF131" s="25">
        <f>COUNTIF(B131:AW131,"C")</f>
        <v>0</v>
      </c>
      <c r="BG131" s="26">
        <f>COUNTIF(B131:AW131,"C-")</f>
        <v>0</v>
      </c>
      <c r="BH131" s="37">
        <f>COUNTIF(B131:AW131,"D+")</f>
        <v>0</v>
      </c>
      <c r="BI131" s="25">
        <f>COUNTIF(B131:AW131,"D")</f>
        <v>0</v>
      </c>
      <c r="BJ131" s="26">
        <f>COUNTIF(B131:AW131,"D-")</f>
        <v>0</v>
      </c>
      <c r="BK131" s="77">
        <f t="shared" si="63"/>
        <v>0</v>
      </c>
    </row>
    <row r="132" spans="1:82" ht="18" thickTop="1" thickBot="1" x14ac:dyDescent="0.3">
      <c r="A132" s="82"/>
      <c r="B132" s="15"/>
      <c r="C132" s="15"/>
      <c r="D132" s="15"/>
      <c r="E132" s="15"/>
      <c r="F132" s="15"/>
      <c r="G132" s="33"/>
      <c r="H132" s="32"/>
      <c r="I132" s="15"/>
      <c r="J132" s="15"/>
      <c r="K132" s="33"/>
      <c r="L132" s="32"/>
      <c r="M132" s="15"/>
      <c r="N132" s="15"/>
      <c r="O132" s="33"/>
      <c r="P132" s="32"/>
      <c r="Q132" s="15"/>
      <c r="R132" s="15"/>
      <c r="V132" s="16"/>
      <c r="W132" s="15"/>
      <c r="X132" s="15"/>
      <c r="Y132" s="15"/>
      <c r="Z132" s="15"/>
      <c r="AA132" s="15"/>
      <c r="AB132" s="33"/>
      <c r="AC132" s="32"/>
      <c r="AD132" s="15"/>
      <c r="AE132" s="15"/>
      <c r="AF132" s="33"/>
      <c r="AG132" s="32"/>
      <c r="AH132" s="15"/>
      <c r="AI132" s="15"/>
      <c r="AJ132" s="33"/>
      <c r="AK132" s="32"/>
      <c r="AL132" s="15"/>
      <c r="AM132" s="15"/>
      <c r="AN132" s="16"/>
      <c r="AO132" s="15"/>
      <c r="AP132" s="15"/>
      <c r="AQ132" s="33"/>
      <c r="AR132" s="32"/>
      <c r="AS132" s="33"/>
      <c r="AT132" s="33"/>
      <c r="AU132" s="62"/>
      <c r="AV132" s="62"/>
      <c r="AW132" s="62"/>
      <c r="AX132" s="17"/>
      <c r="AY132" s="25">
        <f>COUNTIF(B132:AW132,"A+")</f>
        <v>0</v>
      </c>
      <c r="AZ132" s="25">
        <f>COUNTIF(B132:AW132,"A")</f>
        <v>0</v>
      </c>
      <c r="BA132" s="26">
        <f>COUNTIF(B132:AW132,"A-")</f>
        <v>0</v>
      </c>
      <c r="BB132" s="25">
        <f>COUNTIF(B132:AW132,"B+")</f>
        <v>0</v>
      </c>
      <c r="BC132" s="25">
        <f>COUNTIF(B132:AW132,"B")</f>
        <v>0</v>
      </c>
      <c r="BD132" s="26">
        <f>COUNTIF(B132:AW132,"B-")</f>
        <v>0</v>
      </c>
      <c r="BE132" s="37">
        <f>COUNTIF(B132:AW132,"C+")</f>
        <v>0</v>
      </c>
      <c r="BF132" s="25">
        <f>COUNTIF(B132:AW132,"C")</f>
        <v>0</v>
      </c>
      <c r="BG132" s="26">
        <f>COUNTIF(B132:AW132,"C-")</f>
        <v>0</v>
      </c>
      <c r="BH132" s="37">
        <f>COUNTIF(B132:AW132,"D+")</f>
        <v>0</v>
      </c>
      <c r="BI132" s="25">
        <f>COUNTIF(B132:AW132,"D")</f>
        <v>0</v>
      </c>
      <c r="BJ132" s="26">
        <f>COUNTIF(B132:AW132,"D-")</f>
        <v>0</v>
      </c>
      <c r="BK132" s="77">
        <f t="shared" si="63"/>
        <v>0</v>
      </c>
    </row>
    <row r="133" spans="1:82" ht="18" thickTop="1" thickBot="1" x14ac:dyDescent="0.3">
      <c r="A133" s="81"/>
      <c r="B133" s="15"/>
      <c r="C133" s="15"/>
      <c r="D133" s="15"/>
      <c r="E133" s="15"/>
      <c r="F133" s="15"/>
      <c r="G133" s="33"/>
      <c r="H133" s="32"/>
      <c r="I133" s="15"/>
      <c r="J133" s="15"/>
      <c r="K133" s="33"/>
      <c r="L133" s="32"/>
      <c r="M133" s="15"/>
      <c r="N133" s="15"/>
      <c r="O133" s="33"/>
      <c r="P133" s="32"/>
      <c r="Q133" s="15"/>
      <c r="R133" s="15"/>
      <c r="V133" s="16"/>
      <c r="W133" s="15"/>
      <c r="X133" s="15"/>
      <c r="Y133" s="15"/>
      <c r="Z133" s="15"/>
      <c r="AA133" s="15"/>
      <c r="AB133" s="33"/>
      <c r="AC133" s="32"/>
      <c r="AD133" s="15"/>
      <c r="AE133" s="15"/>
      <c r="AF133" s="33"/>
      <c r="AG133" s="32"/>
      <c r="AH133" s="15"/>
      <c r="AI133" s="15"/>
      <c r="AJ133" s="33"/>
      <c r="AK133" s="32"/>
      <c r="AL133" s="15"/>
      <c r="AM133" s="15"/>
      <c r="AN133" s="16"/>
      <c r="AO133" s="15"/>
      <c r="AP133" s="15"/>
      <c r="AQ133" s="33"/>
      <c r="AR133" s="32"/>
      <c r="AS133" s="33"/>
      <c r="AT133" s="33"/>
      <c r="AU133" s="62"/>
      <c r="AV133" s="62"/>
      <c r="AW133" s="62"/>
      <c r="AX133" s="20"/>
      <c r="AY133" s="25">
        <f>COUNTIF(B133:AW133,"A+")</f>
        <v>0</v>
      </c>
      <c r="AZ133" s="25">
        <f>COUNTIF(B133:AW133,"A")</f>
        <v>0</v>
      </c>
      <c r="BA133" s="26">
        <f>COUNTIF(B133:AW133,"A-")</f>
        <v>0</v>
      </c>
      <c r="BB133" s="25">
        <f>COUNTIF(B133:AW133,"B+")</f>
        <v>0</v>
      </c>
      <c r="BC133" s="25">
        <f>COUNTIF(B133:AW133,"B")</f>
        <v>0</v>
      </c>
      <c r="BD133" s="26">
        <f>COUNTIF(B133:AW133,"B-")</f>
        <v>0</v>
      </c>
      <c r="BE133" s="37">
        <f>COUNTIF(B133:AW133,"C+")</f>
        <v>0</v>
      </c>
      <c r="BF133" s="25">
        <f>COUNTIF(B133:AW133,"C")</f>
        <v>0</v>
      </c>
      <c r="BG133" s="26">
        <f>COUNTIF(B133:AW133,"C-")</f>
        <v>0</v>
      </c>
      <c r="BH133" s="37">
        <f>COUNTIF(B133:AW133,"D+")</f>
        <v>0</v>
      </c>
      <c r="BI133" s="25">
        <f>COUNTIF(B133:AW133,"D")</f>
        <v>0</v>
      </c>
      <c r="BJ133" s="26">
        <f>COUNTIF(B133:AW133,"D-")</f>
        <v>0</v>
      </c>
      <c r="BK133" s="77">
        <f t="shared" si="63"/>
        <v>0</v>
      </c>
      <c r="BS133" s="67" t="s">
        <v>53</v>
      </c>
      <c r="BT133" s="68" t="s">
        <v>38</v>
      </c>
      <c r="BU133" s="67" t="s">
        <v>54</v>
      </c>
      <c r="BV133" s="68" t="s">
        <v>38</v>
      </c>
      <c r="BW133" s="69" t="s">
        <v>42</v>
      </c>
      <c r="BX133" s="68" t="s">
        <v>38</v>
      </c>
      <c r="BY133" s="69" t="s">
        <v>43</v>
      </c>
      <c r="BZ133" s="68" t="s">
        <v>38</v>
      </c>
      <c r="CA133" s="70" t="s">
        <v>44</v>
      </c>
      <c r="CB133" s="68" t="s">
        <v>38</v>
      </c>
      <c r="CC133" s="70" t="s">
        <v>45</v>
      </c>
      <c r="CD133" s="68" t="s">
        <v>38</v>
      </c>
    </row>
    <row r="134" spans="1:82" ht="18" thickTop="1" thickBot="1" x14ac:dyDescent="0.35">
      <c r="A134" s="82"/>
      <c r="B134" s="15"/>
      <c r="C134" s="15"/>
      <c r="D134" s="15"/>
      <c r="E134" s="15"/>
      <c r="F134" s="15"/>
      <c r="G134" s="33"/>
      <c r="H134" s="32"/>
      <c r="I134" s="15"/>
      <c r="J134" s="15"/>
      <c r="K134" s="33"/>
      <c r="L134" s="32"/>
      <c r="M134" s="15"/>
      <c r="N134" s="15"/>
      <c r="O134" s="33"/>
      <c r="P134" s="32"/>
      <c r="Q134" s="15"/>
      <c r="R134" s="15"/>
      <c r="V134" s="16"/>
      <c r="W134" s="15"/>
      <c r="X134" s="15"/>
      <c r="Y134" s="15"/>
      <c r="Z134" s="15"/>
      <c r="AA134" s="15"/>
      <c r="AB134" s="33"/>
      <c r="AC134" s="32"/>
      <c r="AD134" s="15"/>
      <c r="AE134" s="15"/>
      <c r="AF134" s="33"/>
      <c r="AG134" s="32"/>
      <c r="AH134" s="15"/>
      <c r="AI134" s="15"/>
      <c r="AJ134" s="33"/>
      <c r="AK134" s="32"/>
      <c r="AL134" s="15"/>
      <c r="AM134" s="15"/>
      <c r="AN134" s="16"/>
      <c r="AO134" s="15"/>
      <c r="AP134" s="15"/>
      <c r="AQ134" s="33"/>
      <c r="AR134" s="32"/>
      <c r="AS134" s="33"/>
      <c r="AT134" s="33"/>
      <c r="AU134" s="62"/>
      <c r="AV134" s="62"/>
      <c r="AW134" s="62"/>
      <c r="AX134" s="17"/>
      <c r="AY134" s="25">
        <f>COUNTIF(B134:AW134,"A+")</f>
        <v>0</v>
      </c>
      <c r="AZ134" s="25">
        <f>COUNTIF(B134:AW134,"A")</f>
        <v>0</v>
      </c>
      <c r="BA134" s="26">
        <f>COUNTIF(B134:AW134,"A-")</f>
        <v>0</v>
      </c>
      <c r="BB134" s="25">
        <f>COUNTIF(B134:AW134,"B+")</f>
        <v>0</v>
      </c>
      <c r="BC134" s="25">
        <f>COUNTIF(B134:AW134,"B")</f>
        <v>0</v>
      </c>
      <c r="BD134" s="26">
        <f>COUNTIF(B134:AW134,"B-")</f>
        <v>0</v>
      </c>
      <c r="BE134" s="37">
        <f>COUNTIF(B134:AW134,"C+")</f>
        <v>0</v>
      </c>
      <c r="BF134" s="25">
        <f>COUNTIF(B134:AW134,"C")</f>
        <v>0</v>
      </c>
      <c r="BG134" s="26">
        <f>COUNTIF(B134:AW134,"C-")</f>
        <v>0</v>
      </c>
      <c r="BH134" s="37">
        <f>COUNTIF(B134:AW134,"D+")</f>
        <v>0</v>
      </c>
      <c r="BI134" s="25">
        <f>COUNTIF(B134:AW134,"D")</f>
        <v>0</v>
      </c>
      <c r="BJ134" s="26">
        <f>COUNTIF(B134:AW134,"D-")</f>
        <v>0</v>
      </c>
      <c r="BK134" s="77">
        <f t="shared" si="63"/>
        <v>0</v>
      </c>
      <c r="BR134" s="14"/>
      <c r="BS134" s="64">
        <f t="shared" ref="BS134:BS165" si="64">BK138</f>
        <v>2</v>
      </c>
      <c r="BT134" s="66">
        <f>AVERAGE(BS134:BS160)</f>
        <v>2.2962962962962963</v>
      </c>
      <c r="BU134" s="64">
        <f>BK172</f>
        <v>16</v>
      </c>
      <c r="BV134" s="66">
        <f>AVERAGE(BU134:BU160)</f>
        <v>0.59259259259259256</v>
      </c>
      <c r="BW134" s="64">
        <f t="shared" ref="BW134:BW165" si="65">AM138</f>
        <v>13</v>
      </c>
      <c r="BX134" s="66">
        <f>AVERAGE(BW134:BW160)</f>
        <v>0.48148148148148145</v>
      </c>
      <c r="BY134" s="64">
        <f>AM172</f>
        <v>14</v>
      </c>
      <c r="BZ134" s="66">
        <f>AVERAGE(BY134:BY160)</f>
        <v>0.51851851851851849</v>
      </c>
      <c r="CA134" s="64">
        <f t="shared" ref="CA134:CA165" si="66">U138</f>
        <v>13</v>
      </c>
      <c r="CB134" s="66">
        <f>AVERAGE(CA134:CA160)</f>
        <v>0.48148148148148145</v>
      </c>
      <c r="CC134" s="64">
        <f>U172</f>
        <v>15</v>
      </c>
      <c r="CD134" s="64">
        <v>0</v>
      </c>
    </row>
    <row r="135" spans="1:82" ht="18" thickTop="1" thickBot="1" x14ac:dyDescent="0.35">
      <c r="A135" s="81"/>
      <c r="V135" s="16"/>
      <c r="W135" s="15"/>
      <c r="X135" s="15"/>
      <c r="Y135" s="15"/>
      <c r="Z135" s="15"/>
      <c r="AA135" s="15"/>
      <c r="AB135" s="33"/>
      <c r="AC135" s="32"/>
      <c r="AD135" s="15"/>
      <c r="AE135" s="15"/>
      <c r="AF135" s="33"/>
      <c r="AG135" s="32"/>
      <c r="AH135" s="15"/>
      <c r="AI135" s="15"/>
      <c r="AJ135" s="33"/>
      <c r="AK135" s="32"/>
      <c r="AL135" s="15"/>
      <c r="AM135" s="15"/>
      <c r="AN135" s="16"/>
      <c r="AO135" s="15"/>
      <c r="AP135" s="15"/>
      <c r="AQ135" s="33"/>
      <c r="AR135" s="32"/>
      <c r="AS135" s="33"/>
      <c r="AT135" s="33"/>
      <c r="AU135" s="62"/>
      <c r="AV135" s="62"/>
      <c r="AW135" s="62"/>
      <c r="AX135" s="20"/>
      <c r="AY135" s="25">
        <f>COUNTIF(B135:AW135,"A+")</f>
        <v>0</v>
      </c>
      <c r="AZ135" s="25">
        <f>COUNTIF(B135:AW135,"A")</f>
        <v>0</v>
      </c>
      <c r="BA135" s="26">
        <f>COUNTIF(B135:AW135,"A-")</f>
        <v>0</v>
      </c>
      <c r="BB135" s="25">
        <f>COUNTIF(B135:AW135,"B+")</f>
        <v>0</v>
      </c>
      <c r="BC135" s="25">
        <f>COUNTIF(B135:AW135,"B")</f>
        <v>0</v>
      </c>
      <c r="BD135" s="26">
        <f>COUNTIF(B135:AW135,"B-")</f>
        <v>0</v>
      </c>
      <c r="BE135" s="37">
        <f>COUNTIF(B135:AW135,"C+")</f>
        <v>0</v>
      </c>
      <c r="BF135" s="25">
        <f>COUNTIF(B135:AW135,"C")</f>
        <v>0</v>
      </c>
      <c r="BG135" s="26">
        <f>COUNTIF(B135:AW135,"C-")</f>
        <v>0</v>
      </c>
      <c r="BH135" s="37">
        <f>COUNTIF(B135:AW135,"D+")</f>
        <v>0</v>
      </c>
      <c r="BI135" s="25">
        <f>COUNTIF(B135:AW135,"D")</f>
        <v>0</v>
      </c>
      <c r="BJ135" s="26">
        <f>COUNTIF(B135:AW135,"D-")</f>
        <v>0</v>
      </c>
      <c r="BK135" s="77">
        <f t="shared" si="63"/>
        <v>0</v>
      </c>
      <c r="BR135" s="19"/>
      <c r="BS135" s="64">
        <f t="shared" si="64"/>
        <v>2</v>
      </c>
      <c r="BT135" s="66">
        <f t="shared" ref="BT135:BT165" si="67">AVERAGE(BS135:BS161)</f>
        <v>2.2222222222222223</v>
      </c>
      <c r="BU135" s="64">
        <f t="shared" ref="BU135:BU165" si="68">BK173</f>
        <v>0</v>
      </c>
      <c r="BV135" s="66">
        <f t="shared" ref="BV135:BV165" si="69">BV134</f>
        <v>0.59259259259259256</v>
      </c>
      <c r="BW135" s="64">
        <f t="shared" si="65"/>
        <v>0</v>
      </c>
      <c r="BX135" s="66">
        <f t="shared" ref="BX135:BX165" si="70">BX134</f>
        <v>0.48148148148148145</v>
      </c>
      <c r="BY135" s="64">
        <f t="shared" ref="BY135:BY165" si="71">AM173</f>
        <v>0</v>
      </c>
      <c r="BZ135" s="66">
        <f>BZ134</f>
        <v>0.51851851851851849</v>
      </c>
      <c r="CA135" s="64">
        <f t="shared" si="66"/>
        <v>0</v>
      </c>
      <c r="CB135" s="66">
        <f t="shared" ref="CB135:CB165" si="72">CB134</f>
        <v>0.48148148148148145</v>
      </c>
      <c r="CC135" s="64">
        <f t="shared" ref="CC135:CC165" si="73">U173</f>
        <v>0</v>
      </c>
      <c r="CD135" s="64">
        <v>0</v>
      </c>
    </row>
    <row r="136" spans="1:82" ht="18" thickTop="1" thickBot="1" x14ac:dyDescent="0.35">
      <c r="A136" s="93"/>
      <c r="B136" s="152" t="s">
        <v>19</v>
      </c>
      <c r="C136" s="152"/>
      <c r="D136" s="152"/>
      <c r="E136" s="152"/>
      <c r="F136" s="152"/>
      <c r="G136" s="153"/>
      <c r="H136" s="154" t="s">
        <v>20</v>
      </c>
      <c r="I136" s="155"/>
      <c r="J136" s="155"/>
      <c r="K136" s="156"/>
      <c r="L136" s="157" t="s">
        <v>25</v>
      </c>
      <c r="M136" s="158"/>
      <c r="N136" s="158"/>
      <c r="O136" s="159"/>
      <c r="P136" s="160" t="s">
        <v>33</v>
      </c>
      <c r="Q136" s="161"/>
      <c r="R136" s="161"/>
      <c r="S136" s="78"/>
      <c r="T136" s="78"/>
      <c r="U136" s="78"/>
      <c r="V136" s="79"/>
      <c r="W136" s="78"/>
      <c r="X136" s="78"/>
      <c r="Y136" s="2"/>
      <c r="Z136" s="2"/>
      <c r="AA136" s="92" t="s">
        <v>13</v>
      </c>
      <c r="AB136" s="92"/>
      <c r="AC136" s="92"/>
      <c r="AD136" s="92"/>
      <c r="AE136" s="92"/>
      <c r="AF136" s="2"/>
      <c r="AG136" s="2"/>
      <c r="AH136" s="2"/>
      <c r="AI136" s="2"/>
      <c r="AJ136" s="2"/>
      <c r="AK136" s="2"/>
      <c r="AL136" s="78"/>
      <c r="AM136" s="78"/>
      <c r="AN136" s="78"/>
      <c r="AO136" s="78"/>
      <c r="AP136" s="78"/>
      <c r="AQ136" s="78"/>
      <c r="AR136" s="78"/>
      <c r="AS136" s="78"/>
      <c r="AT136" s="92" t="s">
        <v>13</v>
      </c>
      <c r="AU136" s="92"/>
      <c r="AV136" s="92"/>
      <c r="AW136" s="92"/>
      <c r="AX136" s="92"/>
      <c r="AY136" s="78"/>
      <c r="AZ136" s="78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R136" s="21"/>
      <c r="BS136" s="64">
        <f t="shared" si="64"/>
        <v>2</v>
      </c>
      <c r="BT136" s="66">
        <f t="shared" si="67"/>
        <v>2.1481481481481484</v>
      </c>
      <c r="BU136" s="64">
        <f t="shared" si="68"/>
        <v>0</v>
      </c>
      <c r="BV136" s="66">
        <f t="shared" si="69"/>
        <v>0.59259259259259256</v>
      </c>
      <c r="BW136" s="64">
        <f t="shared" si="65"/>
        <v>0</v>
      </c>
      <c r="BX136" s="66">
        <f t="shared" si="70"/>
        <v>0.48148148148148145</v>
      </c>
      <c r="BY136" s="64">
        <f t="shared" si="71"/>
        <v>0</v>
      </c>
      <c r="BZ136" s="66">
        <f t="shared" ref="BZ136:BZ165" si="74">BZ135</f>
        <v>0.51851851851851849</v>
      </c>
      <c r="CA136" s="64">
        <f t="shared" si="66"/>
        <v>0</v>
      </c>
      <c r="CB136" s="66">
        <f t="shared" si="72"/>
        <v>0.48148148148148145</v>
      </c>
      <c r="CC136" s="64">
        <f t="shared" si="73"/>
        <v>0</v>
      </c>
      <c r="CD136" s="64">
        <v>0</v>
      </c>
    </row>
    <row r="137" spans="1:82" ht="18" thickTop="1" thickBot="1" x14ac:dyDescent="0.35">
      <c r="BR137" s="19"/>
      <c r="BS137" s="64">
        <f t="shared" si="64"/>
        <v>2</v>
      </c>
      <c r="BT137" s="66">
        <f t="shared" si="67"/>
        <v>2.074074074074074</v>
      </c>
      <c r="BU137" s="64">
        <f t="shared" si="68"/>
        <v>0</v>
      </c>
      <c r="BV137" s="66">
        <f t="shared" si="69"/>
        <v>0.59259259259259256</v>
      </c>
      <c r="BW137" s="64">
        <f t="shared" si="65"/>
        <v>0</v>
      </c>
      <c r="BX137" s="66">
        <f t="shared" si="70"/>
        <v>0.48148148148148145</v>
      </c>
      <c r="BY137" s="64">
        <f t="shared" si="71"/>
        <v>0</v>
      </c>
      <c r="BZ137" s="66">
        <f t="shared" si="74"/>
        <v>0.51851851851851849</v>
      </c>
      <c r="CA137" s="64">
        <f t="shared" si="66"/>
        <v>0</v>
      </c>
      <c r="CB137" s="66">
        <f t="shared" si="72"/>
        <v>0.48148148148148145</v>
      </c>
      <c r="CC137" s="64">
        <f t="shared" si="73"/>
        <v>0</v>
      </c>
      <c r="CD137" s="64">
        <v>0</v>
      </c>
    </row>
    <row r="138" spans="1:82" ht="18" thickTop="1" thickBot="1" x14ac:dyDescent="0.35">
      <c r="A138" s="14"/>
      <c r="B138" s="32" t="s">
        <v>2</v>
      </c>
      <c r="C138" s="62"/>
      <c r="D138" s="62" t="s">
        <v>5</v>
      </c>
      <c r="E138" s="62"/>
      <c r="H138" s="20"/>
      <c r="I138" s="23">
        <f>COUNTIF(A138:F138,"A+")</f>
        <v>0</v>
      </c>
      <c r="J138" s="23">
        <f>COUNTIF(B138:G138,"A")</f>
        <v>0</v>
      </c>
      <c r="K138" s="24">
        <f>COUNTIF(B138:G138,"A-")</f>
        <v>1</v>
      </c>
      <c r="L138" s="25">
        <f>COUNTIF(B138:G138,"B+")</f>
        <v>0</v>
      </c>
      <c r="M138" s="25">
        <f>COUNTIF(B138:G138,"B")</f>
        <v>0</v>
      </c>
      <c r="N138" s="26">
        <f>COUNTIF(B138:G138,"B-")</f>
        <v>1</v>
      </c>
      <c r="O138" s="27">
        <f>COUNTIF(B138:G138,"C+")</f>
        <v>0</v>
      </c>
      <c r="P138" s="23">
        <f>COUNTIF(B138:G138,"C")</f>
        <v>0</v>
      </c>
      <c r="Q138" s="24">
        <f>COUNTIF(B138:G138,"C-")</f>
        <v>0</v>
      </c>
      <c r="R138" s="27">
        <f>COUNTIF(B138:G138,"D+")</f>
        <v>0</v>
      </c>
      <c r="S138" s="23">
        <f>COUNTIF(B138:G138,"D")</f>
        <v>0</v>
      </c>
      <c r="T138" s="24">
        <f>COUNTIF(B138:G138,"D-")</f>
        <v>0</v>
      </c>
      <c r="U138" s="76">
        <f>(I138*10)+(J138*9)+(K138*8)+(L138*7)+(M138*6)+(N138*5)+(O138*4)+(P138*3)+(Q138*2)-((R138*1)+(S138*2)+(T138*3))</f>
        <v>13</v>
      </c>
      <c r="V138" s="16"/>
      <c r="W138" s="32" t="s">
        <v>2</v>
      </c>
      <c r="X138" s="33" t="s">
        <v>5</v>
      </c>
      <c r="Z138" s="17"/>
      <c r="AA138" s="23">
        <f>COUNTIF(W138:Y138,"A+")</f>
        <v>0</v>
      </c>
      <c r="AB138" s="23">
        <f>COUNTIF(W138:Y138,"A")</f>
        <v>0</v>
      </c>
      <c r="AC138" s="24">
        <f>COUNTIF(W138:Y138,"A-")</f>
        <v>1</v>
      </c>
      <c r="AD138" s="25">
        <f>COUNTIF(W138:Y138,"B+")</f>
        <v>0</v>
      </c>
      <c r="AE138" s="25">
        <f>COUNTIF(W138:Y138,"B")</f>
        <v>0</v>
      </c>
      <c r="AF138" s="26">
        <f>COUNTIF(W138:Y138,"B-")</f>
        <v>1</v>
      </c>
      <c r="AG138" s="27">
        <f>COUNTIF(W138:Y138,"C+")</f>
        <v>0</v>
      </c>
      <c r="AH138" s="23">
        <f>COUNTIF(W138:Y138,"C")</f>
        <v>0</v>
      </c>
      <c r="AI138" s="24">
        <f>COUNTIF(W138:Y138,"C-")</f>
        <v>0</v>
      </c>
      <c r="AJ138" s="27">
        <f>COUNTIF(W138:Y138,"D+")</f>
        <v>0</v>
      </c>
      <c r="AK138" s="23">
        <f>COUNTIF(W138:Y138,"D")</f>
        <v>0</v>
      </c>
      <c r="AL138" s="24">
        <f>COUNTIF(W138:Y138,"D-")</f>
        <v>0</v>
      </c>
      <c r="AM138" s="76">
        <f>(AA138*10)+(AB138*9)+(AC138*8)+(AD138*7)+(AE138*6)+(AF138*5)+(AG138*4)+(AH138*3)+(AI138*2)-((AJ138*1)+(AK138*2)+(AL138*3))</f>
        <v>13</v>
      </c>
      <c r="AN138" s="16"/>
      <c r="AO138" s="15" t="s">
        <v>8</v>
      </c>
      <c r="AP138" s="15"/>
      <c r="AQ138" s="33"/>
      <c r="AX138" s="17"/>
      <c r="AY138" s="23">
        <f>COUNTIF(AO138:AW138,"A+")</f>
        <v>0</v>
      </c>
      <c r="AZ138" s="23">
        <f>COUNTIF(AO138:AW138,"A")</f>
        <v>0</v>
      </c>
      <c r="BA138" s="24">
        <f>COUNTIF(AO138:AW138,"A-")</f>
        <v>0</v>
      </c>
      <c r="BB138" s="25">
        <f>COUNTIF(AO138:AW138,"B+")</f>
        <v>0</v>
      </c>
      <c r="BC138" s="25">
        <f>COUNTIF(AO138:AW138,"B")</f>
        <v>0</v>
      </c>
      <c r="BD138" s="26">
        <f>COUNTIF(AO138:AW138,"B-")</f>
        <v>0</v>
      </c>
      <c r="BE138" s="27">
        <f>COUNTIF(AO138:AW138,"C+")</f>
        <v>0</v>
      </c>
      <c r="BF138" s="23">
        <f>COUNTIF(AO138:AW138,"C")</f>
        <v>0</v>
      </c>
      <c r="BG138" s="24">
        <f>COUNTIF(AO138:AW138,"C-")</f>
        <v>1</v>
      </c>
      <c r="BH138" s="27">
        <f>COUNTIF(AO138:AW138,"D+")</f>
        <v>0</v>
      </c>
      <c r="BI138" s="23">
        <f>COUNTIF(AO138:AW138,"D")</f>
        <v>0</v>
      </c>
      <c r="BJ138" s="24">
        <f>COUNTIF(AO138:AW138,"D-")</f>
        <v>0</v>
      </c>
      <c r="BK138" s="76">
        <f>(AY138*10)+(AZ138*9)+(BA138*8)+(BB138*7)+(BC138*6)+(BD138*5)+(BE138*4)+(BF138*3)+(BG138*2)-((BH138*1)+(BI138*2)+(BJ138*3))</f>
        <v>2</v>
      </c>
      <c r="BR138" s="21"/>
      <c r="BS138" s="64">
        <f t="shared" si="64"/>
        <v>6</v>
      </c>
      <c r="BT138" s="66">
        <f t="shared" si="67"/>
        <v>2</v>
      </c>
      <c r="BU138" s="64">
        <f t="shared" si="68"/>
        <v>0</v>
      </c>
      <c r="BV138" s="66">
        <f t="shared" si="69"/>
        <v>0.59259259259259256</v>
      </c>
      <c r="BW138" s="64">
        <f t="shared" si="65"/>
        <v>0</v>
      </c>
      <c r="BX138" s="66">
        <f t="shared" si="70"/>
        <v>0.48148148148148145</v>
      </c>
      <c r="BY138" s="64">
        <f t="shared" si="71"/>
        <v>0</v>
      </c>
      <c r="BZ138" s="66">
        <f t="shared" si="74"/>
        <v>0.51851851851851849</v>
      </c>
      <c r="CA138" s="64">
        <f t="shared" si="66"/>
        <v>0</v>
      </c>
      <c r="CB138" s="66">
        <f t="shared" si="72"/>
        <v>0.48148148148148145</v>
      </c>
      <c r="CC138" s="64">
        <f t="shared" si="73"/>
        <v>0</v>
      </c>
      <c r="CD138" s="64">
        <v>0</v>
      </c>
    </row>
    <row r="139" spans="1:82" ht="18" thickTop="1" thickBot="1" x14ac:dyDescent="0.35">
      <c r="A139" s="19"/>
      <c r="B139" s="32"/>
      <c r="C139" s="62"/>
      <c r="D139" s="62"/>
      <c r="E139" s="62"/>
      <c r="H139" s="20"/>
      <c r="I139" s="23">
        <f t="shared" ref="I139:I169" si="75">COUNTIF(A139:F139,"A+")</f>
        <v>0</v>
      </c>
      <c r="J139" s="23">
        <f t="shared" ref="J139:J164" si="76">COUNTIF(B139:G139,"A")</f>
        <v>0</v>
      </c>
      <c r="K139" s="24">
        <f>COUNTIF(B216:BH216,"A-")</f>
        <v>0</v>
      </c>
      <c r="L139" s="25">
        <f t="shared" ref="L139:L164" si="77">COUNTIF(B139:G139,"B+")</f>
        <v>0</v>
      </c>
      <c r="M139" s="25">
        <f t="shared" ref="M139:M164" si="78">COUNTIF(B139:G139,"B")</f>
        <v>0</v>
      </c>
      <c r="N139" s="26">
        <f t="shared" ref="N139:N164" si="79">COUNTIF(B139:G139,"B-")</f>
        <v>0</v>
      </c>
      <c r="O139" s="27">
        <f t="shared" ref="O139:O164" si="80">COUNTIF(B139:G139,"C+")</f>
        <v>0</v>
      </c>
      <c r="P139" s="23">
        <f t="shared" ref="P139:P164" si="81">COUNTIF(B139:G139,"C")</f>
        <v>0</v>
      </c>
      <c r="Q139" s="24">
        <f t="shared" ref="Q139:Q164" si="82">COUNTIF(B139:G139,"C-")</f>
        <v>0</v>
      </c>
      <c r="R139" s="27">
        <f t="shared" ref="R139:R164" si="83">COUNTIF(B139:G139,"D+")</f>
        <v>0</v>
      </c>
      <c r="S139" s="23">
        <f t="shared" ref="S139:S164" si="84">COUNTIF(B139:G139,"D")</f>
        <v>0</v>
      </c>
      <c r="T139" s="24">
        <f t="shared" ref="T139:T164" si="85">COUNTIF(B139:G139,"D-")</f>
        <v>0</v>
      </c>
      <c r="U139" s="76">
        <f t="shared" ref="U139:U158" si="86">(I139*8)+(J139*7)+(K139*6)+(L139*6)+(M139*5)+(N139*4)+(O139*3)+(P139*2)+(Q139*1)-((R139*1)+(S139*2)+(T139*3))</f>
        <v>0</v>
      </c>
      <c r="V139" s="16"/>
      <c r="W139" s="32"/>
      <c r="X139" s="33"/>
      <c r="Z139" s="20"/>
      <c r="AA139" s="23">
        <f t="shared" ref="AA139:AA164" si="87">COUNTIF(W139:Y139,"A+")</f>
        <v>0</v>
      </c>
      <c r="AB139" s="23">
        <f t="shared" ref="AB139:AB164" si="88">COUNTIF(W139:Y139,"A")</f>
        <v>0</v>
      </c>
      <c r="AC139" s="24">
        <f t="shared" ref="AC139:AC164" si="89">COUNTIF(W139:Y139,"A-")</f>
        <v>0</v>
      </c>
      <c r="AD139" s="25">
        <f t="shared" ref="AD139:AD164" si="90">COUNTIF(W139:Y139,"B+")</f>
        <v>0</v>
      </c>
      <c r="AE139" s="25">
        <f t="shared" ref="AE139:AE164" si="91">COUNTIF(W139:Y139,"B")</f>
        <v>0</v>
      </c>
      <c r="AF139" s="26">
        <f t="shared" ref="AF139:AF164" si="92">COUNTIF(W139:Y139,"B-")</f>
        <v>0</v>
      </c>
      <c r="AG139" s="27">
        <f t="shared" ref="AG139:AG164" si="93">COUNTIF(W139:Y139,"C+")</f>
        <v>0</v>
      </c>
      <c r="AH139" s="23">
        <f t="shared" ref="AH139:AH164" si="94">COUNTIF(W139:Y139,"C")</f>
        <v>0</v>
      </c>
      <c r="AI139" s="24">
        <f t="shared" ref="AI139:AI164" si="95">COUNTIF(W139:Y139,"C-")</f>
        <v>0</v>
      </c>
      <c r="AJ139" s="27">
        <f t="shared" ref="AJ139:AJ164" si="96">COUNTIF(W139:Y139,"D+")</f>
        <v>0</v>
      </c>
      <c r="AK139" s="23">
        <f t="shared" ref="AK139:AK164" si="97">COUNTIF(W139:Y139,"D")</f>
        <v>0</v>
      </c>
      <c r="AL139" s="24">
        <f t="shared" ref="AL139:AL164" si="98">COUNTIF(W139:Y139,"D-")</f>
        <v>0</v>
      </c>
      <c r="AM139" s="76">
        <f t="shared" ref="AM139:AM158" si="99">(AA139*8)+(AB139*7)+(AC139*6)+(AD139*6)+(AE139*5)+(AF139*4)+(AG139*3)+(AH139*2)+(AI139*1)-((AJ139*1)+(AK139*2)+(AL139*3))</f>
        <v>0</v>
      </c>
      <c r="AN139" s="16"/>
      <c r="AO139" s="15" t="s">
        <v>6</v>
      </c>
      <c r="AP139" s="15"/>
      <c r="AQ139" s="33"/>
      <c r="AX139" s="20"/>
      <c r="AY139" s="23">
        <f t="shared" ref="AY139:AY164" si="100">COUNTIF(AO139:AW139,"A+")</f>
        <v>0</v>
      </c>
      <c r="AZ139" s="23">
        <f t="shared" ref="AZ139:AZ164" si="101">COUNTIF(AO139:AW139,"A")</f>
        <v>0</v>
      </c>
      <c r="BA139" s="24">
        <f t="shared" ref="BA139:BA164" si="102">COUNTIF(AO139:AW139,"A-")</f>
        <v>0</v>
      </c>
      <c r="BB139" s="25">
        <f t="shared" ref="BB139:BB164" si="103">COUNTIF(AO139:AW139,"B+")</f>
        <v>0</v>
      </c>
      <c r="BC139" s="25">
        <f t="shared" ref="BC139:BC164" si="104">COUNTIF(AO139:AW139,"B")</f>
        <v>0</v>
      </c>
      <c r="BD139" s="26">
        <f t="shared" ref="BD139:BD164" si="105">COUNTIF(AO139:AW139,"B-")</f>
        <v>0</v>
      </c>
      <c r="BE139" s="27">
        <f t="shared" ref="BE139:BE164" si="106">COUNTIF(AO139:AW139,"C+")</f>
        <v>0</v>
      </c>
      <c r="BF139" s="23">
        <f t="shared" ref="BF139:BF164" si="107">COUNTIF(AO139:AW139,"C")</f>
        <v>1</v>
      </c>
      <c r="BG139" s="24">
        <f t="shared" ref="BG139:BG164" si="108">COUNTIF(AO139:AW139,"C-")</f>
        <v>0</v>
      </c>
      <c r="BH139" s="27">
        <f t="shared" ref="BH139:BH164" si="109">COUNTIF(AO139:AW139,"D+")</f>
        <v>0</v>
      </c>
      <c r="BI139" s="23">
        <f t="shared" ref="BI139:BI164" si="110">COUNTIF(AO139:AW139,"D")</f>
        <v>0</v>
      </c>
      <c r="BJ139" s="24">
        <f t="shared" ref="BJ139:BJ164" si="111">COUNTIF(AO139:AW139,"D-")</f>
        <v>0</v>
      </c>
      <c r="BK139" s="76">
        <f t="shared" ref="BK139:BK158" si="112">(AY139*8)+(AZ139*7)+(BA139*6)+(BB139*6)+(BC139*5)+(BD139*4)+(BE139*3)+(BF139*2)+(BG139*1)-((BH139*1)+(BI139*2)+(BJ139*3))</f>
        <v>2</v>
      </c>
      <c r="BR139" s="19"/>
      <c r="BS139" s="64">
        <f t="shared" si="64"/>
        <v>4</v>
      </c>
      <c r="BT139" s="66">
        <f t="shared" si="67"/>
        <v>1.7777777777777777</v>
      </c>
      <c r="BU139" s="64">
        <f t="shared" si="68"/>
        <v>0</v>
      </c>
      <c r="BV139" s="66">
        <f t="shared" si="69"/>
        <v>0.59259259259259256</v>
      </c>
      <c r="BW139" s="64">
        <f t="shared" si="65"/>
        <v>0</v>
      </c>
      <c r="BX139" s="66">
        <f t="shared" si="70"/>
        <v>0.48148148148148145</v>
      </c>
      <c r="BY139" s="64">
        <f t="shared" si="71"/>
        <v>0</v>
      </c>
      <c r="BZ139" s="66">
        <f t="shared" si="74"/>
        <v>0.51851851851851849</v>
      </c>
      <c r="CA139" s="64">
        <f t="shared" si="66"/>
        <v>0</v>
      </c>
      <c r="CB139" s="66">
        <f t="shared" si="72"/>
        <v>0.48148148148148145</v>
      </c>
      <c r="CC139" s="64">
        <f t="shared" si="73"/>
        <v>0</v>
      </c>
      <c r="CD139" s="64">
        <v>0</v>
      </c>
    </row>
    <row r="140" spans="1:82" ht="18" thickTop="1" thickBot="1" x14ac:dyDescent="0.35">
      <c r="A140" s="21"/>
      <c r="B140" s="32"/>
      <c r="C140" s="62"/>
      <c r="D140" s="62"/>
      <c r="E140" s="62"/>
      <c r="H140" s="20"/>
      <c r="I140" s="23">
        <f t="shared" si="75"/>
        <v>0</v>
      </c>
      <c r="J140" s="23">
        <f t="shared" si="76"/>
        <v>0</v>
      </c>
      <c r="K140" s="24">
        <f>COUNTIF(B140:G140,"A-")</f>
        <v>0</v>
      </c>
      <c r="L140" s="25">
        <f t="shared" si="77"/>
        <v>0</v>
      </c>
      <c r="M140" s="25">
        <f t="shared" si="78"/>
        <v>0</v>
      </c>
      <c r="N140" s="26">
        <f t="shared" si="79"/>
        <v>0</v>
      </c>
      <c r="O140" s="27">
        <f t="shared" si="80"/>
        <v>0</v>
      </c>
      <c r="P140" s="23">
        <f t="shared" si="81"/>
        <v>0</v>
      </c>
      <c r="Q140" s="24">
        <f t="shared" si="82"/>
        <v>0</v>
      </c>
      <c r="R140" s="27">
        <f t="shared" si="83"/>
        <v>0</v>
      </c>
      <c r="S140" s="23">
        <f t="shared" si="84"/>
        <v>0</v>
      </c>
      <c r="T140" s="24">
        <f t="shared" si="85"/>
        <v>0</v>
      </c>
      <c r="U140" s="76">
        <f t="shared" si="86"/>
        <v>0</v>
      </c>
      <c r="V140" s="16"/>
      <c r="W140" s="32"/>
      <c r="X140" s="33"/>
      <c r="Z140" s="17"/>
      <c r="AA140" s="23">
        <f t="shared" si="87"/>
        <v>0</v>
      </c>
      <c r="AB140" s="23">
        <f t="shared" si="88"/>
        <v>0</v>
      </c>
      <c r="AC140" s="24">
        <f t="shared" si="89"/>
        <v>0</v>
      </c>
      <c r="AD140" s="25">
        <f t="shared" si="90"/>
        <v>0</v>
      </c>
      <c r="AE140" s="25">
        <f t="shared" si="91"/>
        <v>0</v>
      </c>
      <c r="AF140" s="26">
        <f t="shared" si="92"/>
        <v>0</v>
      </c>
      <c r="AG140" s="27">
        <f t="shared" si="93"/>
        <v>0</v>
      </c>
      <c r="AH140" s="23">
        <f t="shared" si="94"/>
        <v>0</v>
      </c>
      <c r="AI140" s="24">
        <f t="shared" si="95"/>
        <v>0</v>
      </c>
      <c r="AJ140" s="27">
        <f t="shared" si="96"/>
        <v>0</v>
      </c>
      <c r="AK140" s="23">
        <f t="shared" si="97"/>
        <v>0</v>
      </c>
      <c r="AL140" s="24">
        <f t="shared" si="98"/>
        <v>0</v>
      </c>
      <c r="AM140" s="76">
        <f t="shared" si="99"/>
        <v>0</v>
      </c>
      <c r="AN140" s="16"/>
      <c r="AO140" s="15" t="s">
        <v>6</v>
      </c>
      <c r="AP140" s="15"/>
      <c r="AQ140" s="33"/>
      <c r="AX140" s="17"/>
      <c r="AY140" s="23">
        <f t="shared" si="100"/>
        <v>0</v>
      </c>
      <c r="AZ140" s="23">
        <f t="shared" si="101"/>
        <v>0</v>
      </c>
      <c r="BA140" s="24">
        <f t="shared" si="102"/>
        <v>0</v>
      </c>
      <c r="BB140" s="25">
        <f t="shared" si="103"/>
        <v>0</v>
      </c>
      <c r="BC140" s="25">
        <f t="shared" si="104"/>
        <v>0</v>
      </c>
      <c r="BD140" s="26">
        <f t="shared" si="105"/>
        <v>0</v>
      </c>
      <c r="BE140" s="27">
        <f t="shared" si="106"/>
        <v>0</v>
      </c>
      <c r="BF140" s="23">
        <f t="shared" si="107"/>
        <v>1</v>
      </c>
      <c r="BG140" s="24">
        <f t="shared" si="108"/>
        <v>0</v>
      </c>
      <c r="BH140" s="27">
        <f t="shared" si="109"/>
        <v>0</v>
      </c>
      <c r="BI140" s="23">
        <f t="shared" si="110"/>
        <v>0</v>
      </c>
      <c r="BJ140" s="24">
        <f t="shared" si="111"/>
        <v>0</v>
      </c>
      <c r="BK140" s="76">
        <f t="shared" si="112"/>
        <v>2</v>
      </c>
      <c r="BR140" s="22"/>
      <c r="BS140" s="64">
        <f t="shared" si="64"/>
        <v>8</v>
      </c>
      <c r="BT140" s="66">
        <f t="shared" si="67"/>
        <v>1.6923076923076923</v>
      </c>
      <c r="BU140" s="64">
        <f t="shared" si="68"/>
        <v>0</v>
      </c>
      <c r="BV140" s="66">
        <f t="shared" si="69"/>
        <v>0.59259259259259256</v>
      </c>
      <c r="BW140" s="64">
        <f t="shared" si="65"/>
        <v>0</v>
      </c>
      <c r="BX140" s="66">
        <f t="shared" si="70"/>
        <v>0.48148148148148145</v>
      </c>
      <c r="BY140" s="64">
        <f t="shared" si="71"/>
        <v>0</v>
      </c>
      <c r="BZ140" s="66">
        <f t="shared" si="74"/>
        <v>0.51851851851851849</v>
      </c>
      <c r="CA140" s="64">
        <f t="shared" si="66"/>
        <v>0</v>
      </c>
      <c r="CB140" s="66">
        <f t="shared" si="72"/>
        <v>0.48148148148148145</v>
      </c>
      <c r="CC140" s="64">
        <f t="shared" si="73"/>
        <v>0</v>
      </c>
      <c r="CD140" s="64">
        <v>0</v>
      </c>
    </row>
    <row r="141" spans="1:82" ht="18" thickTop="1" thickBot="1" x14ac:dyDescent="0.35">
      <c r="A141" s="19"/>
      <c r="B141" s="32"/>
      <c r="C141" s="62"/>
      <c r="D141" s="62"/>
      <c r="E141" s="62"/>
      <c r="H141" s="20"/>
      <c r="I141" s="23">
        <f t="shared" si="75"/>
        <v>0</v>
      </c>
      <c r="J141" s="23">
        <f t="shared" si="76"/>
        <v>0</v>
      </c>
      <c r="K141" s="24">
        <f t="shared" ref="K141:K164" si="113">COUNTIF(B141:G141,"A-")</f>
        <v>0</v>
      </c>
      <c r="L141" s="25">
        <f t="shared" si="77"/>
        <v>0</v>
      </c>
      <c r="M141" s="25">
        <f t="shared" si="78"/>
        <v>0</v>
      </c>
      <c r="N141" s="26">
        <f t="shared" si="79"/>
        <v>0</v>
      </c>
      <c r="O141" s="27">
        <f t="shared" si="80"/>
        <v>0</v>
      </c>
      <c r="P141" s="23">
        <f t="shared" si="81"/>
        <v>0</v>
      </c>
      <c r="Q141" s="24">
        <f t="shared" si="82"/>
        <v>0</v>
      </c>
      <c r="R141" s="27">
        <f t="shared" si="83"/>
        <v>0</v>
      </c>
      <c r="S141" s="23">
        <f t="shared" si="84"/>
        <v>0</v>
      </c>
      <c r="T141" s="24">
        <f t="shared" si="85"/>
        <v>0</v>
      </c>
      <c r="U141" s="76">
        <f t="shared" si="86"/>
        <v>0</v>
      </c>
      <c r="V141" s="16"/>
      <c r="W141" s="32"/>
      <c r="X141" s="33"/>
      <c r="Z141" s="20"/>
      <c r="AA141" s="23">
        <f t="shared" si="87"/>
        <v>0</v>
      </c>
      <c r="AB141" s="23">
        <f t="shared" si="88"/>
        <v>0</v>
      </c>
      <c r="AC141" s="24">
        <f t="shared" si="89"/>
        <v>0</v>
      </c>
      <c r="AD141" s="25">
        <f t="shared" si="90"/>
        <v>0</v>
      </c>
      <c r="AE141" s="25">
        <f t="shared" si="91"/>
        <v>0</v>
      </c>
      <c r="AF141" s="26">
        <f t="shared" si="92"/>
        <v>0</v>
      </c>
      <c r="AG141" s="27">
        <f t="shared" si="93"/>
        <v>0</v>
      </c>
      <c r="AH141" s="23">
        <f t="shared" si="94"/>
        <v>0</v>
      </c>
      <c r="AI141" s="24">
        <f t="shared" si="95"/>
        <v>0</v>
      </c>
      <c r="AJ141" s="27">
        <f t="shared" si="96"/>
        <v>0</v>
      </c>
      <c r="AK141" s="23">
        <f t="shared" si="97"/>
        <v>0</v>
      </c>
      <c r="AL141" s="24">
        <f t="shared" si="98"/>
        <v>0</v>
      </c>
      <c r="AM141" s="76">
        <f t="shared" si="99"/>
        <v>0</v>
      </c>
      <c r="AN141" s="16"/>
      <c r="AO141" s="15" t="s">
        <v>6</v>
      </c>
      <c r="AP141" s="15"/>
      <c r="AQ141" s="33"/>
      <c r="AX141" s="20"/>
      <c r="AY141" s="23">
        <f t="shared" si="100"/>
        <v>0</v>
      </c>
      <c r="AZ141" s="23">
        <f t="shared" si="101"/>
        <v>0</v>
      </c>
      <c r="BA141" s="24">
        <f t="shared" si="102"/>
        <v>0</v>
      </c>
      <c r="BB141" s="25">
        <f t="shared" si="103"/>
        <v>0</v>
      </c>
      <c r="BC141" s="25">
        <f t="shared" si="104"/>
        <v>0</v>
      </c>
      <c r="BD141" s="26">
        <f t="shared" si="105"/>
        <v>0</v>
      </c>
      <c r="BE141" s="27">
        <f t="shared" si="106"/>
        <v>0</v>
      </c>
      <c r="BF141" s="23">
        <f t="shared" si="107"/>
        <v>1</v>
      </c>
      <c r="BG141" s="24">
        <f t="shared" si="108"/>
        <v>0</v>
      </c>
      <c r="BH141" s="27">
        <f t="shared" si="109"/>
        <v>0</v>
      </c>
      <c r="BI141" s="23">
        <f t="shared" si="110"/>
        <v>0</v>
      </c>
      <c r="BJ141" s="24">
        <f t="shared" si="111"/>
        <v>0</v>
      </c>
      <c r="BK141" s="76">
        <f t="shared" si="112"/>
        <v>2</v>
      </c>
      <c r="BR141" s="19"/>
      <c r="BS141" s="64">
        <f t="shared" si="64"/>
        <v>1</v>
      </c>
      <c r="BT141" s="66">
        <f t="shared" si="67"/>
        <v>1.44</v>
      </c>
      <c r="BU141" s="64">
        <f t="shared" si="68"/>
        <v>0</v>
      </c>
      <c r="BV141" s="66">
        <f t="shared" si="69"/>
        <v>0.59259259259259256</v>
      </c>
      <c r="BW141" s="64">
        <f t="shared" si="65"/>
        <v>0</v>
      </c>
      <c r="BX141" s="66">
        <f t="shared" si="70"/>
        <v>0.48148148148148145</v>
      </c>
      <c r="BY141" s="64">
        <f t="shared" si="71"/>
        <v>0</v>
      </c>
      <c r="BZ141" s="66">
        <f t="shared" si="74"/>
        <v>0.51851851851851849</v>
      </c>
      <c r="CA141" s="64">
        <f t="shared" si="66"/>
        <v>0</v>
      </c>
      <c r="CB141" s="66">
        <f t="shared" si="72"/>
        <v>0.48148148148148145</v>
      </c>
      <c r="CC141" s="64">
        <f t="shared" si="73"/>
        <v>0</v>
      </c>
      <c r="CD141" s="64">
        <v>0</v>
      </c>
    </row>
    <row r="142" spans="1:82" ht="18" thickTop="1" thickBot="1" x14ac:dyDescent="0.35">
      <c r="A142" s="21"/>
      <c r="B142" s="32"/>
      <c r="C142" s="62"/>
      <c r="D142" s="62"/>
      <c r="E142" s="62"/>
      <c r="H142" s="20"/>
      <c r="I142" s="23">
        <f t="shared" si="75"/>
        <v>0</v>
      </c>
      <c r="J142" s="23">
        <f t="shared" si="76"/>
        <v>0</v>
      </c>
      <c r="K142" s="24">
        <f t="shared" si="113"/>
        <v>0</v>
      </c>
      <c r="L142" s="25">
        <f t="shared" si="77"/>
        <v>0</v>
      </c>
      <c r="M142" s="25">
        <f t="shared" si="78"/>
        <v>0</v>
      </c>
      <c r="N142" s="26">
        <f t="shared" si="79"/>
        <v>0</v>
      </c>
      <c r="O142" s="27">
        <f t="shared" si="80"/>
        <v>0</v>
      </c>
      <c r="P142" s="23">
        <f t="shared" si="81"/>
        <v>0</v>
      </c>
      <c r="Q142" s="24">
        <f t="shared" si="82"/>
        <v>0</v>
      </c>
      <c r="R142" s="27">
        <f t="shared" si="83"/>
        <v>0</v>
      </c>
      <c r="S142" s="23">
        <f t="shared" si="84"/>
        <v>0</v>
      </c>
      <c r="T142" s="24">
        <f t="shared" si="85"/>
        <v>0</v>
      </c>
      <c r="U142" s="76">
        <f t="shared" si="86"/>
        <v>0</v>
      </c>
      <c r="V142" s="16"/>
      <c r="W142" s="32"/>
      <c r="X142" s="33"/>
      <c r="Z142" s="17"/>
      <c r="AA142" s="23">
        <f t="shared" si="87"/>
        <v>0</v>
      </c>
      <c r="AB142" s="23">
        <f t="shared" si="88"/>
        <v>0</v>
      </c>
      <c r="AC142" s="24">
        <f t="shared" si="89"/>
        <v>0</v>
      </c>
      <c r="AD142" s="25">
        <f t="shared" si="90"/>
        <v>0</v>
      </c>
      <c r="AE142" s="25">
        <f t="shared" si="91"/>
        <v>0</v>
      </c>
      <c r="AF142" s="26">
        <f t="shared" si="92"/>
        <v>0</v>
      </c>
      <c r="AG142" s="27">
        <f t="shared" si="93"/>
        <v>0</v>
      </c>
      <c r="AH142" s="23">
        <f t="shared" si="94"/>
        <v>0</v>
      </c>
      <c r="AI142" s="24">
        <f t="shared" si="95"/>
        <v>0</v>
      </c>
      <c r="AJ142" s="27">
        <f t="shared" si="96"/>
        <v>0</v>
      </c>
      <c r="AK142" s="23">
        <f t="shared" si="97"/>
        <v>0</v>
      </c>
      <c r="AL142" s="24">
        <f t="shared" si="98"/>
        <v>0</v>
      </c>
      <c r="AM142" s="76">
        <f t="shared" si="99"/>
        <v>0</v>
      </c>
      <c r="AN142" s="16"/>
      <c r="AO142" s="15" t="s">
        <v>4</v>
      </c>
      <c r="AP142" s="15"/>
      <c r="AQ142" s="33"/>
      <c r="AX142" s="17"/>
      <c r="AY142" s="23">
        <f t="shared" si="100"/>
        <v>0</v>
      </c>
      <c r="AZ142" s="23">
        <f t="shared" si="101"/>
        <v>0</v>
      </c>
      <c r="BA142" s="24">
        <f t="shared" si="102"/>
        <v>0</v>
      </c>
      <c r="BB142" s="25">
        <f t="shared" si="103"/>
        <v>1</v>
      </c>
      <c r="BC142" s="25">
        <f t="shared" si="104"/>
        <v>0</v>
      </c>
      <c r="BD142" s="26">
        <f t="shared" si="105"/>
        <v>0</v>
      </c>
      <c r="BE142" s="27">
        <f t="shared" si="106"/>
        <v>0</v>
      </c>
      <c r="BF142" s="23">
        <f t="shared" si="107"/>
        <v>0</v>
      </c>
      <c r="BG142" s="24">
        <f t="shared" si="108"/>
        <v>0</v>
      </c>
      <c r="BH142" s="27">
        <f t="shared" si="109"/>
        <v>0</v>
      </c>
      <c r="BI142" s="23">
        <f t="shared" si="110"/>
        <v>0</v>
      </c>
      <c r="BJ142" s="24">
        <f t="shared" si="111"/>
        <v>0</v>
      </c>
      <c r="BK142" s="76">
        <f t="shared" si="112"/>
        <v>6</v>
      </c>
      <c r="BR142" s="22"/>
      <c r="BS142" s="64">
        <f t="shared" si="64"/>
        <v>1</v>
      </c>
      <c r="BT142" s="66">
        <f t="shared" si="67"/>
        <v>1.4583333333333333</v>
      </c>
      <c r="BU142" s="64">
        <f t="shared" si="68"/>
        <v>0</v>
      </c>
      <c r="BV142" s="66">
        <f t="shared" si="69"/>
        <v>0.59259259259259256</v>
      </c>
      <c r="BW142" s="64">
        <f t="shared" si="65"/>
        <v>0</v>
      </c>
      <c r="BX142" s="66">
        <f t="shared" si="70"/>
        <v>0.48148148148148145</v>
      </c>
      <c r="BY142" s="64">
        <f t="shared" si="71"/>
        <v>0</v>
      </c>
      <c r="BZ142" s="66">
        <f t="shared" si="74"/>
        <v>0.51851851851851849</v>
      </c>
      <c r="CA142" s="64">
        <f t="shared" si="66"/>
        <v>0</v>
      </c>
      <c r="CB142" s="66">
        <f t="shared" si="72"/>
        <v>0.48148148148148145</v>
      </c>
      <c r="CC142" s="64">
        <f t="shared" si="73"/>
        <v>0</v>
      </c>
      <c r="CD142" s="64">
        <v>0</v>
      </c>
    </row>
    <row r="143" spans="1:82" ht="18" thickTop="1" thickBot="1" x14ac:dyDescent="0.35">
      <c r="A143" s="19"/>
      <c r="B143" s="32"/>
      <c r="C143" s="62"/>
      <c r="D143" s="62"/>
      <c r="E143" s="62"/>
      <c r="H143" s="20"/>
      <c r="I143" s="23">
        <f t="shared" si="75"/>
        <v>0</v>
      </c>
      <c r="J143" s="23">
        <f t="shared" si="76"/>
        <v>0</v>
      </c>
      <c r="K143" s="24">
        <f t="shared" si="113"/>
        <v>0</v>
      </c>
      <c r="L143" s="25">
        <f t="shared" si="77"/>
        <v>0</v>
      </c>
      <c r="M143" s="25">
        <f t="shared" si="78"/>
        <v>0</v>
      </c>
      <c r="N143" s="26">
        <f t="shared" si="79"/>
        <v>0</v>
      </c>
      <c r="O143" s="27">
        <f t="shared" si="80"/>
        <v>0</v>
      </c>
      <c r="P143" s="23">
        <f t="shared" si="81"/>
        <v>0</v>
      </c>
      <c r="Q143" s="24">
        <f t="shared" si="82"/>
        <v>0</v>
      </c>
      <c r="R143" s="27">
        <f t="shared" si="83"/>
        <v>0</v>
      </c>
      <c r="S143" s="23">
        <f t="shared" si="84"/>
        <v>0</v>
      </c>
      <c r="T143" s="24">
        <f t="shared" si="85"/>
        <v>0</v>
      </c>
      <c r="U143" s="76">
        <f t="shared" si="86"/>
        <v>0</v>
      </c>
      <c r="V143" s="16"/>
      <c r="W143" s="32"/>
      <c r="X143" s="33"/>
      <c r="Z143" s="20"/>
      <c r="AA143" s="23">
        <f t="shared" si="87"/>
        <v>0</v>
      </c>
      <c r="AB143" s="23">
        <f t="shared" si="88"/>
        <v>0</v>
      </c>
      <c r="AC143" s="24">
        <f t="shared" si="89"/>
        <v>0</v>
      </c>
      <c r="AD143" s="25">
        <f t="shared" si="90"/>
        <v>0</v>
      </c>
      <c r="AE143" s="25">
        <f t="shared" si="91"/>
        <v>0</v>
      </c>
      <c r="AF143" s="26">
        <f t="shared" si="92"/>
        <v>0</v>
      </c>
      <c r="AG143" s="27">
        <f t="shared" si="93"/>
        <v>0</v>
      </c>
      <c r="AH143" s="23">
        <f t="shared" si="94"/>
        <v>0</v>
      </c>
      <c r="AI143" s="24">
        <f t="shared" si="95"/>
        <v>0</v>
      </c>
      <c r="AJ143" s="27">
        <f t="shared" si="96"/>
        <v>0</v>
      </c>
      <c r="AK143" s="23">
        <f t="shared" si="97"/>
        <v>0</v>
      </c>
      <c r="AL143" s="24">
        <f t="shared" si="98"/>
        <v>0</v>
      </c>
      <c r="AM143" s="76">
        <f t="shared" si="99"/>
        <v>0</v>
      </c>
      <c r="AN143" s="16"/>
      <c r="AO143" s="15" t="s">
        <v>5</v>
      </c>
      <c r="AP143" s="15"/>
      <c r="AQ143" s="33"/>
      <c r="AX143" s="20"/>
      <c r="AY143" s="23">
        <f t="shared" si="100"/>
        <v>0</v>
      </c>
      <c r="AZ143" s="23">
        <f t="shared" si="101"/>
        <v>0</v>
      </c>
      <c r="BA143" s="24">
        <f t="shared" si="102"/>
        <v>0</v>
      </c>
      <c r="BB143" s="25">
        <f t="shared" si="103"/>
        <v>0</v>
      </c>
      <c r="BC143" s="25">
        <f t="shared" si="104"/>
        <v>0</v>
      </c>
      <c r="BD143" s="26">
        <f t="shared" si="105"/>
        <v>1</v>
      </c>
      <c r="BE143" s="27">
        <f t="shared" si="106"/>
        <v>0</v>
      </c>
      <c r="BF143" s="23">
        <f t="shared" si="107"/>
        <v>0</v>
      </c>
      <c r="BG143" s="24">
        <f t="shared" si="108"/>
        <v>0</v>
      </c>
      <c r="BH143" s="27">
        <f t="shared" si="109"/>
        <v>0</v>
      </c>
      <c r="BI143" s="23">
        <f t="shared" si="110"/>
        <v>0</v>
      </c>
      <c r="BJ143" s="24">
        <f t="shared" si="111"/>
        <v>0</v>
      </c>
      <c r="BK143" s="76">
        <f t="shared" si="112"/>
        <v>4</v>
      </c>
      <c r="BR143" s="19"/>
      <c r="BS143" s="64">
        <f t="shared" si="64"/>
        <v>0</v>
      </c>
      <c r="BT143" s="66">
        <f t="shared" si="67"/>
        <v>1.4782608695652173</v>
      </c>
      <c r="BU143" s="64">
        <f t="shared" si="68"/>
        <v>0</v>
      </c>
      <c r="BV143" s="66">
        <f t="shared" si="69"/>
        <v>0.59259259259259256</v>
      </c>
      <c r="BW143" s="64">
        <f t="shared" si="65"/>
        <v>0</v>
      </c>
      <c r="BX143" s="66">
        <f t="shared" si="70"/>
        <v>0.48148148148148145</v>
      </c>
      <c r="BY143" s="64">
        <f t="shared" si="71"/>
        <v>0</v>
      </c>
      <c r="BZ143" s="66">
        <f t="shared" si="74"/>
        <v>0.51851851851851849</v>
      </c>
      <c r="CA143" s="64">
        <f t="shared" si="66"/>
        <v>0</v>
      </c>
      <c r="CB143" s="66">
        <f t="shared" si="72"/>
        <v>0.48148148148148145</v>
      </c>
      <c r="CC143" s="64">
        <f t="shared" si="73"/>
        <v>0</v>
      </c>
      <c r="CD143" s="64">
        <v>0</v>
      </c>
    </row>
    <row r="144" spans="1:82" ht="18" thickTop="1" thickBot="1" x14ac:dyDescent="0.35">
      <c r="A144" s="22"/>
      <c r="B144" s="32"/>
      <c r="C144" s="62"/>
      <c r="D144" s="62"/>
      <c r="E144" s="62"/>
      <c r="H144" s="20"/>
      <c r="I144" s="23">
        <f t="shared" si="75"/>
        <v>0</v>
      </c>
      <c r="J144" s="23">
        <f t="shared" si="76"/>
        <v>0</v>
      </c>
      <c r="K144" s="24">
        <f t="shared" si="113"/>
        <v>0</v>
      </c>
      <c r="L144" s="25">
        <f t="shared" si="77"/>
        <v>0</v>
      </c>
      <c r="M144" s="25">
        <f t="shared" si="78"/>
        <v>0</v>
      </c>
      <c r="N144" s="26">
        <f t="shared" si="79"/>
        <v>0</v>
      </c>
      <c r="O144" s="27">
        <f t="shared" si="80"/>
        <v>0</v>
      </c>
      <c r="P144" s="23">
        <f t="shared" si="81"/>
        <v>0</v>
      </c>
      <c r="Q144" s="24">
        <f t="shared" si="82"/>
        <v>0</v>
      </c>
      <c r="R144" s="27">
        <f t="shared" si="83"/>
        <v>0</v>
      </c>
      <c r="S144" s="23">
        <f t="shared" si="84"/>
        <v>0</v>
      </c>
      <c r="T144" s="24">
        <f t="shared" si="85"/>
        <v>0</v>
      </c>
      <c r="U144" s="76">
        <f t="shared" si="86"/>
        <v>0</v>
      </c>
      <c r="V144" s="16"/>
      <c r="W144" s="32"/>
      <c r="X144" s="33"/>
      <c r="Z144" s="17"/>
      <c r="AA144" s="23">
        <f t="shared" si="87"/>
        <v>0</v>
      </c>
      <c r="AB144" s="23">
        <f t="shared" si="88"/>
        <v>0</v>
      </c>
      <c r="AC144" s="24">
        <f t="shared" si="89"/>
        <v>0</v>
      </c>
      <c r="AD144" s="25">
        <f t="shared" si="90"/>
        <v>0</v>
      </c>
      <c r="AE144" s="25">
        <f t="shared" si="91"/>
        <v>0</v>
      </c>
      <c r="AF144" s="26">
        <f t="shared" si="92"/>
        <v>0</v>
      </c>
      <c r="AG144" s="27">
        <f t="shared" si="93"/>
        <v>0</v>
      </c>
      <c r="AH144" s="23">
        <f t="shared" si="94"/>
        <v>0</v>
      </c>
      <c r="AI144" s="24">
        <f t="shared" si="95"/>
        <v>0</v>
      </c>
      <c r="AJ144" s="27">
        <f t="shared" si="96"/>
        <v>0</v>
      </c>
      <c r="AK144" s="23">
        <f t="shared" si="97"/>
        <v>0</v>
      </c>
      <c r="AL144" s="24">
        <f t="shared" si="98"/>
        <v>0</v>
      </c>
      <c r="AM144" s="76">
        <f t="shared" si="99"/>
        <v>0</v>
      </c>
      <c r="AN144" s="16"/>
      <c r="AO144" s="15" t="s">
        <v>1</v>
      </c>
      <c r="AP144" s="15"/>
      <c r="AQ144" s="33"/>
      <c r="AX144" s="17"/>
      <c r="AY144" s="23">
        <f t="shared" si="100"/>
        <v>1</v>
      </c>
      <c r="AZ144" s="23">
        <f t="shared" si="101"/>
        <v>0</v>
      </c>
      <c r="BA144" s="24">
        <f t="shared" si="102"/>
        <v>0</v>
      </c>
      <c r="BB144" s="25">
        <f t="shared" si="103"/>
        <v>0</v>
      </c>
      <c r="BC144" s="25">
        <f t="shared" si="104"/>
        <v>0</v>
      </c>
      <c r="BD144" s="26">
        <f t="shared" si="105"/>
        <v>0</v>
      </c>
      <c r="BE144" s="27">
        <f t="shared" si="106"/>
        <v>0</v>
      </c>
      <c r="BF144" s="23">
        <f t="shared" si="107"/>
        <v>0</v>
      </c>
      <c r="BG144" s="24">
        <f t="shared" si="108"/>
        <v>0</v>
      </c>
      <c r="BH144" s="27">
        <f t="shared" si="109"/>
        <v>0</v>
      </c>
      <c r="BI144" s="23">
        <f t="shared" si="110"/>
        <v>0</v>
      </c>
      <c r="BJ144" s="24">
        <f t="shared" si="111"/>
        <v>0</v>
      </c>
      <c r="BK144" s="76">
        <f t="shared" si="112"/>
        <v>8</v>
      </c>
      <c r="BR144" s="21"/>
      <c r="BS144" s="64">
        <f t="shared" si="64"/>
        <v>1</v>
      </c>
      <c r="BT144" s="66">
        <f t="shared" si="67"/>
        <v>1.5454545454545454</v>
      </c>
      <c r="BU144" s="64">
        <f t="shared" si="68"/>
        <v>0</v>
      </c>
      <c r="BV144" s="66">
        <f t="shared" si="69"/>
        <v>0.59259259259259256</v>
      </c>
      <c r="BW144" s="64">
        <f t="shared" si="65"/>
        <v>0</v>
      </c>
      <c r="BX144" s="66">
        <f t="shared" si="70"/>
        <v>0.48148148148148145</v>
      </c>
      <c r="BY144" s="64">
        <f t="shared" si="71"/>
        <v>0</v>
      </c>
      <c r="BZ144" s="66">
        <f t="shared" si="74"/>
        <v>0.51851851851851849</v>
      </c>
      <c r="CA144" s="64">
        <f t="shared" si="66"/>
        <v>0</v>
      </c>
      <c r="CB144" s="66">
        <f t="shared" si="72"/>
        <v>0.48148148148148145</v>
      </c>
      <c r="CC144" s="64">
        <f t="shared" si="73"/>
        <v>0</v>
      </c>
      <c r="CD144" s="64">
        <v>0</v>
      </c>
    </row>
    <row r="145" spans="1:82" ht="18" thickTop="1" thickBot="1" x14ac:dyDescent="0.35">
      <c r="A145" s="19"/>
      <c r="B145" s="32"/>
      <c r="C145" s="62"/>
      <c r="D145" s="62"/>
      <c r="E145" s="62"/>
      <c r="H145" s="20"/>
      <c r="I145" s="23">
        <f t="shared" si="75"/>
        <v>0</v>
      </c>
      <c r="J145" s="23">
        <f t="shared" si="76"/>
        <v>0</v>
      </c>
      <c r="K145" s="24">
        <f t="shared" si="113"/>
        <v>0</v>
      </c>
      <c r="L145" s="25">
        <f t="shared" si="77"/>
        <v>0</v>
      </c>
      <c r="M145" s="25">
        <f t="shared" si="78"/>
        <v>0</v>
      </c>
      <c r="N145" s="26">
        <f t="shared" si="79"/>
        <v>0</v>
      </c>
      <c r="O145" s="27">
        <f t="shared" si="80"/>
        <v>0</v>
      </c>
      <c r="P145" s="23">
        <f t="shared" si="81"/>
        <v>0</v>
      </c>
      <c r="Q145" s="24">
        <f t="shared" si="82"/>
        <v>0</v>
      </c>
      <c r="R145" s="27">
        <f t="shared" si="83"/>
        <v>0</v>
      </c>
      <c r="S145" s="23">
        <f t="shared" si="84"/>
        <v>0</v>
      </c>
      <c r="T145" s="24">
        <f t="shared" si="85"/>
        <v>0</v>
      </c>
      <c r="U145" s="76">
        <f t="shared" si="86"/>
        <v>0</v>
      </c>
      <c r="V145" s="16"/>
      <c r="W145" s="32"/>
      <c r="X145" s="33"/>
      <c r="Z145" s="20"/>
      <c r="AA145" s="23">
        <f t="shared" si="87"/>
        <v>0</v>
      </c>
      <c r="AB145" s="23">
        <f t="shared" si="88"/>
        <v>0</v>
      </c>
      <c r="AC145" s="24">
        <f t="shared" si="89"/>
        <v>0</v>
      </c>
      <c r="AD145" s="25">
        <f t="shared" si="90"/>
        <v>0</v>
      </c>
      <c r="AE145" s="25">
        <f t="shared" si="91"/>
        <v>0</v>
      </c>
      <c r="AF145" s="26">
        <f t="shared" si="92"/>
        <v>0</v>
      </c>
      <c r="AG145" s="27">
        <f t="shared" si="93"/>
        <v>0</v>
      </c>
      <c r="AH145" s="23">
        <f t="shared" si="94"/>
        <v>0</v>
      </c>
      <c r="AI145" s="24">
        <f t="shared" si="95"/>
        <v>0</v>
      </c>
      <c r="AJ145" s="27">
        <f t="shared" si="96"/>
        <v>0</v>
      </c>
      <c r="AK145" s="23">
        <f t="shared" si="97"/>
        <v>0</v>
      </c>
      <c r="AL145" s="24">
        <f t="shared" si="98"/>
        <v>0</v>
      </c>
      <c r="AM145" s="76">
        <f t="shared" si="99"/>
        <v>0</v>
      </c>
      <c r="AN145" s="16"/>
      <c r="AO145" s="15" t="s">
        <v>8</v>
      </c>
      <c r="AP145" s="15"/>
      <c r="AQ145" s="33"/>
      <c r="AX145" s="20"/>
      <c r="AY145" s="23">
        <f t="shared" si="100"/>
        <v>0</v>
      </c>
      <c r="AZ145" s="23">
        <f t="shared" si="101"/>
        <v>0</v>
      </c>
      <c r="BA145" s="24">
        <f t="shared" si="102"/>
        <v>0</v>
      </c>
      <c r="BB145" s="25">
        <f t="shared" si="103"/>
        <v>0</v>
      </c>
      <c r="BC145" s="25">
        <f t="shared" si="104"/>
        <v>0</v>
      </c>
      <c r="BD145" s="26">
        <f t="shared" si="105"/>
        <v>0</v>
      </c>
      <c r="BE145" s="27">
        <f t="shared" si="106"/>
        <v>0</v>
      </c>
      <c r="BF145" s="23">
        <f t="shared" si="107"/>
        <v>0</v>
      </c>
      <c r="BG145" s="24">
        <f t="shared" si="108"/>
        <v>1</v>
      </c>
      <c r="BH145" s="27">
        <f t="shared" si="109"/>
        <v>0</v>
      </c>
      <c r="BI145" s="23">
        <f t="shared" si="110"/>
        <v>0</v>
      </c>
      <c r="BJ145" s="24">
        <f t="shared" si="111"/>
        <v>0</v>
      </c>
      <c r="BK145" s="76">
        <f t="shared" si="112"/>
        <v>1</v>
      </c>
      <c r="BR145" s="19"/>
      <c r="BS145" s="64">
        <f t="shared" si="64"/>
        <v>-2</v>
      </c>
      <c r="BT145" s="66">
        <f t="shared" si="67"/>
        <v>1.5</v>
      </c>
      <c r="BU145" s="64">
        <f t="shared" si="68"/>
        <v>0</v>
      </c>
      <c r="BV145" s="66">
        <f t="shared" si="69"/>
        <v>0.59259259259259256</v>
      </c>
      <c r="BW145" s="64">
        <f t="shared" si="65"/>
        <v>0</v>
      </c>
      <c r="BX145" s="66">
        <f t="shared" si="70"/>
        <v>0.48148148148148145</v>
      </c>
      <c r="BY145" s="64">
        <f t="shared" si="71"/>
        <v>0</v>
      </c>
      <c r="BZ145" s="66">
        <f t="shared" si="74"/>
        <v>0.51851851851851849</v>
      </c>
      <c r="CA145" s="64">
        <f t="shared" si="66"/>
        <v>0</v>
      </c>
      <c r="CB145" s="66">
        <f t="shared" si="72"/>
        <v>0.48148148148148145</v>
      </c>
      <c r="CC145" s="64">
        <f t="shared" si="73"/>
        <v>0</v>
      </c>
      <c r="CD145" s="64">
        <v>0</v>
      </c>
    </row>
    <row r="146" spans="1:82" ht="18" thickTop="1" thickBot="1" x14ac:dyDescent="0.35">
      <c r="A146" s="22"/>
      <c r="B146" s="32"/>
      <c r="C146" s="62"/>
      <c r="D146" s="62"/>
      <c r="E146" s="62"/>
      <c r="H146" s="20"/>
      <c r="I146" s="23">
        <f t="shared" si="75"/>
        <v>0</v>
      </c>
      <c r="J146" s="23">
        <f t="shared" si="76"/>
        <v>0</v>
      </c>
      <c r="K146" s="24">
        <f t="shared" si="113"/>
        <v>0</v>
      </c>
      <c r="L146" s="25">
        <f t="shared" si="77"/>
        <v>0</v>
      </c>
      <c r="M146" s="25">
        <f t="shared" si="78"/>
        <v>0</v>
      </c>
      <c r="N146" s="26">
        <f t="shared" si="79"/>
        <v>0</v>
      </c>
      <c r="O146" s="27">
        <f t="shared" si="80"/>
        <v>0</v>
      </c>
      <c r="P146" s="23">
        <f t="shared" si="81"/>
        <v>0</v>
      </c>
      <c r="Q146" s="24">
        <f t="shared" si="82"/>
        <v>0</v>
      </c>
      <c r="R146" s="27">
        <f t="shared" si="83"/>
        <v>0</v>
      </c>
      <c r="S146" s="23">
        <f t="shared" si="84"/>
        <v>0</v>
      </c>
      <c r="T146" s="24">
        <f t="shared" si="85"/>
        <v>0</v>
      </c>
      <c r="U146" s="76">
        <f t="shared" si="86"/>
        <v>0</v>
      </c>
      <c r="V146" s="16"/>
      <c r="W146" s="32"/>
      <c r="X146" s="33"/>
      <c r="Z146" s="17"/>
      <c r="AA146" s="23">
        <f t="shared" si="87"/>
        <v>0</v>
      </c>
      <c r="AB146" s="23">
        <f t="shared" si="88"/>
        <v>0</v>
      </c>
      <c r="AC146" s="24">
        <f t="shared" si="89"/>
        <v>0</v>
      </c>
      <c r="AD146" s="25">
        <f t="shared" si="90"/>
        <v>0</v>
      </c>
      <c r="AE146" s="25">
        <f t="shared" si="91"/>
        <v>0</v>
      </c>
      <c r="AF146" s="26">
        <f t="shared" si="92"/>
        <v>0</v>
      </c>
      <c r="AG146" s="27">
        <f t="shared" si="93"/>
        <v>0</v>
      </c>
      <c r="AH146" s="23">
        <f t="shared" si="94"/>
        <v>0</v>
      </c>
      <c r="AI146" s="24">
        <f t="shared" si="95"/>
        <v>0</v>
      </c>
      <c r="AJ146" s="27">
        <f t="shared" si="96"/>
        <v>0</v>
      </c>
      <c r="AK146" s="23">
        <f t="shared" si="97"/>
        <v>0</v>
      </c>
      <c r="AL146" s="24">
        <f t="shared" si="98"/>
        <v>0</v>
      </c>
      <c r="AM146" s="76">
        <f t="shared" si="99"/>
        <v>0</v>
      </c>
      <c r="AN146" s="16"/>
      <c r="AO146" s="15" t="s">
        <v>8</v>
      </c>
      <c r="AP146" s="15"/>
      <c r="AQ146" s="33"/>
      <c r="AX146" s="17"/>
      <c r="AY146" s="23">
        <f t="shared" si="100"/>
        <v>0</v>
      </c>
      <c r="AZ146" s="23">
        <f t="shared" si="101"/>
        <v>0</v>
      </c>
      <c r="BA146" s="24">
        <f t="shared" si="102"/>
        <v>0</v>
      </c>
      <c r="BB146" s="25">
        <f t="shared" si="103"/>
        <v>0</v>
      </c>
      <c r="BC146" s="25">
        <f t="shared" si="104"/>
        <v>0</v>
      </c>
      <c r="BD146" s="26">
        <f t="shared" si="105"/>
        <v>0</v>
      </c>
      <c r="BE146" s="27">
        <f t="shared" si="106"/>
        <v>0</v>
      </c>
      <c r="BF146" s="23">
        <f t="shared" si="107"/>
        <v>0</v>
      </c>
      <c r="BG146" s="24">
        <f t="shared" si="108"/>
        <v>1</v>
      </c>
      <c r="BH146" s="27">
        <f t="shared" si="109"/>
        <v>0</v>
      </c>
      <c r="BI146" s="23">
        <f t="shared" si="110"/>
        <v>0</v>
      </c>
      <c r="BJ146" s="24">
        <f t="shared" si="111"/>
        <v>0</v>
      </c>
      <c r="BK146" s="76">
        <f t="shared" si="112"/>
        <v>1</v>
      </c>
      <c r="BM146" s="3"/>
      <c r="BR146" s="22"/>
      <c r="BS146" s="64">
        <f t="shared" si="64"/>
        <v>5</v>
      </c>
      <c r="BT146" s="66">
        <f t="shared" si="67"/>
        <v>1.6952861952861953</v>
      </c>
      <c r="BU146" s="64">
        <f t="shared" si="68"/>
        <v>0</v>
      </c>
      <c r="BV146" s="66">
        <f t="shared" si="69"/>
        <v>0.59259259259259256</v>
      </c>
      <c r="BW146" s="64">
        <f t="shared" si="65"/>
        <v>0</v>
      </c>
      <c r="BX146" s="66">
        <f t="shared" si="70"/>
        <v>0.48148148148148145</v>
      </c>
      <c r="BY146" s="64">
        <f t="shared" si="71"/>
        <v>0</v>
      </c>
      <c r="BZ146" s="66">
        <f t="shared" si="74"/>
        <v>0.51851851851851849</v>
      </c>
      <c r="CA146" s="64">
        <f t="shared" si="66"/>
        <v>0</v>
      </c>
      <c r="CB146" s="66">
        <f t="shared" si="72"/>
        <v>0.48148148148148145</v>
      </c>
      <c r="CC146" s="64">
        <f t="shared" si="73"/>
        <v>0</v>
      </c>
      <c r="CD146" s="64">
        <v>0</v>
      </c>
    </row>
    <row r="147" spans="1:82" ht="18" thickTop="1" thickBot="1" x14ac:dyDescent="0.35">
      <c r="A147" s="19"/>
      <c r="B147" s="32"/>
      <c r="C147" s="62"/>
      <c r="D147" s="62"/>
      <c r="E147" s="62"/>
      <c r="H147" s="20"/>
      <c r="I147" s="23">
        <f t="shared" si="75"/>
        <v>0</v>
      </c>
      <c r="J147" s="23">
        <f t="shared" si="76"/>
        <v>0</v>
      </c>
      <c r="K147" s="24">
        <f t="shared" si="113"/>
        <v>0</v>
      </c>
      <c r="L147" s="25">
        <f t="shared" si="77"/>
        <v>0</v>
      </c>
      <c r="M147" s="25">
        <f t="shared" si="78"/>
        <v>0</v>
      </c>
      <c r="N147" s="26">
        <f t="shared" si="79"/>
        <v>0</v>
      </c>
      <c r="O147" s="27">
        <f t="shared" si="80"/>
        <v>0</v>
      </c>
      <c r="P147" s="23">
        <f t="shared" si="81"/>
        <v>0</v>
      </c>
      <c r="Q147" s="24">
        <f t="shared" si="82"/>
        <v>0</v>
      </c>
      <c r="R147" s="27">
        <f t="shared" si="83"/>
        <v>0</v>
      </c>
      <c r="S147" s="23">
        <f t="shared" si="84"/>
        <v>0</v>
      </c>
      <c r="T147" s="24">
        <f t="shared" si="85"/>
        <v>0</v>
      </c>
      <c r="U147" s="76">
        <f t="shared" si="86"/>
        <v>0</v>
      </c>
      <c r="V147" s="16"/>
      <c r="W147" s="32"/>
      <c r="X147" s="33"/>
      <c r="Z147" s="20"/>
      <c r="AA147" s="23">
        <f t="shared" si="87"/>
        <v>0</v>
      </c>
      <c r="AB147" s="23">
        <f t="shared" si="88"/>
        <v>0</v>
      </c>
      <c r="AC147" s="24">
        <f t="shared" si="89"/>
        <v>0</v>
      </c>
      <c r="AD147" s="25">
        <f t="shared" si="90"/>
        <v>0</v>
      </c>
      <c r="AE147" s="25">
        <f t="shared" si="91"/>
        <v>0</v>
      </c>
      <c r="AF147" s="26">
        <f t="shared" si="92"/>
        <v>0</v>
      </c>
      <c r="AG147" s="27">
        <f t="shared" si="93"/>
        <v>0</v>
      </c>
      <c r="AH147" s="23">
        <f t="shared" si="94"/>
        <v>0</v>
      </c>
      <c r="AI147" s="24">
        <f t="shared" si="95"/>
        <v>0</v>
      </c>
      <c r="AJ147" s="27">
        <f t="shared" si="96"/>
        <v>0</v>
      </c>
      <c r="AK147" s="23">
        <f t="shared" si="97"/>
        <v>0</v>
      </c>
      <c r="AL147" s="24">
        <f t="shared" si="98"/>
        <v>0</v>
      </c>
      <c r="AM147" s="76">
        <f t="shared" si="99"/>
        <v>0</v>
      </c>
      <c r="AN147" s="16"/>
      <c r="AO147" s="15" t="s">
        <v>22</v>
      </c>
      <c r="AP147" s="15"/>
      <c r="AQ147" s="33"/>
      <c r="AX147" s="20"/>
      <c r="AY147" s="23">
        <f t="shared" si="100"/>
        <v>0</v>
      </c>
      <c r="AZ147" s="23">
        <f t="shared" si="101"/>
        <v>0</v>
      </c>
      <c r="BA147" s="24">
        <f t="shared" si="102"/>
        <v>0</v>
      </c>
      <c r="BB147" s="25">
        <f t="shared" si="103"/>
        <v>0</v>
      </c>
      <c r="BC147" s="25">
        <f t="shared" si="104"/>
        <v>0</v>
      </c>
      <c r="BD147" s="26">
        <f t="shared" si="105"/>
        <v>0</v>
      </c>
      <c r="BE147" s="27">
        <f t="shared" si="106"/>
        <v>0</v>
      </c>
      <c r="BF147" s="23">
        <f t="shared" si="107"/>
        <v>0</v>
      </c>
      <c r="BG147" s="24">
        <f t="shared" si="108"/>
        <v>0</v>
      </c>
      <c r="BH147" s="27">
        <f t="shared" si="109"/>
        <v>0</v>
      </c>
      <c r="BI147" s="23">
        <f t="shared" si="110"/>
        <v>0</v>
      </c>
      <c r="BJ147" s="24">
        <f t="shared" si="111"/>
        <v>0</v>
      </c>
      <c r="BK147" s="76">
        <f t="shared" si="112"/>
        <v>0</v>
      </c>
      <c r="BM147" s="3"/>
      <c r="BR147" s="19"/>
      <c r="BS147" s="64">
        <f t="shared" si="64"/>
        <v>-2</v>
      </c>
      <c r="BT147" s="66">
        <f t="shared" si="67"/>
        <v>1.5379188712522047</v>
      </c>
      <c r="BU147" s="64">
        <f t="shared" si="68"/>
        <v>0</v>
      </c>
      <c r="BV147" s="66">
        <f t="shared" si="69"/>
        <v>0.59259259259259256</v>
      </c>
      <c r="BW147" s="64">
        <f t="shared" si="65"/>
        <v>0</v>
      </c>
      <c r="BX147" s="66">
        <f t="shared" si="70"/>
        <v>0.48148148148148145</v>
      </c>
      <c r="BY147" s="64">
        <f t="shared" si="71"/>
        <v>0</v>
      </c>
      <c r="BZ147" s="66">
        <f t="shared" si="74"/>
        <v>0.51851851851851849</v>
      </c>
      <c r="CA147" s="64">
        <f t="shared" si="66"/>
        <v>0</v>
      </c>
      <c r="CB147" s="66">
        <f t="shared" si="72"/>
        <v>0.48148148148148145</v>
      </c>
      <c r="CC147" s="64">
        <f t="shared" si="73"/>
        <v>0</v>
      </c>
      <c r="CD147" s="64">
        <v>0</v>
      </c>
    </row>
    <row r="148" spans="1:82" ht="18" thickTop="1" thickBot="1" x14ac:dyDescent="0.35">
      <c r="A148" s="21"/>
      <c r="B148" s="32"/>
      <c r="C148" s="62"/>
      <c r="D148" s="62"/>
      <c r="E148" s="62"/>
      <c r="H148" s="20"/>
      <c r="I148" s="23">
        <f t="shared" si="75"/>
        <v>0</v>
      </c>
      <c r="J148" s="23">
        <f t="shared" si="76"/>
        <v>0</v>
      </c>
      <c r="K148" s="24">
        <f t="shared" si="113"/>
        <v>0</v>
      </c>
      <c r="L148" s="25">
        <f t="shared" si="77"/>
        <v>0</v>
      </c>
      <c r="M148" s="25">
        <f t="shared" si="78"/>
        <v>0</v>
      </c>
      <c r="N148" s="26">
        <f t="shared" si="79"/>
        <v>0</v>
      </c>
      <c r="O148" s="27">
        <f t="shared" si="80"/>
        <v>0</v>
      </c>
      <c r="P148" s="23">
        <f t="shared" si="81"/>
        <v>0</v>
      </c>
      <c r="Q148" s="24">
        <f t="shared" si="82"/>
        <v>0</v>
      </c>
      <c r="R148" s="27">
        <f t="shared" si="83"/>
        <v>0</v>
      </c>
      <c r="S148" s="23">
        <f t="shared" si="84"/>
        <v>0</v>
      </c>
      <c r="T148" s="24">
        <f t="shared" si="85"/>
        <v>0</v>
      </c>
      <c r="U148" s="76">
        <f t="shared" si="86"/>
        <v>0</v>
      </c>
      <c r="V148" s="16"/>
      <c r="W148" s="32"/>
      <c r="X148" s="33"/>
      <c r="Z148" s="17"/>
      <c r="AA148" s="23">
        <f t="shared" si="87"/>
        <v>0</v>
      </c>
      <c r="AB148" s="23">
        <f t="shared" si="88"/>
        <v>0</v>
      </c>
      <c r="AC148" s="24">
        <f t="shared" si="89"/>
        <v>0</v>
      </c>
      <c r="AD148" s="25">
        <f t="shared" si="90"/>
        <v>0</v>
      </c>
      <c r="AE148" s="25">
        <f t="shared" si="91"/>
        <v>0</v>
      </c>
      <c r="AF148" s="26">
        <f t="shared" si="92"/>
        <v>0</v>
      </c>
      <c r="AG148" s="27">
        <f t="shared" si="93"/>
        <v>0</v>
      </c>
      <c r="AH148" s="23">
        <f t="shared" si="94"/>
        <v>0</v>
      </c>
      <c r="AI148" s="24">
        <f t="shared" si="95"/>
        <v>0</v>
      </c>
      <c r="AJ148" s="27">
        <f t="shared" si="96"/>
        <v>0</v>
      </c>
      <c r="AK148" s="23">
        <f t="shared" si="97"/>
        <v>0</v>
      </c>
      <c r="AL148" s="24">
        <f t="shared" si="98"/>
        <v>0</v>
      </c>
      <c r="AM148" s="76">
        <f t="shared" si="99"/>
        <v>0</v>
      </c>
      <c r="AN148" s="16"/>
      <c r="AO148" s="15" t="s">
        <v>8</v>
      </c>
      <c r="AP148" s="15"/>
      <c r="AQ148" s="33"/>
      <c r="AX148" s="17"/>
      <c r="AY148" s="23">
        <f t="shared" si="100"/>
        <v>0</v>
      </c>
      <c r="AZ148" s="23">
        <f t="shared" si="101"/>
        <v>0</v>
      </c>
      <c r="BA148" s="24">
        <f t="shared" si="102"/>
        <v>0</v>
      </c>
      <c r="BB148" s="25">
        <f t="shared" si="103"/>
        <v>0</v>
      </c>
      <c r="BC148" s="25">
        <f t="shared" si="104"/>
        <v>0</v>
      </c>
      <c r="BD148" s="26">
        <f t="shared" si="105"/>
        <v>0</v>
      </c>
      <c r="BE148" s="27">
        <f t="shared" si="106"/>
        <v>0</v>
      </c>
      <c r="BF148" s="23">
        <f t="shared" si="107"/>
        <v>0</v>
      </c>
      <c r="BG148" s="24">
        <f t="shared" si="108"/>
        <v>1</v>
      </c>
      <c r="BH148" s="27">
        <f t="shared" si="109"/>
        <v>0</v>
      </c>
      <c r="BI148" s="23">
        <f t="shared" si="110"/>
        <v>0</v>
      </c>
      <c r="BJ148" s="24">
        <f t="shared" si="111"/>
        <v>0</v>
      </c>
      <c r="BK148" s="76">
        <f t="shared" si="112"/>
        <v>1</v>
      </c>
      <c r="BR148" s="21"/>
      <c r="BS148" s="64">
        <f t="shared" si="64"/>
        <v>7</v>
      </c>
      <c r="BT148" s="66">
        <f t="shared" si="67"/>
        <v>1.7148148148148148</v>
      </c>
      <c r="BU148" s="64">
        <f t="shared" si="68"/>
        <v>0</v>
      </c>
      <c r="BV148" s="66">
        <f t="shared" si="69"/>
        <v>0.59259259259259256</v>
      </c>
      <c r="BW148" s="64">
        <f t="shared" si="65"/>
        <v>0</v>
      </c>
      <c r="BX148" s="66">
        <f t="shared" si="70"/>
        <v>0.48148148148148145</v>
      </c>
      <c r="BY148" s="64">
        <f t="shared" si="71"/>
        <v>0</v>
      </c>
      <c r="BZ148" s="66">
        <f t="shared" si="74"/>
        <v>0.51851851851851849</v>
      </c>
      <c r="CA148" s="64">
        <f t="shared" si="66"/>
        <v>0</v>
      </c>
      <c r="CB148" s="66">
        <f t="shared" si="72"/>
        <v>0.48148148148148145</v>
      </c>
      <c r="CC148" s="64">
        <f t="shared" si="73"/>
        <v>0</v>
      </c>
      <c r="CD148" s="64">
        <v>0</v>
      </c>
    </row>
    <row r="149" spans="1:82" ht="18" thickTop="1" thickBot="1" x14ac:dyDescent="0.35">
      <c r="A149" s="19"/>
      <c r="B149" s="32"/>
      <c r="C149" s="62"/>
      <c r="D149" s="62"/>
      <c r="E149" s="62"/>
      <c r="H149" s="20"/>
      <c r="I149" s="23">
        <f t="shared" si="75"/>
        <v>0</v>
      </c>
      <c r="J149" s="23">
        <f t="shared" si="76"/>
        <v>0</v>
      </c>
      <c r="K149" s="24">
        <f t="shared" si="113"/>
        <v>0</v>
      </c>
      <c r="L149" s="25">
        <f t="shared" si="77"/>
        <v>0</v>
      </c>
      <c r="M149" s="25">
        <f t="shared" si="78"/>
        <v>0</v>
      </c>
      <c r="N149" s="26">
        <f t="shared" si="79"/>
        <v>0</v>
      </c>
      <c r="O149" s="27">
        <f t="shared" si="80"/>
        <v>0</v>
      </c>
      <c r="P149" s="23">
        <f t="shared" si="81"/>
        <v>0</v>
      </c>
      <c r="Q149" s="24">
        <f t="shared" si="82"/>
        <v>0</v>
      </c>
      <c r="R149" s="27">
        <f t="shared" si="83"/>
        <v>0</v>
      </c>
      <c r="S149" s="23">
        <f t="shared" si="84"/>
        <v>0</v>
      </c>
      <c r="T149" s="24">
        <f t="shared" si="85"/>
        <v>0</v>
      </c>
      <c r="U149" s="76">
        <f t="shared" si="86"/>
        <v>0</v>
      </c>
      <c r="V149" s="16"/>
      <c r="W149" s="32"/>
      <c r="X149" s="33"/>
      <c r="Z149" s="20"/>
      <c r="AA149" s="23">
        <f t="shared" si="87"/>
        <v>0</v>
      </c>
      <c r="AB149" s="23">
        <f t="shared" si="88"/>
        <v>0</v>
      </c>
      <c r="AC149" s="24">
        <f t="shared" si="89"/>
        <v>0</v>
      </c>
      <c r="AD149" s="25">
        <f t="shared" si="90"/>
        <v>0</v>
      </c>
      <c r="AE149" s="25">
        <f t="shared" si="91"/>
        <v>0</v>
      </c>
      <c r="AF149" s="26">
        <f t="shared" si="92"/>
        <v>0</v>
      </c>
      <c r="AG149" s="27">
        <f t="shared" si="93"/>
        <v>0</v>
      </c>
      <c r="AH149" s="23">
        <f t="shared" si="94"/>
        <v>0</v>
      </c>
      <c r="AI149" s="24">
        <f t="shared" si="95"/>
        <v>0</v>
      </c>
      <c r="AJ149" s="27">
        <f t="shared" si="96"/>
        <v>0</v>
      </c>
      <c r="AK149" s="23">
        <f t="shared" si="97"/>
        <v>0</v>
      </c>
      <c r="AL149" s="24">
        <f t="shared" si="98"/>
        <v>0</v>
      </c>
      <c r="AM149" s="76">
        <f t="shared" si="99"/>
        <v>0</v>
      </c>
      <c r="AN149" s="16"/>
      <c r="AO149" s="15" t="s">
        <v>9</v>
      </c>
      <c r="AP149" s="15"/>
      <c r="AQ149" s="33"/>
      <c r="AX149" s="20"/>
      <c r="AY149" s="23">
        <f t="shared" si="100"/>
        <v>0</v>
      </c>
      <c r="AZ149" s="23">
        <f t="shared" si="101"/>
        <v>0</v>
      </c>
      <c r="BA149" s="24">
        <f t="shared" si="102"/>
        <v>0</v>
      </c>
      <c r="BB149" s="25">
        <f t="shared" si="103"/>
        <v>0</v>
      </c>
      <c r="BC149" s="25">
        <f t="shared" si="104"/>
        <v>0</v>
      </c>
      <c r="BD149" s="26">
        <f t="shared" si="105"/>
        <v>0</v>
      </c>
      <c r="BE149" s="27">
        <f t="shared" si="106"/>
        <v>0</v>
      </c>
      <c r="BF149" s="23">
        <f t="shared" si="107"/>
        <v>0</v>
      </c>
      <c r="BG149" s="24">
        <f t="shared" si="108"/>
        <v>0</v>
      </c>
      <c r="BH149" s="27">
        <f t="shared" si="109"/>
        <v>0</v>
      </c>
      <c r="BI149" s="23">
        <f t="shared" si="110"/>
        <v>1</v>
      </c>
      <c r="BJ149" s="24">
        <f t="shared" si="111"/>
        <v>0</v>
      </c>
      <c r="BK149" s="76">
        <f t="shared" si="112"/>
        <v>-2</v>
      </c>
      <c r="BR149" s="19"/>
      <c r="BS149" s="64">
        <f t="shared" si="64"/>
        <v>6</v>
      </c>
      <c r="BT149" s="66">
        <f t="shared" si="67"/>
        <v>1.4366471734892787</v>
      </c>
      <c r="BU149" s="64">
        <f t="shared" si="68"/>
        <v>0</v>
      </c>
      <c r="BV149" s="66">
        <f>BV148</f>
        <v>0.59259259259259256</v>
      </c>
      <c r="BW149" s="64">
        <f t="shared" si="65"/>
        <v>0</v>
      </c>
      <c r="BX149" s="66">
        <f>BX148</f>
        <v>0.48148148148148145</v>
      </c>
      <c r="BY149" s="64">
        <f t="shared" si="71"/>
        <v>0</v>
      </c>
      <c r="BZ149" s="66">
        <f t="shared" si="74"/>
        <v>0.51851851851851849</v>
      </c>
      <c r="CA149" s="64">
        <f t="shared" si="66"/>
        <v>0</v>
      </c>
      <c r="CB149" s="66">
        <f>CB148</f>
        <v>0.48148148148148145</v>
      </c>
      <c r="CC149" s="64">
        <f t="shared" si="73"/>
        <v>0</v>
      </c>
      <c r="CD149" s="64">
        <v>0</v>
      </c>
    </row>
    <row r="150" spans="1:82" ht="18" thickTop="1" thickBot="1" x14ac:dyDescent="0.35">
      <c r="A150" s="22"/>
      <c r="B150" s="32"/>
      <c r="C150" s="62"/>
      <c r="D150" s="62"/>
      <c r="E150" s="62"/>
      <c r="H150" s="20"/>
      <c r="I150" s="23">
        <f t="shared" si="75"/>
        <v>0</v>
      </c>
      <c r="J150" s="23">
        <f t="shared" si="76"/>
        <v>0</v>
      </c>
      <c r="K150" s="24">
        <f t="shared" si="113"/>
        <v>0</v>
      </c>
      <c r="L150" s="25">
        <f t="shared" si="77"/>
        <v>0</v>
      </c>
      <c r="M150" s="25">
        <f t="shared" si="78"/>
        <v>0</v>
      </c>
      <c r="N150" s="26">
        <f t="shared" si="79"/>
        <v>0</v>
      </c>
      <c r="O150" s="27">
        <f t="shared" si="80"/>
        <v>0</v>
      </c>
      <c r="P150" s="23">
        <f t="shared" si="81"/>
        <v>0</v>
      </c>
      <c r="Q150" s="24">
        <f t="shared" si="82"/>
        <v>0</v>
      </c>
      <c r="R150" s="27">
        <f t="shared" si="83"/>
        <v>0</v>
      </c>
      <c r="S150" s="23">
        <f t="shared" si="84"/>
        <v>0</v>
      </c>
      <c r="T150" s="24">
        <f t="shared" si="85"/>
        <v>0</v>
      </c>
      <c r="U150" s="76">
        <f t="shared" si="86"/>
        <v>0</v>
      </c>
      <c r="V150" s="16"/>
      <c r="W150" s="32"/>
      <c r="X150" s="33"/>
      <c r="Z150" s="17"/>
      <c r="AA150" s="23">
        <f t="shared" si="87"/>
        <v>0</v>
      </c>
      <c r="AB150" s="23">
        <f t="shared" si="88"/>
        <v>0</v>
      </c>
      <c r="AC150" s="24">
        <f t="shared" si="89"/>
        <v>0</v>
      </c>
      <c r="AD150" s="25">
        <f t="shared" si="90"/>
        <v>0</v>
      </c>
      <c r="AE150" s="25">
        <f t="shared" si="91"/>
        <v>0</v>
      </c>
      <c r="AF150" s="26">
        <f t="shared" si="92"/>
        <v>0</v>
      </c>
      <c r="AG150" s="27">
        <f t="shared" si="93"/>
        <v>0</v>
      </c>
      <c r="AH150" s="23">
        <f t="shared" si="94"/>
        <v>0</v>
      </c>
      <c r="AI150" s="24">
        <f t="shared" si="95"/>
        <v>0</v>
      </c>
      <c r="AJ150" s="27">
        <f t="shared" si="96"/>
        <v>0</v>
      </c>
      <c r="AK150" s="23">
        <f t="shared" si="97"/>
        <v>0</v>
      </c>
      <c r="AL150" s="24">
        <f t="shared" si="98"/>
        <v>0</v>
      </c>
      <c r="AM150" s="76">
        <f t="shared" si="99"/>
        <v>0</v>
      </c>
      <c r="AN150" s="16"/>
      <c r="AO150" s="15" t="s">
        <v>3</v>
      </c>
      <c r="AP150" s="15"/>
      <c r="AQ150" s="33"/>
      <c r="AX150" s="17"/>
      <c r="AY150" s="23">
        <f t="shared" si="100"/>
        <v>0</v>
      </c>
      <c r="AZ150" s="23">
        <f t="shared" si="101"/>
        <v>0</v>
      </c>
      <c r="BA150" s="24">
        <f t="shared" si="102"/>
        <v>0</v>
      </c>
      <c r="BB150" s="25">
        <f t="shared" si="103"/>
        <v>0</v>
      </c>
      <c r="BC150" s="25">
        <f t="shared" si="104"/>
        <v>1</v>
      </c>
      <c r="BD150" s="26">
        <f t="shared" si="105"/>
        <v>0</v>
      </c>
      <c r="BE150" s="27">
        <f t="shared" si="106"/>
        <v>0</v>
      </c>
      <c r="BF150" s="23">
        <f t="shared" si="107"/>
        <v>0</v>
      </c>
      <c r="BG150" s="24">
        <f t="shared" si="108"/>
        <v>0</v>
      </c>
      <c r="BH150" s="27">
        <f t="shared" si="109"/>
        <v>0</v>
      </c>
      <c r="BI150" s="23">
        <f t="shared" si="110"/>
        <v>0</v>
      </c>
      <c r="BJ150" s="24">
        <f t="shared" si="111"/>
        <v>0</v>
      </c>
      <c r="BK150" s="76">
        <f t="shared" si="112"/>
        <v>5</v>
      </c>
      <c r="BR150" s="21"/>
      <c r="BS150" s="64">
        <f t="shared" si="64"/>
        <v>1</v>
      </c>
      <c r="BT150" s="66">
        <f t="shared" si="67"/>
        <v>1.9103313840155947</v>
      </c>
      <c r="BU150" s="64">
        <f t="shared" si="68"/>
        <v>0</v>
      </c>
      <c r="BV150" s="66">
        <f t="shared" si="69"/>
        <v>0.59259259259259256</v>
      </c>
      <c r="BW150" s="64">
        <f t="shared" si="65"/>
        <v>0</v>
      </c>
      <c r="BX150" s="66">
        <f t="shared" si="70"/>
        <v>0.48148148148148145</v>
      </c>
      <c r="BY150" s="64">
        <f t="shared" si="71"/>
        <v>0</v>
      </c>
      <c r="BZ150" s="66">
        <f t="shared" si="74"/>
        <v>0.51851851851851849</v>
      </c>
      <c r="CA150" s="64">
        <f t="shared" si="66"/>
        <v>0</v>
      </c>
      <c r="CB150" s="66">
        <f t="shared" si="72"/>
        <v>0.48148148148148145</v>
      </c>
      <c r="CC150" s="64">
        <f t="shared" si="73"/>
        <v>0</v>
      </c>
      <c r="CD150" s="64">
        <v>0</v>
      </c>
    </row>
    <row r="151" spans="1:82" ht="18" thickTop="1" thickBot="1" x14ac:dyDescent="0.35">
      <c r="A151" s="19"/>
      <c r="B151" s="32"/>
      <c r="C151" s="62"/>
      <c r="D151" s="62"/>
      <c r="E151" s="62"/>
      <c r="H151" s="20"/>
      <c r="I151" s="23">
        <f t="shared" si="75"/>
        <v>0</v>
      </c>
      <c r="J151" s="23">
        <f t="shared" si="76"/>
        <v>0</v>
      </c>
      <c r="K151" s="24">
        <f t="shared" si="113"/>
        <v>0</v>
      </c>
      <c r="L151" s="25">
        <f t="shared" si="77"/>
        <v>0</v>
      </c>
      <c r="M151" s="25">
        <f t="shared" si="78"/>
        <v>0</v>
      </c>
      <c r="N151" s="26">
        <f t="shared" si="79"/>
        <v>0</v>
      </c>
      <c r="O151" s="27">
        <f t="shared" si="80"/>
        <v>0</v>
      </c>
      <c r="P151" s="23">
        <f t="shared" si="81"/>
        <v>0</v>
      </c>
      <c r="Q151" s="24">
        <f t="shared" si="82"/>
        <v>0</v>
      </c>
      <c r="R151" s="27">
        <f t="shared" si="83"/>
        <v>0</v>
      </c>
      <c r="S151" s="23">
        <f t="shared" si="84"/>
        <v>0</v>
      </c>
      <c r="T151" s="24">
        <f t="shared" si="85"/>
        <v>0</v>
      </c>
      <c r="U151" s="76">
        <f t="shared" si="86"/>
        <v>0</v>
      </c>
      <c r="V151" s="16"/>
      <c r="W151" s="32"/>
      <c r="X151" s="33"/>
      <c r="Z151" s="20"/>
      <c r="AA151" s="23">
        <f t="shared" si="87"/>
        <v>0</v>
      </c>
      <c r="AB151" s="23">
        <f t="shared" si="88"/>
        <v>0</v>
      </c>
      <c r="AC151" s="24">
        <f t="shared" si="89"/>
        <v>0</v>
      </c>
      <c r="AD151" s="25">
        <f t="shared" si="90"/>
        <v>0</v>
      </c>
      <c r="AE151" s="25">
        <f t="shared" si="91"/>
        <v>0</v>
      </c>
      <c r="AF151" s="26">
        <f t="shared" si="92"/>
        <v>0</v>
      </c>
      <c r="AG151" s="27">
        <f t="shared" si="93"/>
        <v>0</v>
      </c>
      <c r="AH151" s="23">
        <f t="shared" si="94"/>
        <v>0</v>
      </c>
      <c r="AI151" s="24">
        <f t="shared" si="95"/>
        <v>0</v>
      </c>
      <c r="AJ151" s="27">
        <f t="shared" si="96"/>
        <v>0</v>
      </c>
      <c r="AK151" s="23">
        <f t="shared" si="97"/>
        <v>0</v>
      </c>
      <c r="AL151" s="24">
        <f t="shared" si="98"/>
        <v>0</v>
      </c>
      <c r="AM151" s="76">
        <f t="shared" si="99"/>
        <v>0</v>
      </c>
      <c r="AN151" s="16"/>
      <c r="AO151" s="15" t="s">
        <v>9</v>
      </c>
      <c r="AP151" s="15"/>
      <c r="AQ151" s="33"/>
      <c r="AX151" s="20"/>
      <c r="AY151" s="23">
        <f t="shared" si="100"/>
        <v>0</v>
      </c>
      <c r="AZ151" s="23">
        <f t="shared" si="101"/>
        <v>0</v>
      </c>
      <c r="BA151" s="24">
        <f t="shared" si="102"/>
        <v>0</v>
      </c>
      <c r="BB151" s="25">
        <f t="shared" si="103"/>
        <v>0</v>
      </c>
      <c r="BC151" s="25">
        <f t="shared" si="104"/>
        <v>0</v>
      </c>
      <c r="BD151" s="26">
        <f t="shared" si="105"/>
        <v>0</v>
      </c>
      <c r="BE151" s="27">
        <f t="shared" si="106"/>
        <v>0</v>
      </c>
      <c r="BF151" s="23">
        <f t="shared" si="107"/>
        <v>0</v>
      </c>
      <c r="BG151" s="24">
        <f t="shared" si="108"/>
        <v>0</v>
      </c>
      <c r="BH151" s="27">
        <f t="shared" si="109"/>
        <v>0</v>
      </c>
      <c r="BI151" s="23">
        <f t="shared" si="110"/>
        <v>1</v>
      </c>
      <c r="BJ151" s="24">
        <f t="shared" si="111"/>
        <v>0</v>
      </c>
      <c r="BK151" s="76">
        <f t="shared" si="112"/>
        <v>-2</v>
      </c>
      <c r="BR151" s="19"/>
      <c r="BS151" s="64">
        <f t="shared" si="64"/>
        <v>1</v>
      </c>
      <c r="BT151" s="66">
        <f t="shared" si="67"/>
        <v>1.9609053497942388</v>
      </c>
      <c r="BU151" s="64">
        <f t="shared" si="68"/>
        <v>0</v>
      </c>
      <c r="BV151" s="66">
        <f t="shared" si="69"/>
        <v>0.59259259259259256</v>
      </c>
      <c r="BW151" s="64">
        <f t="shared" si="65"/>
        <v>0</v>
      </c>
      <c r="BX151" s="66">
        <f t="shared" si="70"/>
        <v>0.48148148148148145</v>
      </c>
      <c r="BY151" s="64">
        <f t="shared" si="71"/>
        <v>0</v>
      </c>
      <c r="BZ151" s="66">
        <f t="shared" si="74"/>
        <v>0.51851851851851849</v>
      </c>
      <c r="CA151" s="64">
        <f t="shared" si="66"/>
        <v>0</v>
      </c>
      <c r="CB151" s="66">
        <f t="shared" si="72"/>
        <v>0.48148148148148145</v>
      </c>
      <c r="CC151" s="64">
        <f t="shared" si="73"/>
        <v>0</v>
      </c>
      <c r="CD151" s="64">
        <v>0</v>
      </c>
    </row>
    <row r="152" spans="1:82" ht="18" thickTop="1" thickBot="1" x14ac:dyDescent="0.35">
      <c r="A152" s="21"/>
      <c r="B152" s="32"/>
      <c r="C152" s="62"/>
      <c r="D152" s="62"/>
      <c r="E152" s="62"/>
      <c r="H152" s="20"/>
      <c r="I152" s="23">
        <f t="shared" si="75"/>
        <v>0</v>
      </c>
      <c r="J152" s="23">
        <f t="shared" si="76"/>
        <v>0</v>
      </c>
      <c r="K152" s="24">
        <f t="shared" si="113"/>
        <v>0</v>
      </c>
      <c r="L152" s="25">
        <f t="shared" si="77"/>
        <v>0</v>
      </c>
      <c r="M152" s="25">
        <f t="shared" si="78"/>
        <v>0</v>
      </c>
      <c r="N152" s="26">
        <f t="shared" si="79"/>
        <v>0</v>
      </c>
      <c r="O152" s="27">
        <f t="shared" si="80"/>
        <v>0</v>
      </c>
      <c r="P152" s="23">
        <f t="shared" si="81"/>
        <v>0</v>
      </c>
      <c r="Q152" s="24">
        <f t="shared" si="82"/>
        <v>0</v>
      </c>
      <c r="R152" s="27">
        <f t="shared" si="83"/>
        <v>0</v>
      </c>
      <c r="S152" s="23">
        <f t="shared" si="84"/>
        <v>0</v>
      </c>
      <c r="T152" s="24">
        <f t="shared" si="85"/>
        <v>0</v>
      </c>
      <c r="U152" s="76">
        <f t="shared" si="86"/>
        <v>0</v>
      </c>
      <c r="V152" s="16"/>
      <c r="W152" s="32"/>
      <c r="X152" s="33"/>
      <c r="Z152" s="17"/>
      <c r="AA152" s="23">
        <f t="shared" si="87"/>
        <v>0</v>
      </c>
      <c r="AB152" s="23">
        <f t="shared" si="88"/>
        <v>0</v>
      </c>
      <c r="AC152" s="24">
        <f t="shared" si="89"/>
        <v>0</v>
      </c>
      <c r="AD152" s="25">
        <f t="shared" si="90"/>
        <v>0</v>
      </c>
      <c r="AE152" s="25">
        <f t="shared" si="91"/>
        <v>0</v>
      </c>
      <c r="AF152" s="26">
        <f t="shared" si="92"/>
        <v>0</v>
      </c>
      <c r="AG152" s="27">
        <f t="shared" si="93"/>
        <v>0</v>
      </c>
      <c r="AH152" s="23">
        <f t="shared" si="94"/>
        <v>0</v>
      </c>
      <c r="AI152" s="24">
        <f t="shared" si="95"/>
        <v>0</v>
      </c>
      <c r="AJ152" s="27">
        <f t="shared" si="96"/>
        <v>0</v>
      </c>
      <c r="AK152" s="23">
        <f t="shared" si="97"/>
        <v>0</v>
      </c>
      <c r="AL152" s="24">
        <f t="shared" si="98"/>
        <v>0</v>
      </c>
      <c r="AM152" s="76">
        <f t="shared" si="99"/>
        <v>0</v>
      </c>
      <c r="AN152" s="16"/>
      <c r="AO152" s="15" t="s">
        <v>0</v>
      </c>
      <c r="AP152" s="15"/>
      <c r="AQ152" s="33"/>
      <c r="AX152" s="17"/>
      <c r="AY152" s="23">
        <f t="shared" si="100"/>
        <v>0</v>
      </c>
      <c r="AZ152" s="23">
        <f t="shared" si="101"/>
        <v>1</v>
      </c>
      <c r="BA152" s="24">
        <f t="shared" si="102"/>
        <v>0</v>
      </c>
      <c r="BB152" s="25">
        <f t="shared" si="103"/>
        <v>0</v>
      </c>
      <c r="BC152" s="25">
        <f t="shared" si="104"/>
        <v>0</v>
      </c>
      <c r="BD152" s="26">
        <f t="shared" si="105"/>
        <v>0</v>
      </c>
      <c r="BE152" s="27">
        <f t="shared" si="106"/>
        <v>0</v>
      </c>
      <c r="BF152" s="23">
        <f t="shared" si="107"/>
        <v>0</v>
      </c>
      <c r="BG152" s="24">
        <f t="shared" si="108"/>
        <v>0</v>
      </c>
      <c r="BH152" s="27">
        <f t="shared" si="109"/>
        <v>0</v>
      </c>
      <c r="BI152" s="23">
        <f t="shared" si="110"/>
        <v>0</v>
      </c>
      <c r="BJ152" s="24">
        <f t="shared" si="111"/>
        <v>0</v>
      </c>
      <c r="BK152" s="76">
        <f t="shared" si="112"/>
        <v>7</v>
      </c>
      <c r="BR152" s="21"/>
      <c r="BS152" s="64">
        <f t="shared" si="64"/>
        <v>2</v>
      </c>
      <c r="BT152" s="66">
        <f t="shared" si="67"/>
        <v>2.0174291938997824</v>
      </c>
      <c r="BU152" s="64">
        <f t="shared" si="68"/>
        <v>0</v>
      </c>
      <c r="BV152" s="66">
        <f t="shared" si="69"/>
        <v>0.59259259259259256</v>
      </c>
      <c r="BW152" s="64">
        <f t="shared" si="65"/>
        <v>0</v>
      </c>
      <c r="BX152" s="66">
        <f t="shared" si="70"/>
        <v>0.48148148148148145</v>
      </c>
      <c r="BY152" s="64">
        <f t="shared" si="71"/>
        <v>0</v>
      </c>
      <c r="BZ152" s="66">
        <f t="shared" si="74"/>
        <v>0.51851851851851849</v>
      </c>
      <c r="CA152" s="64">
        <f t="shared" si="66"/>
        <v>0</v>
      </c>
      <c r="CB152" s="66">
        <f t="shared" si="72"/>
        <v>0.48148148148148145</v>
      </c>
      <c r="CC152" s="64">
        <f t="shared" si="73"/>
        <v>0</v>
      </c>
      <c r="CD152" s="64">
        <v>0</v>
      </c>
    </row>
    <row r="153" spans="1:82" ht="18" thickTop="1" thickBot="1" x14ac:dyDescent="0.35">
      <c r="A153" s="19"/>
      <c r="B153" s="32"/>
      <c r="C153" s="62"/>
      <c r="D153" s="62"/>
      <c r="E153" s="62"/>
      <c r="H153" s="20"/>
      <c r="I153" s="23">
        <f t="shared" si="75"/>
        <v>0</v>
      </c>
      <c r="J153" s="23">
        <f t="shared" si="76"/>
        <v>0</v>
      </c>
      <c r="K153" s="24">
        <f t="shared" si="113"/>
        <v>0</v>
      </c>
      <c r="L153" s="25">
        <f t="shared" si="77"/>
        <v>0</v>
      </c>
      <c r="M153" s="25">
        <f t="shared" si="78"/>
        <v>0</v>
      </c>
      <c r="N153" s="26">
        <f t="shared" si="79"/>
        <v>0</v>
      </c>
      <c r="O153" s="27">
        <f t="shared" si="80"/>
        <v>0</v>
      </c>
      <c r="P153" s="23">
        <f t="shared" si="81"/>
        <v>0</v>
      </c>
      <c r="Q153" s="24">
        <f t="shared" si="82"/>
        <v>0</v>
      </c>
      <c r="R153" s="27">
        <f t="shared" si="83"/>
        <v>0</v>
      </c>
      <c r="S153" s="23">
        <f t="shared" si="84"/>
        <v>0</v>
      </c>
      <c r="T153" s="24">
        <f t="shared" si="85"/>
        <v>0</v>
      </c>
      <c r="U153" s="76">
        <f t="shared" si="86"/>
        <v>0</v>
      </c>
      <c r="V153" s="16"/>
      <c r="W153" s="32"/>
      <c r="X153" s="33"/>
      <c r="Z153" s="20"/>
      <c r="AA153" s="23">
        <f t="shared" si="87"/>
        <v>0</v>
      </c>
      <c r="AB153" s="23">
        <f t="shared" si="88"/>
        <v>0</v>
      </c>
      <c r="AC153" s="24">
        <f t="shared" si="89"/>
        <v>0</v>
      </c>
      <c r="AD153" s="25">
        <f t="shared" si="90"/>
        <v>0</v>
      </c>
      <c r="AE153" s="25">
        <f t="shared" si="91"/>
        <v>0</v>
      </c>
      <c r="AF153" s="26">
        <f t="shared" si="92"/>
        <v>0</v>
      </c>
      <c r="AG153" s="27">
        <f t="shared" si="93"/>
        <v>0</v>
      </c>
      <c r="AH153" s="23">
        <f t="shared" si="94"/>
        <v>0</v>
      </c>
      <c r="AI153" s="24">
        <f t="shared" si="95"/>
        <v>0</v>
      </c>
      <c r="AJ153" s="27">
        <f t="shared" si="96"/>
        <v>0</v>
      </c>
      <c r="AK153" s="23">
        <f t="shared" si="97"/>
        <v>0</v>
      </c>
      <c r="AL153" s="24">
        <f t="shared" si="98"/>
        <v>0</v>
      </c>
      <c r="AM153" s="76">
        <f t="shared" si="99"/>
        <v>0</v>
      </c>
      <c r="AN153" s="16"/>
      <c r="AO153" s="15" t="s">
        <v>4</v>
      </c>
      <c r="AP153" s="15"/>
      <c r="AQ153" s="33"/>
      <c r="AX153" s="20"/>
      <c r="AY153" s="23">
        <f t="shared" si="100"/>
        <v>0</v>
      </c>
      <c r="AZ153" s="23">
        <f t="shared" si="101"/>
        <v>0</v>
      </c>
      <c r="BA153" s="24">
        <f t="shared" si="102"/>
        <v>0</v>
      </c>
      <c r="BB153" s="25">
        <f t="shared" si="103"/>
        <v>1</v>
      </c>
      <c r="BC153" s="25">
        <f t="shared" si="104"/>
        <v>0</v>
      </c>
      <c r="BD153" s="26">
        <f t="shared" si="105"/>
        <v>0</v>
      </c>
      <c r="BE153" s="27">
        <f t="shared" si="106"/>
        <v>0</v>
      </c>
      <c r="BF153" s="23">
        <f t="shared" si="107"/>
        <v>0</v>
      </c>
      <c r="BG153" s="24">
        <f t="shared" si="108"/>
        <v>0</v>
      </c>
      <c r="BH153" s="27">
        <f t="shared" si="109"/>
        <v>0</v>
      </c>
      <c r="BI153" s="23">
        <f t="shared" si="110"/>
        <v>0</v>
      </c>
      <c r="BJ153" s="24">
        <f t="shared" si="111"/>
        <v>0</v>
      </c>
      <c r="BK153" s="76">
        <f t="shared" si="112"/>
        <v>6</v>
      </c>
      <c r="BR153" s="19"/>
      <c r="BS153" s="64">
        <f t="shared" si="64"/>
        <v>5</v>
      </c>
      <c r="BT153" s="66">
        <f t="shared" si="67"/>
        <v>2.0185185185185186</v>
      </c>
      <c r="BU153" s="64">
        <f t="shared" si="68"/>
        <v>0</v>
      </c>
      <c r="BV153" s="66">
        <f t="shared" si="69"/>
        <v>0.59259259259259256</v>
      </c>
      <c r="BW153" s="64">
        <f t="shared" si="65"/>
        <v>0</v>
      </c>
      <c r="BX153" s="66">
        <f t="shared" si="70"/>
        <v>0.48148148148148145</v>
      </c>
      <c r="BY153" s="64">
        <f t="shared" si="71"/>
        <v>0</v>
      </c>
      <c r="BZ153" s="66">
        <f t="shared" si="74"/>
        <v>0.51851851851851849</v>
      </c>
      <c r="CA153" s="64">
        <f t="shared" si="66"/>
        <v>0</v>
      </c>
      <c r="CB153" s="66">
        <f t="shared" si="72"/>
        <v>0.48148148148148145</v>
      </c>
      <c r="CC153" s="64">
        <f t="shared" si="73"/>
        <v>0</v>
      </c>
      <c r="CD153" s="64">
        <v>0</v>
      </c>
    </row>
    <row r="154" spans="1:82" ht="18" thickTop="1" thickBot="1" x14ac:dyDescent="0.35">
      <c r="A154" s="21"/>
      <c r="B154" s="32"/>
      <c r="C154" s="62"/>
      <c r="D154" s="62"/>
      <c r="E154" s="62"/>
      <c r="H154" s="20"/>
      <c r="I154" s="23">
        <f t="shared" si="75"/>
        <v>0</v>
      </c>
      <c r="J154" s="23">
        <f t="shared" si="76"/>
        <v>0</v>
      </c>
      <c r="K154" s="24">
        <f t="shared" si="113"/>
        <v>0</v>
      </c>
      <c r="L154" s="25">
        <f t="shared" si="77"/>
        <v>0</v>
      </c>
      <c r="M154" s="25">
        <f t="shared" si="78"/>
        <v>0</v>
      </c>
      <c r="N154" s="26">
        <f t="shared" si="79"/>
        <v>0</v>
      </c>
      <c r="O154" s="27">
        <f t="shared" si="80"/>
        <v>0</v>
      </c>
      <c r="P154" s="23">
        <f t="shared" si="81"/>
        <v>0</v>
      </c>
      <c r="Q154" s="24">
        <f t="shared" si="82"/>
        <v>0</v>
      </c>
      <c r="R154" s="27">
        <f t="shared" si="83"/>
        <v>0</v>
      </c>
      <c r="S154" s="23">
        <f t="shared" si="84"/>
        <v>0</v>
      </c>
      <c r="T154" s="24">
        <f t="shared" si="85"/>
        <v>0</v>
      </c>
      <c r="U154" s="76">
        <f t="shared" si="86"/>
        <v>0</v>
      </c>
      <c r="V154" s="16"/>
      <c r="W154" s="32"/>
      <c r="X154" s="33"/>
      <c r="Z154" s="17"/>
      <c r="AA154" s="23">
        <f t="shared" si="87"/>
        <v>0</v>
      </c>
      <c r="AB154" s="23">
        <f t="shared" si="88"/>
        <v>0</v>
      </c>
      <c r="AC154" s="24">
        <f t="shared" si="89"/>
        <v>0</v>
      </c>
      <c r="AD154" s="25">
        <f t="shared" si="90"/>
        <v>0</v>
      </c>
      <c r="AE154" s="25">
        <f t="shared" si="91"/>
        <v>0</v>
      </c>
      <c r="AF154" s="26">
        <f t="shared" si="92"/>
        <v>0</v>
      </c>
      <c r="AG154" s="27">
        <f t="shared" si="93"/>
        <v>0</v>
      </c>
      <c r="AH154" s="23">
        <f t="shared" si="94"/>
        <v>0</v>
      </c>
      <c r="AI154" s="24">
        <f t="shared" si="95"/>
        <v>0</v>
      </c>
      <c r="AJ154" s="27">
        <f t="shared" si="96"/>
        <v>0</v>
      </c>
      <c r="AK154" s="23">
        <f t="shared" si="97"/>
        <v>0</v>
      </c>
      <c r="AL154" s="24">
        <f t="shared" si="98"/>
        <v>0</v>
      </c>
      <c r="AM154" s="76">
        <f t="shared" si="99"/>
        <v>0</v>
      </c>
      <c r="AN154" s="16"/>
      <c r="AO154" s="15" t="s">
        <v>8</v>
      </c>
      <c r="AP154" s="15"/>
      <c r="AQ154" s="33"/>
      <c r="AX154" s="17"/>
      <c r="AY154" s="23">
        <f t="shared" si="100"/>
        <v>0</v>
      </c>
      <c r="AZ154" s="23">
        <f t="shared" si="101"/>
        <v>0</v>
      </c>
      <c r="BA154" s="24">
        <f t="shared" si="102"/>
        <v>0</v>
      </c>
      <c r="BB154" s="25">
        <f t="shared" si="103"/>
        <v>0</v>
      </c>
      <c r="BC154" s="25">
        <f t="shared" si="104"/>
        <v>0</v>
      </c>
      <c r="BD154" s="26">
        <f t="shared" si="105"/>
        <v>0</v>
      </c>
      <c r="BE154" s="27">
        <f t="shared" si="106"/>
        <v>0</v>
      </c>
      <c r="BF154" s="23">
        <f t="shared" si="107"/>
        <v>0</v>
      </c>
      <c r="BG154" s="24">
        <f t="shared" si="108"/>
        <v>1</v>
      </c>
      <c r="BH154" s="27">
        <f t="shared" si="109"/>
        <v>0</v>
      </c>
      <c r="BI154" s="23">
        <f t="shared" si="110"/>
        <v>0</v>
      </c>
      <c r="BJ154" s="24">
        <f t="shared" si="111"/>
        <v>0</v>
      </c>
      <c r="BK154" s="76">
        <f t="shared" si="112"/>
        <v>1</v>
      </c>
      <c r="BR154" s="21"/>
      <c r="BS154" s="64">
        <f t="shared" si="64"/>
        <v>-2</v>
      </c>
      <c r="BT154" s="66">
        <f t="shared" si="67"/>
        <v>1.8197530864197531</v>
      </c>
      <c r="BU154" s="64">
        <f t="shared" si="68"/>
        <v>0</v>
      </c>
      <c r="BV154" s="66">
        <f t="shared" si="69"/>
        <v>0.59259259259259256</v>
      </c>
      <c r="BW154" s="64">
        <f t="shared" si="65"/>
        <v>0</v>
      </c>
      <c r="BX154" s="66">
        <f t="shared" si="70"/>
        <v>0.48148148148148145</v>
      </c>
      <c r="BY154" s="64">
        <f t="shared" si="71"/>
        <v>0</v>
      </c>
      <c r="BZ154" s="66">
        <f t="shared" si="74"/>
        <v>0.51851851851851849</v>
      </c>
      <c r="CA154" s="64">
        <f t="shared" si="66"/>
        <v>0</v>
      </c>
      <c r="CB154" s="66">
        <f t="shared" si="72"/>
        <v>0.48148148148148145</v>
      </c>
      <c r="CC154" s="64">
        <f t="shared" si="73"/>
        <v>0</v>
      </c>
      <c r="CD154" s="64">
        <v>0</v>
      </c>
    </row>
    <row r="155" spans="1:82" ht="18" thickTop="1" thickBot="1" x14ac:dyDescent="0.35">
      <c r="A155" s="19"/>
      <c r="B155" s="32"/>
      <c r="C155" s="62"/>
      <c r="D155" s="62"/>
      <c r="E155" s="62"/>
      <c r="H155" s="20"/>
      <c r="I155" s="23">
        <f t="shared" si="75"/>
        <v>0</v>
      </c>
      <c r="J155" s="23">
        <f t="shared" si="76"/>
        <v>0</v>
      </c>
      <c r="K155" s="24">
        <f t="shared" si="113"/>
        <v>0</v>
      </c>
      <c r="L155" s="25">
        <f t="shared" si="77"/>
        <v>0</v>
      </c>
      <c r="M155" s="25">
        <f t="shared" si="78"/>
        <v>0</v>
      </c>
      <c r="N155" s="26">
        <f t="shared" si="79"/>
        <v>0</v>
      </c>
      <c r="O155" s="27">
        <f t="shared" si="80"/>
        <v>0</v>
      </c>
      <c r="P155" s="23">
        <f t="shared" si="81"/>
        <v>0</v>
      </c>
      <c r="Q155" s="24">
        <f t="shared" si="82"/>
        <v>0</v>
      </c>
      <c r="R155" s="27">
        <f t="shared" si="83"/>
        <v>0</v>
      </c>
      <c r="S155" s="23">
        <f t="shared" si="84"/>
        <v>0</v>
      </c>
      <c r="T155" s="24">
        <f t="shared" si="85"/>
        <v>0</v>
      </c>
      <c r="U155" s="76">
        <f t="shared" si="86"/>
        <v>0</v>
      </c>
      <c r="V155" s="16"/>
      <c r="W155" s="32"/>
      <c r="X155" s="33"/>
      <c r="Z155" s="20"/>
      <c r="AA155" s="23">
        <f t="shared" si="87"/>
        <v>0</v>
      </c>
      <c r="AB155" s="23">
        <f t="shared" si="88"/>
        <v>0</v>
      </c>
      <c r="AC155" s="24">
        <f t="shared" si="89"/>
        <v>0</v>
      </c>
      <c r="AD155" s="25">
        <f t="shared" si="90"/>
        <v>0</v>
      </c>
      <c r="AE155" s="25">
        <f t="shared" si="91"/>
        <v>0</v>
      </c>
      <c r="AF155" s="26">
        <f t="shared" si="92"/>
        <v>0</v>
      </c>
      <c r="AG155" s="27">
        <f t="shared" si="93"/>
        <v>0</v>
      </c>
      <c r="AH155" s="23">
        <f t="shared" si="94"/>
        <v>0</v>
      </c>
      <c r="AI155" s="24">
        <f t="shared" si="95"/>
        <v>0</v>
      </c>
      <c r="AJ155" s="27">
        <f t="shared" si="96"/>
        <v>0</v>
      </c>
      <c r="AK155" s="23">
        <f t="shared" si="97"/>
        <v>0</v>
      </c>
      <c r="AL155" s="24">
        <f t="shared" si="98"/>
        <v>0</v>
      </c>
      <c r="AM155" s="76">
        <f t="shared" si="99"/>
        <v>0</v>
      </c>
      <c r="AN155" s="16"/>
      <c r="AO155" s="15" t="s">
        <v>8</v>
      </c>
      <c r="AP155" s="15"/>
      <c r="AQ155" s="33"/>
      <c r="AX155" s="20"/>
      <c r="AY155" s="23">
        <f t="shared" si="100"/>
        <v>0</v>
      </c>
      <c r="AZ155" s="23">
        <f t="shared" si="101"/>
        <v>0</v>
      </c>
      <c r="BA155" s="24">
        <f t="shared" si="102"/>
        <v>0</v>
      </c>
      <c r="BB155" s="25">
        <f t="shared" si="103"/>
        <v>0</v>
      </c>
      <c r="BC155" s="25">
        <f t="shared" si="104"/>
        <v>0</v>
      </c>
      <c r="BD155" s="26">
        <f t="shared" si="105"/>
        <v>0</v>
      </c>
      <c r="BE155" s="27">
        <f t="shared" si="106"/>
        <v>0</v>
      </c>
      <c r="BF155" s="23">
        <f t="shared" si="107"/>
        <v>0</v>
      </c>
      <c r="BG155" s="24">
        <f t="shared" si="108"/>
        <v>1</v>
      </c>
      <c r="BH155" s="27">
        <f t="shared" si="109"/>
        <v>0</v>
      </c>
      <c r="BI155" s="23">
        <f t="shared" si="110"/>
        <v>0</v>
      </c>
      <c r="BJ155" s="24">
        <f t="shared" si="111"/>
        <v>0</v>
      </c>
      <c r="BK155" s="76">
        <f t="shared" si="112"/>
        <v>1</v>
      </c>
      <c r="BR155" s="19"/>
      <c r="BS155" s="64">
        <f t="shared" si="64"/>
        <v>3</v>
      </c>
      <c r="BT155" s="66">
        <f t="shared" si="67"/>
        <v>2.0925925925925926</v>
      </c>
      <c r="BU155" s="64">
        <f t="shared" si="68"/>
        <v>0</v>
      </c>
      <c r="BV155" s="66">
        <f t="shared" si="69"/>
        <v>0.59259259259259256</v>
      </c>
      <c r="BW155" s="64">
        <f t="shared" si="65"/>
        <v>0</v>
      </c>
      <c r="BX155" s="66">
        <f t="shared" si="70"/>
        <v>0.48148148148148145</v>
      </c>
      <c r="BY155" s="64">
        <f t="shared" si="71"/>
        <v>0</v>
      </c>
      <c r="BZ155" s="66">
        <f t="shared" si="74"/>
        <v>0.51851851851851849</v>
      </c>
      <c r="CA155" s="64">
        <f t="shared" si="66"/>
        <v>0</v>
      </c>
      <c r="CB155" s="66">
        <f t="shared" si="72"/>
        <v>0.48148148148148145</v>
      </c>
      <c r="CC155" s="64">
        <f t="shared" si="73"/>
        <v>0</v>
      </c>
      <c r="CD155" s="64">
        <v>0</v>
      </c>
    </row>
    <row r="156" spans="1:82" ht="18" thickTop="1" thickBot="1" x14ac:dyDescent="0.35">
      <c r="A156" s="21"/>
      <c r="B156" s="32"/>
      <c r="C156" s="62"/>
      <c r="D156" s="62"/>
      <c r="E156" s="62"/>
      <c r="H156" s="20"/>
      <c r="I156" s="23">
        <f t="shared" si="75"/>
        <v>0</v>
      </c>
      <c r="J156" s="23">
        <f t="shared" si="76"/>
        <v>0</v>
      </c>
      <c r="K156" s="24">
        <f t="shared" si="113"/>
        <v>0</v>
      </c>
      <c r="L156" s="25">
        <f t="shared" si="77"/>
        <v>0</v>
      </c>
      <c r="M156" s="25">
        <f t="shared" si="78"/>
        <v>0</v>
      </c>
      <c r="N156" s="26">
        <f t="shared" si="79"/>
        <v>0</v>
      </c>
      <c r="O156" s="27">
        <f t="shared" si="80"/>
        <v>0</v>
      </c>
      <c r="P156" s="23">
        <f t="shared" si="81"/>
        <v>0</v>
      </c>
      <c r="Q156" s="24">
        <f t="shared" si="82"/>
        <v>0</v>
      </c>
      <c r="R156" s="27">
        <f t="shared" si="83"/>
        <v>0</v>
      </c>
      <c r="S156" s="23">
        <f t="shared" si="84"/>
        <v>0</v>
      </c>
      <c r="T156" s="24">
        <f t="shared" si="85"/>
        <v>0</v>
      </c>
      <c r="U156" s="76">
        <f t="shared" si="86"/>
        <v>0</v>
      </c>
      <c r="V156" s="16"/>
      <c r="W156" s="32"/>
      <c r="X156" s="33"/>
      <c r="Z156" s="17"/>
      <c r="AA156" s="23">
        <f t="shared" si="87"/>
        <v>0</v>
      </c>
      <c r="AB156" s="23">
        <f t="shared" si="88"/>
        <v>0</v>
      </c>
      <c r="AC156" s="24">
        <f t="shared" si="89"/>
        <v>0</v>
      </c>
      <c r="AD156" s="25">
        <f t="shared" si="90"/>
        <v>0</v>
      </c>
      <c r="AE156" s="25">
        <f t="shared" si="91"/>
        <v>0</v>
      </c>
      <c r="AF156" s="26">
        <f t="shared" si="92"/>
        <v>0</v>
      </c>
      <c r="AG156" s="27">
        <f t="shared" si="93"/>
        <v>0</v>
      </c>
      <c r="AH156" s="23">
        <f t="shared" si="94"/>
        <v>0</v>
      </c>
      <c r="AI156" s="24">
        <f t="shared" si="95"/>
        <v>0</v>
      </c>
      <c r="AJ156" s="27">
        <f t="shared" si="96"/>
        <v>0</v>
      </c>
      <c r="AK156" s="23">
        <f t="shared" si="97"/>
        <v>0</v>
      </c>
      <c r="AL156" s="24">
        <f t="shared" si="98"/>
        <v>0</v>
      </c>
      <c r="AM156" s="76">
        <f t="shared" si="99"/>
        <v>0</v>
      </c>
      <c r="AN156" s="16"/>
      <c r="AO156" s="15" t="s">
        <v>6</v>
      </c>
      <c r="AP156" s="15"/>
      <c r="AQ156" s="33"/>
      <c r="AX156" s="17"/>
      <c r="AY156" s="23">
        <f t="shared" si="100"/>
        <v>0</v>
      </c>
      <c r="AZ156" s="23">
        <f t="shared" si="101"/>
        <v>0</v>
      </c>
      <c r="BA156" s="24">
        <f t="shared" si="102"/>
        <v>0</v>
      </c>
      <c r="BB156" s="25">
        <f t="shared" si="103"/>
        <v>0</v>
      </c>
      <c r="BC156" s="25">
        <f t="shared" si="104"/>
        <v>0</v>
      </c>
      <c r="BD156" s="26">
        <f t="shared" si="105"/>
        <v>0</v>
      </c>
      <c r="BE156" s="27">
        <f t="shared" si="106"/>
        <v>0</v>
      </c>
      <c r="BF156" s="23">
        <f t="shared" si="107"/>
        <v>1</v>
      </c>
      <c r="BG156" s="24">
        <f t="shared" si="108"/>
        <v>0</v>
      </c>
      <c r="BH156" s="27">
        <f t="shared" si="109"/>
        <v>0</v>
      </c>
      <c r="BI156" s="23">
        <f t="shared" si="110"/>
        <v>0</v>
      </c>
      <c r="BJ156" s="24">
        <f t="shared" si="111"/>
        <v>0</v>
      </c>
      <c r="BK156" s="76">
        <f t="shared" si="112"/>
        <v>2</v>
      </c>
      <c r="BR156" s="22"/>
      <c r="BS156" s="64">
        <f t="shared" si="64"/>
        <v>0</v>
      </c>
      <c r="BT156" s="66">
        <f t="shared" si="67"/>
        <v>2.0227920227920229</v>
      </c>
      <c r="BU156" s="64">
        <f t="shared" si="68"/>
        <v>0</v>
      </c>
      <c r="BV156" s="66">
        <f t="shared" si="69"/>
        <v>0.59259259259259256</v>
      </c>
      <c r="BW156" s="64">
        <f t="shared" si="65"/>
        <v>0</v>
      </c>
      <c r="BX156" s="66">
        <f t="shared" si="70"/>
        <v>0.48148148148148145</v>
      </c>
      <c r="BY156" s="64">
        <f t="shared" si="71"/>
        <v>0</v>
      </c>
      <c r="BZ156" s="66">
        <f t="shared" si="74"/>
        <v>0.51851851851851849</v>
      </c>
      <c r="CA156" s="64">
        <f t="shared" si="66"/>
        <v>0</v>
      </c>
      <c r="CB156" s="66">
        <f t="shared" si="72"/>
        <v>0.48148148148148145</v>
      </c>
      <c r="CC156" s="64">
        <f t="shared" si="73"/>
        <v>0</v>
      </c>
      <c r="CD156" s="64">
        <v>0</v>
      </c>
    </row>
    <row r="157" spans="1:82" ht="18" thickTop="1" thickBot="1" x14ac:dyDescent="0.35">
      <c r="A157" s="19"/>
      <c r="B157" s="32"/>
      <c r="C157" s="62"/>
      <c r="D157" s="62"/>
      <c r="E157" s="62"/>
      <c r="H157" s="20"/>
      <c r="I157" s="23">
        <f t="shared" si="75"/>
        <v>0</v>
      </c>
      <c r="J157" s="23">
        <f t="shared" si="76"/>
        <v>0</v>
      </c>
      <c r="K157" s="24">
        <f t="shared" si="113"/>
        <v>0</v>
      </c>
      <c r="L157" s="25">
        <f t="shared" si="77"/>
        <v>0</v>
      </c>
      <c r="M157" s="25">
        <f t="shared" si="78"/>
        <v>0</v>
      </c>
      <c r="N157" s="26">
        <f t="shared" si="79"/>
        <v>0</v>
      </c>
      <c r="O157" s="27">
        <f t="shared" si="80"/>
        <v>0</v>
      </c>
      <c r="P157" s="23">
        <f t="shared" si="81"/>
        <v>0</v>
      </c>
      <c r="Q157" s="24">
        <f t="shared" si="82"/>
        <v>0</v>
      </c>
      <c r="R157" s="27">
        <f t="shared" si="83"/>
        <v>0</v>
      </c>
      <c r="S157" s="23">
        <f t="shared" si="84"/>
        <v>0</v>
      </c>
      <c r="T157" s="24">
        <f t="shared" si="85"/>
        <v>0</v>
      </c>
      <c r="U157" s="76">
        <f t="shared" si="86"/>
        <v>0</v>
      </c>
      <c r="V157" s="16"/>
      <c r="W157" s="32"/>
      <c r="X157" s="33"/>
      <c r="Z157" s="20"/>
      <c r="AA157" s="23">
        <f t="shared" si="87"/>
        <v>0</v>
      </c>
      <c r="AB157" s="23">
        <f t="shared" si="88"/>
        <v>0</v>
      </c>
      <c r="AC157" s="24">
        <f t="shared" si="89"/>
        <v>0</v>
      </c>
      <c r="AD157" s="25">
        <f t="shared" si="90"/>
        <v>0</v>
      </c>
      <c r="AE157" s="25">
        <f t="shared" si="91"/>
        <v>0</v>
      </c>
      <c r="AF157" s="26">
        <f t="shared" si="92"/>
        <v>0</v>
      </c>
      <c r="AG157" s="27">
        <f t="shared" si="93"/>
        <v>0</v>
      </c>
      <c r="AH157" s="23">
        <f t="shared" si="94"/>
        <v>0</v>
      </c>
      <c r="AI157" s="24">
        <f t="shared" si="95"/>
        <v>0</v>
      </c>
      <c r="AJ157" s="27">
        <f t="shared" si="96"/>
        <v>0</v>
      </c>
      <c r="AK157" s="23">
        <f t="shared" si="97"/>
        <v>0</v>
      </c>
      <c r="AL157" s="24">
        <f t="shared" si="98"/>
        <v>0</v>
      </c>
      <c r="AM157" s="76">
        <f t="shared" si="99"/>
        <v>0</v>
      </c>
      <c r="AN157" s="16"/>
      <c r="AO157" s="15" t="s">
        <v>3</v>
      </c>
      <c r="AP157" s="15"/>
      <c r="AQ157" s="33"/>
      <c r="AX157" s="20"/>
      <c r="AY157" s="23">
        <f t="shared" si="100"/>
        <v>0</v>
      </c>
      <c r="AZ157" s="23">
        <f t="shared" si="101"/>
        <v>0</v>
      </c>
      <c r="BA157" s="24">
        <f t="shared" si="102"/>
        <v>0</v>
      </c>
      <c r="BB157" s="25">
        <f t="shared" si="103"/>
        <v>0</v>
      </c>
      <c r="BC157" s="25">
        <f t="shared" si="104"/>
        <v>1</v>
      </c>
      <c r="BD157" s="26">
        <f t="shared" si="105"/>
        <v>0</v>
      </c>
      <c r="BE157" s="27">
        <f t="shared" si="106"/>
        <v>0</v>
      </c>
      <c r="BF157" s="23">
        <f t="shared" si="107"/>
        <v>0</v>
      </c>
      <c r="BG157" s="24">
        <f t="shared" si="108"/>
        <v>0</v>
      </c>
      <c r="BH157" s="27">
        <f t="shared" si="109"/>
        <v>0</v>
      </c>
      <c r="BI157" s="23">
        <f t="shared" si="110"/>
        <v>0</v>
      </c>
      <c r="BJ157" s="24">
        <f t="shared" si="111"/>
        <v>0</v>
      </c>
      <c r="BK157" s="76">
        <f t="shared" si="112"/>
        <v>5</v>
      </c>
      <c r="BR157" s="19"/>
      <c r="BS157" s="64">
        <f t="shared" si="64"/>
        <v>2</v>
      </c>
      <c r="BT157" s="66">
        <f t="shared" si="67"/>
        <v>2.191358024691358</v>
      </c>
      <c r="BU157" s="64">
        <f t="shared" si="68"/>
        <v>0</v>
      </c>
      <c r="BV157" s="66">
        <f t="shared" si="69"/>
        <v>0.59259259259259256</v>
      </c>
      <c r="BW157" s="64">
        <f t="shared" si="65"/>
        <v>0</v>
      </c>
      <c r="BX157" s="66">
        <f t="shared" si="70"/>
        <v>0.48148148148148145</v>
      </c>
      <c r="BY157" s="64">
        <f t="shared" si="71"/>
        <v>0</v>
      </c>
      <c r="BZ157" s="66">
        <f t="shared" si="74"/>
        <v>0.51851851851851849</v>
      </c>
      <c r="CA157" s="64">
        <f t="shared" si="66"/>
        <v>0</v>
      </c>
      <c r="CB157" s="66">
        <f t="shared" si="72"/>
        <v>0.48148148148148145</v>
      </c>
      <c r="CC157" s="64">
        <f t="shared" si="73"/>
        <v>0</v>
      </c>
      <c r="CD157" s="64">
        <v>0</v>
      </c>
    </row>
    <row r="158" spans="1:82" ht="18" thickTop="1" thickBot="1" x14ac:dyDescent="0.35">
      <c r="A158" s="21"/>
      <c r="B158" s="32"/>
      <c r="C158" s="62"/>
      <c r="D158" s="62"/>
      <c r="E158" s="62"/>
      <c r="H158" s="20"/>
      <c r="I158" s="23">
        <f t="shared" si="75"/>
        <v>0</v>
      </c>
      <c r="J158" s="23">
        <f t="shared" si="76"/>
        <v>0</v>
      </c>
      <c r="K158" s="24">
        <f t="shared" si="113"/>
        <v>0</v>
      </c>
      <c r="L158" s="25">
        <f t="shared" si="77"/>
        <v>0</v>
      </c>
      <c r="M158" s="25">
        <f t="shared" si="78"/>
        <v>0</v>
      </c>
      <c r="N158" s="26">
        <f t="shared" si="79"/>
        <v>0</v>
      </c>
      <c r="O158" s="27">
        <f t="shared" si="80"/>
        <v>0</v>
      </c>
      <c r="P158" s="23">
        <f t="shared" si="81"/>
        <v>0</v>
      </c>
      <c r="Q158" s="24">
        <f t="shared" si="82"/>
        <v>0</v>
      </c>
      <c r="R158" s="27">
        <f t="shared" si="83"/>
        <v>0</v>
      </c>
      <c r="S158" s="23">
        <f t="shared" si="84"/>
        <v>0</v>
      </c>
      <c r="T158" s="24">
        <f t="shared" si="85"/>
        <v>0</v>
      </c>
      <c r="U158" s="76">
        <f t="shared" si="86"/>
        <v>0</v>
      </c>
      <c r="V158" s="16"/>
      <c r="W158" s="32"/>
      <c r="X158" s="33"/>
      <c r="Z158" s="17"/>
      <c r="AA158" s="23">
        <f t="shared" si="87"/>
        <v>0</v>
      </c>
      <c r="AB158" s="23">
        <f t="shared" si="88"/>
        <v>0</v>
      </c>
      <c r="AC158" s="24">
        <f t="shared" si="89"/>
        <v>0</v>
      </c>
      <c r="AD158" s="25">
        <f t="shared" si="90"/>
        <v>0</v>
      </c>
      <c r="AE158" s="25">
        <f t="shared" si="91"/>
        <v>0</v>
      </c>
      <c r="AF158" s="26">
        <f t="shared" si="92"/>
        <v>0</v>
      </c>
      <c r="AG158" s="27">
        <f t="shared" si="93"/>
        <v>0</v>
      </c>
      <c r="AH158" s="23">
        <f t="shared" si="94"/>
        <v>0</v>
      </c>
      <c r="AI158" s="24">
        <f t="shared" si="95"/>
        <v>0</v>
      </c>
      <c r="AJ158" s="27">
        <f t="shared" si="96"/>
        <v>0</v>
      </c>
      <c r="AK158" s="23">
        <f t="shared" si="97"/>
        <v>0</v>
      </c>
      <c r="AL158" s="24">
        <f t="shared" si="98"/>
        <v>0</v>
      </c>
      <c r="AM158" s="76">
        <f t="shared" si="99"/>
        <v>0</v>
      </c>
      <c r="AN158" s="16"/>
      <c r="AO158" s="15" t="s">
        <v>9</v>
      </c>
      <c r="AP158" s="15"/>
      <c r="AQ158" s="33"/>
      <c r="AX158" s="17"/>
      <c r="AY158" s="23">
        <f t="shared" si="100"/>
        <v>0</v>
      </c>
      <c r="AZ158" s="23">
        <f t="shared" si="101"/>
        <v>0</v>
      </c>
      <c r="BA158" s="24">
        <f t="shared" si="102"/>
        <v>0</v>
      </c>
      <c r="BB158" s="25">
        <f t="shared" si="103"/>
        <v>0</v>
      </c>
      <c r="BC158" s="25">
        <f t="shared" si="104"/>
        <v>0</v>
      </c>
      <c r="BD158" s="26">
        <f t="shared" si="105"/>
        <v>0</v>
      </c>
      <c r="BE158" s="27">
        <f t="shared" si="106"/>
        <v>0</v>
      </c>
      <c r="BF158" s="23">
        <f t="shared" si="107"/>
        <v>0</v>
      </c>
      <c r="BG158" s="24">
        <f t="shared" si="108"/>
        <v>0</v>
      </c>
      <c r="BH158" s="27">
        <f t="shared" si="109"/>
        <v>0</v>
      </c>
      <c r="BI158" s="23">
        <f t="shared" si="110"/>
        <v>1</v>
      </c>
      <c r="BJ158" s="24">
        <f t="shared" si="111"/>
        <v>0</v>
      </c>
      <c r="BK158" s="76">
        <f t="shared" si="112"/>
        <v>-2</v>
      </c>
      <c r="BR158" s="21"/>
      <c r="BS158" s="64">
        <f t="shared" si="64"/>
        <v>-2</v>
      </c>
      <c r="BT158" s="66">
        <f t="shared" si="67"/>
        <v>2.2087542087542089</v>
      </c>
      <c r="BU158" s="64">
        <f t="shared" si="68"/>
        <v>0</v>
      </c>
      <c r="BV158" s="66">
        <f t="shared" si="69"/>
        <v>0.59259259259259256</v>
      </c>
      <c r="BW158" s="64">
        <f t="shared" si="65"/>
        <v>0</v>
      </c>
      <c r="BX158" s="66">
        <f t="shared" si="70"/>
        <v>0.48148148148148145</v>
      </c>
      <c r="BY158" s="64">
        <f t="shared" si="71"/>
        <v>0</v>
      </c>
      <c r="BZ158" s="66">
        <f t="shared" si="74"/>
        <v>0.51851851851851849</v>
      </c>
      <c r="CA158" s="64">
        <f t="shared" si="66"/>
        <v>0</v>
      </c>
      <c r="CB158" s="66">
        <f t="shared" si="72"/>
        <v>0.48148148148148145</v>
      </c>
      <c r="CC158" s="64">
        <f t="shared" si="73"/>
        <v>0</v>
      </c>
      <c r="CD158" s="64">
        <v>0</v>
      </c>
    </row>
    <row r="159" spans="1:82" ht="18" thickTop="1" thickBot="1" x14ac:dyDescent="0.35">
      <c r="A159" s="19"/>
      <c r="B159" s="32"/>
      <c r="C159" s="62"/>
      <c r="D159" s="62"/>
      <c r="E159" s="62"/>
      <c r="H159" s="20"/>
      <c r="I159" s="23">
        <f t="shared" si="75"/>
        <v>0</v>
      </c>
      <c r="J159" s="23">
        <f t="shared" si="76"/>
        <v>0</v>
      </c>
      <c r="K159" s="24">
        <f t="shared" si="113"/>
        <v>0</v>
      </c>
      <c r="L159" s="25">
        <f t="shared" si="77"/>
        <v>0</v>
      </c>
      <c r="M159" s="25">
        <f t="shared" si="78"/>
        <v>0</v>
      </c>
      <c r="N159" s="26">
        <f t="shared" si="79"/>
        <v>0</v>
      </c>
      <c r="O159" s="27">
        <f t="shared" si="80"/>
        <v>0</v>
      </c>
      <c r="P159" s="23">
        <f t="shared" si="81"/>
        <v>0</v>
      </c>
      <c r="Q159" s="24">
        <f t="shared" si="82"/>
        <v>0</v>
      </c>
      <c r="R159" s="27">
        <f t="shared" si="83"/>
        <v>0</v>
      </c>
      <c r="S159" s="23">
        <f t="shared" si="84"/>
        <v>0</v>
      </c>
      <c r="T159" s="24">
        <f t="shared" si="85"/>
        <v>0</v>
      </c>
      <c r="U159" s="76">
        <f>(I159*10)+(J159*9)+(K159*8)+(L159*7)+(M159*6)+(N159*5)+(O159*4)+(P159*3)+(Q159*2)-((R159*1)+(S159*2)+(T159*3))</f>
        <v>0</v>
      </c>
      <c r="V159" s="16"/>
      <c r="W159" s="32"/>
      <c r="X159" s="33"/>
      <c r="Z159" s="20"/>
      <c r="AA159" s="23">
        <f t="shared" si="87"/>
        <v>0</v>
      </c>
      <c r="AB159" s="23">
        <f t="shared" si="88"/>
        <v>0</v>
      </c>
      <c r="AC159" s="24">
        <f t="shared" si="89"/>
        <v>0</v>
      </c>
      <c r="AD159" s="25">
        <f t="shared" si="90"/>
        <v>0</v>
      </c>
      <c r="AE159" s="25">
        <f t="shared" si="91"/>
        <v>0</v>
      </c>
      <c r="AF159" s="26">
        <f t="shared" si="92"/>
        <v>0</v>
      </c>
      <c r="AG159" s="27">
        <f t="shared" si="93"/>
        <v>0</v>
      </c>
      <c r="AH159" s="23">
        <f t="shared" si="94"/>
        <v>0</v>
      </c>
      <c r="AI159" s="24">
        <f t="shared" si="95"/>
        <v>0</v>
      </c>
      <c r="AJ159" s="27">
        <f t="shared" si="96"/>
        <v>0</v>
      </c>
      <c r="AK159" s="23">
        <f t="shared" si="97"/>
        <v>0</v>
      </c>
      <c r="AL159" s="24">
        <f t="shared" si="98"/>
        <v>0</v>
      </c>
      <c r="AM159" s="76">
        <f>(AA159*10)+(AB159*9)+(AC159*8)+(AD159*7)+(AE159*6)+(AF159*5)+(AG159*4)+(AH159*3)+(AI159*2)-((AJ159*1)+(AK159*2)+(AL159*3))</f>
        <v>0</v>
      </c>
      <c r="AN159" s="16"/>
      <c r="AO159" s="15" t="s">
        <v>6</v>
      </c>
      <c r="AP159" s="15"/>
      <c r="AQ159" s="33"/>
      <c r="AX159" s="20"/>
      <c r="AY159" s="23">
        <f t="shared" si="100"/>
        <v>0</v>
      </c>
      <c r="AZ159" s="23">
        <f t="shared" si="101"/>
        <v>0</v>
      </c>
      <c r="BA159" s="24">
        <f t="shared" si="102"/>
        <v>0</v>
      </c>
      <c r="BB159" s="25">
        <f t="shared" si="103"/>
        <v>0</v>
      </c>
      <c r="BC159" s="25">
        <f t="shared" si="104"/>
        <v>0</v>
      </c>
      <c r="BD159" s="26">
        <f t="shared" si="105"/>
        <v>0</v>
      </c>
      <c r="BE159" s="27">
        <f t="shared" si="106"/>
        <v>0</v>
      </c>
      <c r="BF159" s="23">
        <f t="shared" si="107"/>
        <v>1</v>
      </c>
      <c r="BG159" s="24">
        <f t="shared" si="108"/>
        <v>0</v>
      </c>
      <c r="BH159" s="27">
        <f t="shared" si="109"/>
        <v>0</v>
      </c>
      <c r="BI159" s="23">
        <f t="shared" si="110"/>
        <v>0</v>
      </c>
      <c r="BJ159" s="24">
        <f t="shared" si="111"/>
        <v>0</v>
      </c>
      <c r="BK159" s="76">
        <f>(AY159*10)+(AZ159*9)+(BA159*8)+(BB159*7)+(BC159*6)+(BD159*5)+(BE159*4)+(BF159*3)+(BG159*2)-((BH159*1)+(BI159*2)+(BJ159*3))</f>
        <v>3</v>
      </c>
      <c r="BR159" s="19"/>
      <c r="BS159" s="64">
        <f t="shared" si="64"/>
        <v>5</v>
      </c>
      <c r="BT159" s="66">
        <f t="shared" si="67"/>
        <v>2.6296296296296298</v>
      </c>
      <c r="BU159" s="64">
        <f t="shared" si="68"/>
        <v>0</v>
      </c>
      <c r="BV159" s="66">
        <f t="shared" si="69"/>
        <v>0.59259259259259256</v>
      </c>
      <c r="BW159" s="64">
        <f t="shared" si="65"/>
        <v>0</v>
      </c>
      <c r="BX159" s="66">
        <f t="shared" si="70"/>
        <v>0.48148148148148145</v>
      </c>
      <c r="BY159" s="64">
        <f t="shared" si="71"/>
        <v>0</v>
      </c>
      <c r="BZ159" s="66">
        <f t="shared" si="74"/>
        <v>0.51851851851851849</v>
      </c>
      <c r="CA159" s="64">
        <f t="shared" si="66"/>
        <v>0</v>
      </c>
      <c r="CB159" s="66">
        <f t="shared" si="72"/>
        <v>0.48148148148148145</v>
      </c>
      <c r="CC159" s="64">
        <f t="shared" si="73"/>
        <v>0</v>
      </c>
      <c r="CD159" s="64">
        <v>0</v>
      </c>
    </row>
    <row r="160" spans="1:82" ht="18" thickTop="1" thickBot="1" x14ac:dyDescent="0.35">
      <c r="A160" s="22"/>
      <c r="B160" s="32"/>
      <c r="C160" s="62"/>
      <c r="D160" s="62"/>
      <c r="E160" s="62"/>
      <c r="H160" s="20"/>
      <c r="I160" s="23">
        <f t="shared" si="75"/>
        <v>0</v>
      </c>
      <c r="J160" s="23">
        <f t="shared" si="76"/>
        <v>0</v>
      </c>
      <c r="K160" s="24">
        <f t="shared" si="113"/>
        <v>0</v>
      </c>
      <c r="L160" s="25">
        <f t="shared" si="77"/>
        <v>0</v>
      </c>
      <c r="M160" s="25">
        <f t="shared" si="78"/>
        <v>0</v>
      </c>
      <c r="N160" s="26">
        <f t="shared" si="79"/>
        <v>0</v>
      </c>
      <c r="O160" s="27">
        <f t="shared" si="80"/>
        <v>0</v>
      </c>
      <c r="P160" s="23">
        <f t="shared" si="81"/>
        <v>0</v>
      </c>
      <c r="Q160" s="24">
        <f t="shared" si="82"/>
        <v>0</v>
      </c>
      <c r="R160" s="27">
        <f t="shared" si="83"/>
        <v>0</v>
      </c>
      <c r="S160" s="23">
        <f t="shared" si="84"/>
        <v>0</v>
      </c>
      <c r="T160" s="24">
        <f t="shared" si="85"/>
        <v>0</v>
      </c>
      <c r="U160" s="76">
        <f t="shared" ref="U160:U169" si="114">(I160*8)+(J160*7)+(K160*6)+(L160*6)+(M160*5)+(N160*4)+(O160*3)+(P160*2)+(Q160*1)-((R160*1)+(S160*2)+(T160*3))</f>
        <v>0</v>
      </c>
      <c r="V160" s="16"/>
      <c r="W160" s="32"/>
      <c r="X160" s="33"/>
      <c r="Z160" s="17"/>
      <c r="AA160" s="23">
        <f t="shared" si="87"/>
        <v>0</v>
      </c>
      <c r="AB160" s="23">
        <f t="shared" si="88"/>
        <v>0</v>
      </c>
      <c r="AC160" s="24">
        <f t="shared" si="89"/>
        <v>0</v>
      </c>
      <c r="AD160" s="25">
        <f t="shared" si="90"/>
        <v>0</v>
      </c>
      <c r="AE160" s="25">
        <f t="shared" si="91"/>
        <v>0</v>
      </c>
      <c r="AF160" s="26">
        <f t="shared" si="92"/>
        <v>0</v>
      </c>
      <c r="AG160" s="27">
        <f t="shared" si="93"/>
        <v>0</v>
      </c>
      <c r="AH160" s="23">
        <f t="shared" si="94"/>
        <v>0</v>
      </c>
      <c r="AI160" s="24">
        <f t="shared" si="95"/>
        <v>0</v>
      </c>
      <c r="AJ160" s="27">
        <f t="shared" si="96"/>
        <v>0</v>
      </c>
      <c r="AK160" s="23">
        <f t="shared" si="97"/>
        <v>0</v>
      </c>
      <c r="AL160" s="24">
        <f t="shared" si="98"/>
        <v>0</v>
      </c>
      <c r="AM160" s="76">
        <f t="shared" ref="AM160:AM169" si="115">(AA160*8)+(AB160*7)+(AC160*6)+(AD160*6)+(AE160*5)+(AF160*4)+(AG160*3)+(AH160*2)+(AI160*1)-((AJ160*1)+(AK160*2)+(AL160*3))</f>
        <v>0</v>
      </c>
      <c r="AN160" s="16"/>
      <c r="AO160" s="15"/>
      <c r="AP160" s="15"/>
      <c r="AQ160" s="33"/>
      <c r="AX160" s="17"/>
      <c r="AY160" s="23">
        <f t="shared" si="100"/>
        <v>0</v>
      </c>
      <c r="AZ160" s="23">
        <f t="shared" si="101"/>
        <v>0</v>
      </c>
      <c r="BA160" s="24">
        <f t="shared" si="102"/>
        <v>0</v>
      </c>
      <c r="BB160" s="25">
        <f t="shared" si="103"/>
        <v>0</v>
      </c>
      <c r="BC160" s="25">
        <f t="shared" si="104"/>
        <v>0</v>
      </c>
      <c r="BD160" s="26">
        <f t="shared" si="105"/>
        <v>0</v>
      </c>
      <c r="BE160" s="27">
        <f t="shared" si="106"/>
        <v>0</v>
      </c>
      <c r="BF160" s="23">
        <f t="shared" si="107"/>
        <v>0</v>
      </c>
      <c r="BG160" s="24">
        <f t="shared" si="108"/>
        <v>0</v>
      </c>
      <c r="BH160" s="27">
        <f t="shared" si="109"/>
        <v>0</v>
      </c>
      <c r="BI160" s="23">
        <f t="shared" si="110"/>
        <v>0</v>
      </c>
      <c r="BJ160" s="24">
        <f t="shared" si="111"/>
        <v>0</v>
      </c>
      <c r="BK160" s="76">
        <f t="shared" ref="BK160:BK169" si="116">(AY160*8)+(AZ160*7)+(BA160*6)+(BB160*6)+(BC160*5)+(BD160*4)+(BE160*3)+(BF160*2)+(BG160*1)-((BH160*1)+(BI160*2)+(BJ160*3))</f>
        <v>0</v>
      </c>
      <c r="BR160" s="21"/>
      <c r="BS160" s="64">
        <f t="shared" si="64"/>
        <v>4</v>
      </c>
      <c r="BT160" s="66">
        <f t="shared" si="67"/>
        <v>2.3662551440329218</v>
      </c>
      <c r="BU160" s="64">
        <f t="shared" si="68"/>
        <v>0</v>
      </c>
      <c r="BV160" s="66">
        <f t="shared" si="69"/>
        <v>0.59259259259259256</v>
      </c>
      <c r="BW160" s="64">
        <f t="shared" si="65"/>
        <v>0</v>
      </c>
      <c r="BX160" s="66">
        <f t="shared" si="70"/>
        <v>0.48148148148148145</v>
      </c>
      <c r="BY160" s="64">
        <f t="shared" si="71"/>
        <v>0</v>
      </c>
      <c r="BZ160" s="66">
        <f t="shared" si="74"/>
        <v>0.51851851851851849</v>
      </c>
      <c r="CA160" s="64">
        <f t="shared" si="66"/>
        <v>0</v>
      </c>
      <c r="CB160" s="66">
        <f t="shared" si="72"/>
        <v>0.48148148148148145</v>
      </c>
      <c r="CC160" s="64">
        <f t="shared" si="73"/>
        <v>0</v>
      </c>
      <c r="CD160" s="64">
        <v>0</v>
      </c>
    </row>
    <row r="161" spans="1:82" ht="18" thickTop="1" thickBot="1" x14ac:dyDescent="0.35">
      <c r="A161" s="19"/>
      <c r="B161" s="32"/>
      <c r="C161" s="62"/>
      <c r="D161" s="62"/>
      <c r="E161" s="62"/>
      <c r="H161" s="20"/>
      <c r="I161" s="23">
        <f t="shared" si="75"/>
        <v>0</v>
      </c>
      <c r="J161" s="23">
        <f t="shared" si="76"/>
        <v>0</v>
      </c>
      <c r="K161" s="24">
        <f t="shared" si="113"/>
        <v>0</v>
      </c>
      <c r="L161" s="25">
        <f t="shared" si="77"/>
        <v>0</v>
      </c>
      <c r="M161" s="25">
        <f t="shared" si="78"/>
        <v>0</v>
      </c>
      <c r="N161" s="26">
        <f t="shared" si="79"/>
        <v>0</v>
      </c>
      <c r="O161" s="27">
        <f t="shared" si="80"/>
        <v>0</v>
      </c>
      <c r="P161" s="23">
        <f t="shared" si="81"/>
        <v>0</v>
      </c>
      <c r="Q161" s="24">
        <f t="shared" si="82"/>
        <v>0</v>
      </c>
      <c r="R161" s="27">
        <f t="shared" si="83"/>
        <v>0</v>
      </c>
      <c r="S161" s="23">
        <f t="shared" si="84"/>
        <v>0</v>
      </c>
      <c r="T161" s="24">
        <f t="shared" si="85"/>
        <v>0</v>
      </c>
      <c r="U161" s="76">
        <f t="shared" si="114"/>
        <v>0</v>
      </c>
      <c r="V161" s="16"/>
      <c r="W161" s="32"/>
      <c r="X161" s="33"/>
      <c r="Z161" s="20"/>
      <c r="AA161" s="23">
        <f t="shared" si="87"/>
        <v>0</v>
      </c>
      <c r="AB161" s="23">
        <f t="shared" si="88"/>
        <v>0</v>
      </c>
      <c r="AC161" s="24">
        <f t="shared" si="89"/>
        <v>0</v>
      </c>
      <c r="AD161" s="25">
        <f t="shared" si="90"/>
        <v>0</v>
      </c>
      <c r="AE161" s="25">
        <f t="shared" si="91"/>
        <v>0</v>
      </c>
      <c r="AF161" s="26">
        <f t="shared" si="92"/>
        <v>0</v>
      </c>
      <c r="AG161" s="27">
        <f t="shared" si="93"/>
        <v>0</v>
      </c>
      <c r="AH161" s="23">
        <f t="shared" si="94"/>
        <v>0</v>
      </c>
      <c r="AI161" s="24">
        <f t="shared" si="95"/>
        <v>0</v>
      </c>
      <c r="AJ161" s="27">
        <f t="shared" si="96"/>
        <v>0</v>
      </c>
      <c r="AK161" s="23">
        <f t="shared" si="97"/>
        <v>0</v>
      </c>
      <c r="AL161" s="24">
        <f t="shared" si="98"/>
        <v>0</v>
      </c>
      <c r="AM161" s="76">
        <f t="shared" si="115"/>
        <v>0</v>
      </c>
      <c r="AN161" s="16"/>
      <c r="AO161" s="15" t="s">
        <v>6</v>
      </c>
      <c r="AP161" s="15"/>
      <c r="AQ161" s="33"/>
      <c r="AX161" s="20"/>
      <c r="AY161" s="23">
        <f t="shared" si="100"/>
        <v>0</v>
      </c>
      <c r="AZ161" s="23">
        <f t="shared" si="101"/>
        <v>0</v>
      </c>
      <c r="BA161" s="24">
        <f t="shared" si="102"/>
        <v>0</v>
      </c>
      <c r="BB161" s="25">
        <f t="shared" si="103"/>
        <v>0</v>
      </c>
      <c r="BC161" s="25">
        <f t="shared" si="104"/>
        <v>0</v>
      </c>
      <c r="BD161" s="26">
        <f t="shared" si="105"/>
        <v>0</v>
      </c>
      <c r="BE161" s="27">
        <f t="shared" si="106"/>
        <v>0</v>
      </c>
      <c r="BF161" s="23">
        <f t="shared" si="107"/>
        <v>1</v>
      </c>
      <c r="BG161" s="24">
        <f t="shared" si="108"/>
        <v>0</v>
      </c>
      <c r="BH161" s="27">
        <f t="shared" si="109"/>
        <v>0</v>
      </c>
      <c r="BI161" s="23">
        <f t="shared" si="110"/>
        <v>0</v>
      </c>
      <c r="BJ161" s="24">
        <f t="shared" si="111"/>
        <v>0</v>
      </c>
      <c r="BK161" s="76">
        <f t="shared" si="116"/>
        <v>2</v>
      </c>
      <c r="BR161" s="81"/>
      <c r="BS161" s="64">
        <f t="shared" si="64"/>
        <v>0</v>
      </c>
      <c r="BT161" s="66">
        <f t="shared" si="67"/>
        <v>2.1620370370370372</v>
      </c>
      <c r="BU161" s="64">
        <f t="shared" si="68"/>
        <v>0</v>
      </c>
      <c r="BV161" s="66">
        <f t="shared" si="69"/>
        <v>0.59259259259259256</v>
      </c>
      <c r="BW161" s="64">
        <f t="shared" si="65"/>
        <v>0</v>
      </c>
      <c r="BX161" s="66">
        <f t="shared" si="70"/>
        <v>0.48148148148148145</v>
      </c>
      <c r="BY161" s="64">
        <f t="shared" si="71"/>
        <v>0</v>
      </c>
      <c r="BZ161" s="66">
        <f t="shared" si="74"/>
        <v>0.51851851851851849</v>
      </c>
      <c r="CA161" s="64">
        <f t="shared" si="66"/>
        <v>0</v>
      </c>
      <c r="CB161" s="66">
        <f t="shared" si="72"/>
        <v>0.48148148148148145</v>
      </c>
      <c r="CC161" s="64">
        <f t="shared" si="73"/>
        <v>0</v>
      </c>
      <c r="CD161" s="64">
        <v>0</v>
      </c>
    </row>
    <row r="162" spans="1:82" ht="18" thickTop="1" thickBot="1" x14ac:dyDescent="0.35">
      <c r="A162" s="21"/>
      <c r="B162" s="32"/>
      <c r="C162" s="62"/>
      <c r="D162" s="62"/>
      <c r="E162" s="62"/>
      <c r="H162" s="20"/>
      <c r="I162" s="23">
        <f t="shared" si="75"/>
        <v>0</v>
      </c>
      <c r="J162" s="23">
        <f t="shared" si="76"/>
        <v>0</v>
      </c>
      <c r="K162" s="24">
        <f t="shared" si="113"/>
        <v>0</v>
      </c>
      <c r="L162" s="25">
        <f t="shared" si="77"/>
        <v>0</v>
      </c>
      <c r="M162" s="25">
        <f t="shared" si="78"/>
        <v>0</v>
      </c>
      <c r="N162" s="26">
        <f t="shared" si="79"/>
        <v>0</v>
      </c>
      <c r="O162" s="27">
        <f t="shared" si="80"/>
        <v>0</v>
      </c>
      <c r="P162" s="23">
        <f t="shared" si="81"/>
        <v>0</v>
      </c>
      <c r="Q162" s="24">
        <f t="shared" si="82"/>
        <v>0</v>
      </c>
      <c r="R162" s="27">
        <f t="shared" si="83"/>
        <v>0</v>
      </c>
      <c r="S162" s="23">
        <f t="shared" si="84"/>
        <v>0</v>
      </c>
      <c r="T162" s="24">
        <f t="shared" si="85"/>
        <v>0</v>
      </c>
      <c r="U162" s="76">
        <f t="shared" si="114"/>
        <v>0</v>
      </c>
      <c r="V162" s="16"/>
      <c r="W162" s="32"/>
      <c r="X162" s="33"/>
      <c r="Z162" s="17"/>
      <c r="AA162" s="23">
        <f t="shared" si="87"/>
        <v>0</v>
      </c>
      <c r="AB162" s="23">
        <f t="shared" si="88"/>
        <v>0</v>
      </c>
      <c r="AC162" s="24">
        <f t="shared" si="89"/>
        <v>0</v>
      </c>
      <c r="AD162" s="25">
        <f t="shared" si="90"/>
        <v>0</v>
      </c>
      <c r="AE162" s="25">
        <f t="shared" si="91"/>
        <v>0</v>
      </c>
      <c r="AF162" s="26">
        <f t="shared" si="92"/>
        <v>0</v>
      </c>
      <c r="AG162" s="27">
        <f t="shared" si="93"/>
        <v>0</v>
      </c>
      <c r="AH162" s="23">
        <f t="shared" si="94"/>
        <v>0</v>
      </c>
      <c r="AI162" s="24">
        <f t="shared" si="95"/>
        <v>0</v>
      </c>
      <c r="AJ162" s="27">
        <f t="shared" si="96"/>
        <v>0</v>
      </c>
      <c r="AK162" s="23">
        <f t="shared" si="97"/>
        <v>0</v>
      </c>
      <c r="AL162" s="24">
        <f t="shared" si="98"/>
        <v>0</v>
      </c>
      <c r="AM162" s="76">
        <f t="shared" si="115"/>
        <v>0</v>
      </c>
      <c r="AN162" s="16"/>
      <c r="AO162" s="15" t="s">
        <v>9</v>
      </c>
      <c r="AP162" s="15"/>
      <c r="AQ162" s="33"/>
      <c r="AX162" s="17"/>
      <c r="AY162" s="23">
        <f t="shared" si="100"/>
        <v>0</v>
      </c>
      <c r="AZ162" s="23">
        <f t="shared" si="101"/>
        <v>0</v>
      </c>
      <c r="BA162" s="24">
        <f t="shared" si="102"/>
        <v>0</v>
      </c>
      <c r="BB162" s="25">
        <f t="shared" si="103"/>
        <v>0</v>
      </c>
      <c r="BC162" s="25">
        <f t="shared" si="104"/>
        <v>0</v>
      </c>
      <c r="BD162" s="26">
        <f t="shared" si="105"/>
        <v>0</v>
      </c>
      <c r="BE162" s="27">
        <f t="shared" si="106"/>
        <v>0</v>
      </c>
      <c r="BF162" s="23">
        <f t="shared" si="107"/>
        <v>0</v>
      </c>
      <c r="BG162" s="24">
        <f t="shared" si="108"/>
        <v>0</v>
      </c>
      <c r="BH162" s="27">
        <f t="shared" si="109"/>
        <v>0</v>
      </c>
      <c r="BI162" s="23">
        <f t="shared" si="110"/>
        <v>1</v>
      </c>
      <c r="BJ162" s="24">
        <f t="shared" si="111"/>
        <v>0</v>
      </c>
      <c r="BK162" s="76">
        <f t="shared" si="116"/>
        <v>-2</v>
      </c>
      <c r="BR162" s="82"/>
      <c r="BS162" s="64">
        <f t="shared" si="64"/>
        <v>0</v>
      </c>
      <c r="BT162" s="66">
        <f t="shared" si="67"/>
        <v>2.4708994708994712</v>
      </c>
      <c r="BU162" s="64">
        <f t="shared" si="68"/>
        <v>0</v>
      </c>
      <c r="BV162" s="66">
        <f t="shared" si="69"/>
        <v>0.59259259259259256</v>
      </c>
      <c r="BW162" s="64">
        <f t="shared" si="65"/>
        <v>0</v>
      </c>
      <c r="BX162" s="66">
        <f t="shared" si="70"/>
        <v>0.48148148148148145</v>
      </c>
      <c r="BY162" s="64">
        <f t="shared" si="71"/>
        <v>0</v>
      </c>
      <c r="BZ162" s="66">
        <f t="shared" si="74"/>
        <v>0.51851851851851849</v>
      </c>
      <c r="CA162" s="64">
        <f t="shared" si="66"/>
        <v>0</v>
      </c>
      <c r="CB162" s="66">
        <f t="shared" si="72"/>
        <v>0.48148148148148145</v>
      </c>
      <c r="CC162" s="64">
        <f t="shared" si="73"/>
        <v>0</v>
      </c>
      <c r="CD162" s="64">
        <v>0</v>
      </c>
    </row>
    <row r="163" spans="1:82" ht="18" thickTop="1" thickBot="1" x14ac:dyDescent="0.35">
      <c r="A163" s="19"/>
      <c r="B163" s="85"/>
      <c r="C163" s="88"/>
      <c r="D163" s="88"/>
      <c r="E163" s="88"/>
      <c r="H163" s="20"/>
      <c r="I163" s="23">
        <f t="shared" si="75"/>
        <v>0</v>
      </c>
      <c r="J163" s="23">
        <f t="shared" si="76"/>
        <v>0</v>
      </c>
      <c r="K163" s="24">
        <f t="shared" si="113"/>
        <v>0</v>
      </c>
      <c r="L163" s="25">
        <f t="shared" si="77"/>
        <v>0</v>
      </c>
      <c r="M163" s="25">
        <f t="shared" si="78"/>
        <v>0</v>
      </c>
      <c r="N163" s="26">
        <f t="shared" si="79"/>
        <v>0</v>
      </c>
      <c r="O163" s="27">
        <f t="shared" si="80"/>
        <v>0</v>
      </c>
      <c r="P163" s="23">
        <f t="shared" si="81"/>
        <v>0</v>
      </c>
      <c r="Q163" s="24">
        <f t="shared" si="82"/>
        <v>0</v>
      </c>
      <c r="R163" s="27">
        <f t="shared" si="83"/>
        <v>0</v>
      </c>
      <c r="S163" s="23">
        <f t="shared" si="84"/>
        <v>0</v>
      </c>
      <c r="T163" s="24">
        <f t="shared" si="85"/>
        <v>0</v>
      </c>
      <c r="U163" s="76">
        <f t="shared" si="114"/>
        <v>0</v>
      </c>
      <c r="V163" s="16"/>
      <c r="W163" s="85"/>
      <c r="X163" s="84"/>
      <c r="Z163" s="20"/>
      <c r="AA163" s="23">
        <f t="shared" si="87"/>
        <v>0</v>
      </c>
      <c r="AB163" s="23">
        <f t="shared" si="88"/>
        <v>0</v>
      </c>
      <c r="AC163" s="24">
        <f t="shared" si="89"/>
        <v>0</v>
      </c>
      <c r="AD163" s="25">
        <f t="shared" si="90"/>
        <v>0</v>
      </c>
      <c r="AE163" s="25">
        <f t="shared" si="91"/>
        <v>0</v>
      </c>
      <c r="AF163" s="26">
        <f t="shared" si="92"/>
        <v>0</v>
      </c>
      <c r="AG163" s="27">
        <f t="shared" si="93"/>
        <v>0</v>
      </c>
      <c r="AH163" s="23">
        <f t="shared" si="94"/>
        <v>0</v>
      </c>
      <c r="AI163" s="24">
        <f t="shared" si="95"/>
        <v>0</v>
      </c>
      <c r="AJ163" s="27">
        <f t="shared" si="96"/>
        <v>0</v>
      </c>
      <c r="AK163" s="23">
        <f t="shared" si="97"/>
        <v>0</v>
      </c>
      <c r="AL163" s="24">
        <f t="shared" si="98"/>
        <v>0</v>
      </c>
      <c r="AM163" s="76">
        <f t="shared" si="115"/>
        <v>0</v>
      </c>
      <c r="AN163" s="16"/>
      <c r="AO163" s="83" t="s">
        <v>3</v>
      </c>
      <c r="AP163" s="83"/>
      <c r="AQ163" s="84"/>
      <c r="AX163" s="20"/>
      <c r="AY163" s="23">
        <f t="shared" si="100"/>
        <v>0</v>
      </c>
      <c r="AZ163" s="23">
        <f t="shared" si="101"/>
        <v>0</v>
      </c>
      <c r="BA163" s="24">
        <f t="shared" si="102"/>
        <v>0</v>
      </c>
      <c r="BB163" s="25">
        <f t="shared" si="103"/>
        <v>0</v>
      </c>
      <c r="BC163" s="25">
        <f t="shared" si="104"/>
        <v>1</v>
      </c>
      <c r="BD163" s="26">
        <f t="shared" si="105"/>
        <v>0</v>
      </c>
      <c r="BE163" s="27">
        <f t="shared" si="106"/>
        <v>0</v>
      </c>
      <c r="BF163" s="23">
        <f t="shared" si="107"/>
        <v>0</v>
      </c>
      <c r="BG163" s="24">
        <f t="shared" si="108"/>
        <v>0</v>
      </c>
      <c r="BH163" s="27">
        <f t="shared" si="109"/>
        <v>0</v>
      </c>
      <c r="BI163" s="23">
        <f t="shared" si="110"/>
        <v>0</v>
      </c>
      <c r="BJ163" s="24">
        <f t="shared" si="111"/>
        <v>0</v>
      </c>
      <c r="BK163" s="76">
        <f t="shared" si="116"/>
        <v>5</v>
      </c>
      <c r="BR163" s="81"/>
      <c r="BS163" s="64">
        <f t="shared" si="64"/>
        <v>0</v>
      </c>
      <c r="BT163" s="66">
        <f t="shared" si="67"/>
        <v>2.8827160493827164</v>
      </c>
      <c r="BU163" s="64">
        <f t="shared" si="68"/>
        <v>0</v>
      </c>
      <c r="BV163" s="66">
        <f t="shared" si="69"/>
        <v>0.59259259259259256</v>
      </c>
      <c r="BW163" s="64">
        <f t="shared" si="65"/>
        <v>0</v>
      </c>
      <c r="BX163" s="66">
        <f t="shared" si="70"/>
        <v>0.48148148148148145</v>
      </c>
      <c r="BY163" s="64">
        <f t="shared" si="71"/>
        <v>0</v>
      </c>
      <c r="BZ163" s="66">
        <f t="shared" si="74"/>
        <v>0.51851851851851849</v>
      </c>
      <c r="CA163" s="64">
        <f t="shared" si="66"/>
        <v>0</v>
      </c>
      <c r="CB163" s="66">
        <f t="shared" si="72"/>
        <v>0.48148148148148145</v>
      </c>
      <c r="CC163" s="64">
        <f t="shared" si="73"/>
        <v>0</v>
      </c>
      <c r="CD163" s="64">
        <v>0</v>
      </c>
    </row>
    <row r="164" spans="1:82" ht="18" thickTop="1" thickBot="1" x14ac:dyDescent="0.35">
      <c r="A164" s="21"/>
      <c r="B164" s="85"/>
      <c r="C164" s="88"/>
      <c r="D164" s="88"/>
      <c r="E164" s="88"/>
      <c r="H164" s="20"/>
      <c r="I164" s="23">
        <f t="shared" si="75"/>
        <v>0</v>
      </c>
      <c r="J164" s="23">
        <f t="shared" si="76"/>
        <v>0</v>
      </c>
      <c r="K164" s="24">
        <f t="shared" si="113"/>
        <v>0</v>
      </c>
      <c r="L164" s="25">
        <f t="shared" si="77"/>
        <v>0</v>
      </c>
      <c r="M164" s="25">
        <f t="shared" si="78"/>
        <v>0</v>
      </c>
      <c r="N164" s="26">
        <f t="shared" si="79"/>
        <v>0</v>
      </c>
      <c r="O164" s="27">
        <f t="shared" si="80"/>
        <v>0</v>
      </c>
      <c r="P164" s="23">
        <f t="shared" si="81"/>
        <v>0</v>
      </c>
      <c r="Q164" s="24">
        <f t="shared" si="82"/>
        <v>0</v>
      </c>
      <c r="R164" s="27">
        <f t="shared" si="83"/>
        <v>0</v>
      </c>
      <c r="S164" s="23">
        <f t="shared" si="84"/>
        <v>0</v>
      </c>
      <c r="T164" s="24">
        <f t="shared" si="85"/>
        <v>0</v>
      </c>
      <c r="U164" s="77">
        <f t="shared" si="114"/>
        <v>0</v>
      </c>
      <c r="V164" s="16"/>
      <c r="W164" s="85"/>
      <c r="X164" s="84"/>
      <c r="Z164" s="17"/>
      <c r="AA164" s="23">
        <f t="shared" si="87"/>
        <v>0</v>
      </c>
      <c r="AB164" s="23">
        <f t="shared" si="88"/>
        <v>0</v>
      </c>
      <c r="AC164" s="24">
        <f t="shared" si="89"/>
        <v>0</v>
      </c>
      <c r="AD164" s="25">
        <f t="shared" si="90"/>
        <v>0</v>
      </c>
      <c r="AE164" s="25">
        <f t="shared" si="91"/>
        <v>0</v>
      </c>
      <c r="AF164" s="26">
        <f t="shared" si="92"/>
        <v>0</v>
      </c>
      <c r="AG164" s="27">
        <f t="shared" si="93"/>
        <v>0</v>
      </c>
      <c r="AH164" s="23">
        <f t="shared" si="94"/>
        <v>0</v>
      </c>
      <c r="AI164" s="24">
        <f t="shared" si="95"/>
        <v>0</v>
      </c>
      <c r="AJ164" s="27">
        <f t="shared" si="96"/>
        <v>0</v>
      </c>
      <c r="AK164" s="23">
        <f t="shared" si="97"/>
        <v>0</v>
      </c>
      <c r="AL164" s="24">
        <f t="shared" si="98"/>
        <v>0</v>
      </c>
      <c r="AM164" s="77">
        <f t="shared" si="115"/>
        <v>0</v>
      </c>
      <c r="AN164" s="16"/>
      <c r="AO164" s="83" t="s">
        <v>5</v>
      </c>
      <c r="AP164" s="83"/>
      <c r="AQ164" s="84"/>
      <c r="AX164" s="17"/>
      <c r="AY164" s="23">
        <f t="shared" si="100"/>
        <v>0</v>
      </c>
      <c r="AZ164" s="23">
        <f t="shared" si="101"/>
        <v>0</v>
      </c>
      <c r="BA164" s="24">
        <f t="shared" si="102"/>
        <v>0</v>
      </c>
      <c r="BB164" s="25">
        <f t="shared" si="103"/>
        <v>0</v>
      </c>
      <c r="BC164" s="25">
        <f t="shared" si="104"/>
        <v>0</v>
      </c>
      <c r="BD164" s="26">
        <f t="shared" si="105"/>
        <v>1</v>
      </c>
      <c r="BE164" s="27">
        <f t="shared" si="106"/>
        <v>0</v>
      </c>
      <c r="BF164" s="23">
        <f t="shared" si="107"/>
        <v>0</v>
      </c>
      <c r="BG164" s="24">
        <f t="shared" si="108"/>
        <v>0</v>
      </c>
      <c r="BH164" s="27">
        <f t="shared" si="109"/>
        <v>0</v>
      </c>
      <c r="BI164" s="23">
        <f t="shared" si="110"/>
        <v>0</v>
      </c>
      <c r="BJ164" s="24">
        <f t="shared" si="111"/>
        <v>0</v>
      </c>
      <c r="BK164" s="77">
        <f t="shared" si="116"/>
        <v>4</v>
      </c>
      <c r="BR164" s="82"/>
      <c r="BS164" s="64">
        <f t="shared" si="64"/>
        <v>0</v>
      </c>
      <c r="BT164" s="66">
        <f t="shared" si="67"/>
        <v>3.4592592592592597</v>
      </c>
      <c r="BU164" s="64">
        <f t="shared" si="68"/>
        <v>0</v>
      </c>
      <c r="BV164" s="66">
        <f t="shared" si="69"/>
        <v>0.59259259259259256</v>
      </c>
      <c r="BW164" s="64">
        <f t="shared" si="65"/>
        <v>0</v>
      </c>
      <c r="BX164" s="66">
        <f t="shared" si="70"/>
        <v>0.48148148148148145</v>
      </c>
      <c r="BY164" s="64">
        <f t="shared" si="71"/>
        <v>0</v>
      </c>
      <c r="BZ164" s="66">
        <f t="shared" si="74"/>
        <v>0.51851851851851849</v>
      </c>
      <c r="CA164" s="64">
        <f t="shared" si="66"/>
        <v>0</v>
      </c>
      <c r="CB164" s="66">
        <f t="shared" si="72"/>
        <v>0.48148148148148145</v>
      </c>
      <c r="CC164" s="64">
        <f t="shared" si="73"/>
        <v>0</v>
      </c>
      <c r="CD164" s="64">
        <v>0</v>
      </c>
    </row>
    <row r="165" spans="1:82" ht="18" thickTop="1" thickBot="1" x14ac:dyDescent="0.3">
      <c r="A165" s="81"/>
      <c r="B165" s="32"/>
      <c r="C165" s="62"/>
      <c r="D165" s="62"/>
      <c r="E165" s="62"/>
      <c r="H165" s="20"/>
      <c r="I165" s="23">
        <f t="shared" si="75"/>
        <v>0</v>
      </c>
      <c r="J165" s="23">
        <f>COUNTIF(B165:G165,"A")</f>
        <v>0</v>
      </c>
      <c r="K165" s="24">
        <f>COUNTIF(B165:G165,"A-")</f>
        <v>0</v>
      </c>
      <c r="L165" s="25">
        <f>COUNTIF(B165:G165,"B+")</f>
        <v>0</v>
      </c>
      <c r="M165" s="25">
        <f>COUNTIF(B165:G165,"B")</f>
        <v>0</v>
      </c>
      <c r="N165" s="26">
        <f>COUNTIF(B165:G165,"B-")</f>
        <v>0</v>
      </c>
      <c r="O165" s="27">
        <f>COUNTIF(B165:G165,"C+")</f>
        <v>0</v>
      </c>
      <c r="P165" s="23">
        <f>COUNTIF(B165:G165,"C")</f>
        <v>0</v>
      </c>
      <c r="Q165" s="24">
        <f>COUNTIF(B165:G165,"C-")</f>
        <v>0</v>
      </c>
      <c r="R165" s="27">
        <f>COUNTIF(B165:G165,"D+")</f>
        <v>0</v>
      </c>
      <c r="S165" s="23">
        <f>COUNTIF(B165:G165,"D")</f>
        <v>0</v>
      </c>
      <c r="T165" s="24">
        <f>COUNTIF(B165:G165,"D-")</f>
        <v>0</v>
      </c>
      <c r="U165" s="77">
        <f t="shared" si="114"/>
        <v>0</v>
      </c>
      <c r="V165" s="16"/>
      <c r="W165" s="32"/>
      <c r="X165" s="33"/>
      <c r="Z165" s="17"/>
      <c r="AA165" s="23">
        <f>COUNTIF(W165:Y165,"A+")</f>
        <v>0</v>
      </c>
      <c r="AB165" s="23">
        <f>COUNTIF(W165:Y165,"A")</f>
        <v>0</v>
      </c>
      <c r="AC165" s="24">
        <f>COUNTIF(W165:Y165,"A-")</f>
        <v>0</v>
      </c>
      <c r="AD165" s="25">
        <f>COUNTIF(W165:Y165,"B+")</f>
        <v>0</v>
      </c>
      <c r="AE165" s="25">
        <f>COUNTIF(W165:Y165,"B")</f>
        <v>0</v>
      </c>
      <c r="AF165" s="26">
        <f>COUNTIF(W165:Y165,"B-")</f>
        <v>0</v>
      </c>
      <c r="AG165" s="27">
        <f>COUNTIF(W165:Y165,"C+")</f>
        <v>0</v>
      </c>
      <c r="AH165" s="23">
        <f>COUNTIF(W165:Y165,"C")</f>
        <v>0</v>
      </c>
      <c r="AI165" s="24">
        <f>COUNTIF(W165:Y165,"C-")</f>
        <v>0</v>
      </c>
      <c r="AJ165" s="27">
        <f>COUNTIF(W165:Y165,"D+")</f>
        <v>0</v>
      </c>
      <c r="AK165" s="23">
        <f>COUNTIF(W165:Y165,"D")</f>
        <v>0</v>
      </c>
      <c r="AL165" s="24">
        <f>COUNTIF(W165:Y165,"D-")</f>
        <v>0</v>
      </c>
      <c r="AM165" s="77">
        <f t="shared" si="115"/>
        <v>0</v>
      </c>
      <c r="AN165" s="16"/>
      <c r="AO165" s="15"/>
      <c r="AP165" s="15"/>
      <c r="AQ165" s="33"/>
      <c r="AX165" s="20"/>
      <c r="AY165" s="23">
        <f>COUNTIF(AO165:AW165,"A+")</f>
        <v>0</v>
      </c>
      <c r="AZ165" s="23">
        <f>COUNTIF(AO165:AW165,"A")</f>
        <v>0</v>
      </c>
      <c r="BA165" s="24">
        <f>COUNTIF(AO165:AW165,"A-")</f>
        <v>0</v>
      </c>
      <c r="BB165" s="25">
        <f>COUNTIF(AO165:AW165,"B+")</f>
        <v>0</v>
      </c>
      <c r="BC165" s="25">
        <f>COUNTIF(AO165:AW165,"B")</f>
        <v>0</v>
      </c>
      <c r="BD165" s="26">
        <f>COUNTIF(AO165:AW165,"B-")</f>
        <v>0</v>
      </c>
      <c r="BE165" s="27">
        <f>COUNTIF(AO165:AW165,"C+")</f>
        <v>0</v>
      </c>
      <c r="BF165" s="23">
        <f>COUNTIF(AO165:AW165,"C")</f>
        <v>0</v>
      </c>
      <c r="BG165" s="24">
        <f>COUNTIF(AO165:AW165,"C-")</f>
        <v>0</v>
      </c>
      <c r="BH165" s="27">
        <f>COUNTIF(AO165:AW165,"D+")</f>
        <v>0</v>
      </c>
      <c r="BI165" s="23">
        <f>COUNTIF(AO165:AW165,"D")</f>
        <v>0</v>
      </c>
      <c r="BJ165" s="24">
        <f>COUNTIF(AO165:AW165,"D-")</f>
        <v>0</v>
      </c>
      <c r="BK165" s="77">
        <f t="shared" si="116"/>
        <v>0</v>
      </c>
      <c r="BR165" s="81"/>
      <c r="BS165" s="64">
        <f t="shared" si="64"/>
        <v>0</v>
      </c>
      <c r="BT165" s="66">
        <f t="shared" si="67"/>
        <v>4.3240740740740744</v>
      </c>
      <c r="BU165" s="64">
        <f t="shared" si="68"/>
        <v>0</v>
      </c>
      <c r="BV165" s="66">
        <f t="shared" si="69"/>
        <v>0.59259259259259256</v>
      </c>
      <c r="BW165" s="64">
        <f t="shared" si="65"/>
        <v>0</v>
      </c>
      <c r="BX165" s="66">
        <f t="shared" si="70"/>
        <v>0.48148148148148145</v>
      </c>
      <c r="BY165" s="64">
        <f t="shared" si="71"/>
        <v>0</v>
      </c>
      <c r="BZ165" s="66">
        <f t="shared" si="74"/>
        <v>0.51851851851851849</v>
      </c>
      <c r="CA165" s="64">
        <f t="shared" si="66"/>
        <v>0</v>
      </c>
      <c r="CB165" s="66">
        <f t="shared" si="72"/>
        <v>0.48148148148148145</v>
      </c>
      <c r="CC165" s="64">
        <f t="shared" si="73"/>
        <v>0</v>
      </c>
      <c r="CD165" s="64">
        <v>0</v>
      </c>
    </row>
    <row r="166" spans="1:82" ht="18" thickTop="1" thickBot="1" x14ac:dyDescent="0.3">
      <c r="A166" s="82"/>
      <c r="B166" s="32"/>
      <c r="C166" s="62"/>
      <c r="D166" s="62"/>
      <c r="E166" s="62"/>
      <c r="H166" s="20"/>
      <c r="I166" s="23">
        <f t="shared" si="75"/>
        <v>0</v>
      </c>
      <c r="J166" s="23">
        <f>COUNTIF(B166:G166,"A")</f>
        <v>0</v>
      </c>
      <c r="K166" s="24">
        <f>COUNTIF(B166:G166,"A-")</f>
        <v>0</v>
      </c>
      <c r="L166" s="25">
        <f>COUNTIF(B166:G166,"B+")</f>
        <v>0</v>
      </c>
      <c r="M166" s="25">
        <f>COUNTIF(B166:G166,"B")</f>
        <v>0</v>
      </c>
      <c r="N166" s="26">
        <f>COUNTIF(B166:G166,"B-")</f>
        <v>0</v>
      </c>
      <c r="O166" s="27">
        <f>COUNTIF(B166:G166,"C+")</f>
        <v>0</v>
      </c>
      <c r="P166" s="23">
        <f>COUNTIF(B166:G166,"C")</f>
        <v>0</v>
      </c>
      <c r="Q166" s="24">
        <f>COUNTIF(B166:G166,"C-")</f>
        <v>0</v>
      </c>
      <c r="R166" s="27">
        <f>COUNTIF(B166:G166,"D+")</f>
        <v>0</v>
      </c>
      <c r="S166" s="23">
        <f>COUNTIF(B166:G166,"D")</f>
        <v>0</v>
      </c>
      <c r="T166" s="24">
        <f>COUNTIF(B166:G166,"D-")</f>
        <v>0</v>
      </c>
      <c r="U166" s="77">
        <f t="shared" si="114"/>
        <v>0</v>
      </c>
      <c r="V166" s="16"/>
      <c r="W166" s="32"/>
      <c r="X166" s="33"/>
      <c r="Z166" s="17"/>
      <c r="AA166" s="23">
        <f>COUNTIF(W166:Y166,"A+")</f>
        <v>0</v>
      </c>
      <c r="AB166" s="23">
        <f>COUNTIF(W166:Y166,"A")</f>
        <v>0</v>
      </c>
      <c r="AC166" s="24">
        <f>COUNTIF(W166:Y166,"A-")</f>
        <v>0</v>
      </c>
      <c r="AD166" s="25">
        <f>COUNTIF(W166:Y166,"B+")</f>
        <v>0</v>
      </c>
      <c r="AE166" s="25">
        <f>COUNTIF(W166:Y166,"B")</f>
        <v>0</v>
      </c>
      <c r="AF166" s="26">
        <f>COUNTIF(W166:Y166,"B-")</f>
        <v>0</v>
      </c>
      <c r="AG166" s="27">
        <f>COUNTIF(W166:Y166,"C+")</f>
        <v>0</v>
      </c>
      <c r="AH166" s="23">
        <f>COUNTIF(W166:Y166,"C")</f>
        <v>0</v>
      </c>
      <c r="AI166" s="24">
        <f>COUNTIF(W166:Y166,"C-")</f>
        <v>0</v>
      </c>
      <c r="AJ166" s="27">
        <f>COUNTIF(W166:Y166,"D+")</f>
        <v>0</v>
      </c>
      <c r="AK166" s="23">
        <f>COUNTIF(W166:Y166,"D")</f>
        <v>0</v>
      </c>
      <c r="AL166" s="24">
        <f>COUNTIF(W166:Y166,"D-")</f>
        <v>0</v>
      </c>
      <c r="AM166" s="77">
        <f t="shared" si="115"/>
        <v>0</v>
      </c>
      <c r="AN166" s="16"/>
      <c r="AO166" s="15"/>
      <c r="AP166" s="15"/>
      <c r="AQ166" s="33"/>
      <c r="AX166" s="17"/>
      <c r="AY166" s="23">
        <f>COUNTIF(AO166:AW166,"A+")</f>
        <v>0</v>
      </c>
      <c r="AZ166" s="23">
        <f>COUNTIF(AO166:AW166,"A")</f>
        <v>0</v>
      </c>
      <c r="BA166" s="24">
        <f>COUNTIF(AO166:AW166,"A-")</f>
        <v>0</v>
      </c>
      <c r="BB166" s="25">
        <f>COUNTIF(AO166:AW166,"B+")</f>
        <v>0</v>
      </c>
      <c r="BC166" s="25">
        <f>COUNTIF(AO166:AW166,"B")</f>
        <v>0</v>
      </c>
      <c r="BD166" s="26">
        <f>COUNTIF(AO166:AW166,"B-")</f>
        <v>0</v>
      </c>
      <c r="BE166" s="27">
        <f>COUNTIF(AO166:AW166,"C+")</f>
        <v>0</v>
      </c>
      <c r="BF166" s="23">
        <f>COUNTIF(AO166:AW166,"C")</f>
        <v>0</v>
      </c>
      <c r="BG166" s="24">
        <f>COUNTIF(AO166:AW166,"C-")</f>
        <v>0</v>
      </c>
      <c r="BH166" s="27">
        <f>COUNTIF(AO166:AW166,"D+")</f>
        <v>0</v>
      </c>
      <c r="BI166" s="23">
        <f>COUNTIF(AO166:AW166,"D")</f>
        <v>0</v>
      </c>
      <c r="BJ166" s="24">
        <f>COUNTIF(AO166:AW166,"D-")</f>
        <v>0</v>
      </c>
      <c r="BK166" s="77">
        <f t="shared" si="116"/>
        <v>0</v>
      </c>
    </row>
    <row r="167" spans="1:82" ht="18" thickTop="1" thickBot="1" x14ac:dyDescent="0.3">
      <c r="A167" s="81"/>
      <c r="B167" s="32"/>
      <c r="C167" s="62"/>
      <c r="D167" s="62"/>
      <c r="E167" s="62"/>
      <c r="H167" s="20"/>
      <c r="I167" s="23">
        <f t="shared" si="75"/>
        <v>0</v>
      </c>
      <c r="J167" s="23">
        <f>COUNTIF(B167:G167,"A")</f>
        <v>0</v>
      </c>
      <c r="K167" s="24">
        <f>COUNTIF(B167:G167,"A-")</f>
        <v>0</v>
      </c>
      <c r="L167" s="25">
        <f>COUNTIF(B167:G167,"B+")</f>
        <v>0</v>
      </c>
      <c r="M167" s="25">
        <f>COUNTIF(B167:G167,"B")</f>
        <v>0</v>
      </c>
      <c r="N167" s="26">
        <f>COUNTIF(B167:G167,"B-")</f>
        <v>0</v>
      </c>
      <c r="O167" s="27">
        <f>COUNTIF(B167:G167,"C+")</f>
        <v>0</v>
      </c>
      <c r="P167" s="23">
        <f>COUNTIF(B167:G167,"C")</f>
        <v>0</v>
      </c>
      <c r="Q167" s="24">
        <f>COUNTIF(B167:G167,"C-")</f>
        <v>0</v>
      </c>
      <c r="R167" s="27">
        <f>COUNTIF(B167:G167,"D+")</f>
        <v>0</v>
      </c>
      <c r="S167" s="23">
        <f>COUNTIF(B167:G167,"D")</f>
        <v>0</v>
      </c>
      <c r="T167" s="24">
        <f>COUNTIF(B167:G167,"D-")</f>
        <v>0</v>
      </c>
      <c r="U167" s="77">
        <f t="shared" si="114"/>
        <v>0</v>
      </c>
      <c r="V167" s="16"/>
      <c r="W167" s="32"/>
      <c r="X167" s="33"/>
      <c r="Z167" s="17"/>
      <c r="AA167" s="23">
        <f>COUNTIF(W167:Y167,"A+")</f>
        <v>0</v>
      </c>
      <c r="AB167" s="23">
        <f>COUNTIF(W167:Y167,"A")</f>
        <v>0</v>
      </c>
      <c r="AC167" s="24">
        <f>COUNTIF(W167:Y167,"A-")</f>
        <v>0</v>
      </c>
      <c r="AD167" s="25">
        <f>COUNTIF(W167:Y167,"B+")</f>
        <v>0</v>
      </c>
      <c r="AE167" s="25">
        <f>COUNTIF(W167:Y167,"B")</f>
        <v>0</v>
      </c>
      <c r="AF167" s="26">
        <f>COUNTIF(W167:Y167,"B-")</f>
        <v>0</v>
      </c>
      <c r="AG167" s="27">
        <f>COUNTIF(W167:Y167,"C+")</f>
        <v>0</v>
      </c>
      <c r="AH167" s="23">
        <f>COUNTIF(W167:Y167,"C")</f>
        <v>0</v>
      </c>
      <c r="AI167" s="24">
        <f>COUNTIF(W167:Y167,"C-")</f>
        <v>0</v>
      </c>
      <c r="AJ167" s="27">
        <f>COUNTIF(W167:Y167,"D+")</f>
        <v>0</v>
      </c>
      <c r="AK167" s="23">
        <f>COUNTIF(W167:Y167,"D")</f>
        <v>0</v>
      </c>
      <c r="AL167" s="24">
        <f>COUNTIF(W167:Y167,"D-")</f>
        <v>0</v>
      </c>
      <c r="AM167" s="77">
        <f t="shared" si="115"/>
        <v>0</v>
      </c>
      <c r="AN167" s="16"/>
      <c r="AO167" s="15"/>
      <c r="AP167" s="15"/>
      <c r="AQ167" s="33"/>
      <c r="AX167" s="20"/>
      <c r="AY167" s="23">
        <f>COUNTIF(AO167:AW167,"A+")</f>
        <v>0</v>
      </c>
      <c r="AZ167" s="23">
        <f>COUNTIF(AO167:AW167,"A")</f>
        <v>0</v>
      </c>
      <c r="BA167" s="24">
        <f>COUNTIF(AO167:AW167,"A-")</f>
        <v>0</v>
      </c>
      <c r="BB167" s="25">
        <f>COUNTIF(AO167:AW167,"B+")</f>
        <v>0</v>
      </c>
      <c r="BC167" s="25">
        <f>COUNTIF(AO167:AW167,"B")</f>
        <v>0</v>
      </c>
      <c r="BD167" s="26">
        <f>COUNTIF(AO167:AW167,"B-")</f>
        <v>0</v>
      </c>
      <c r="BE167" s="27">
        <f>COUNTIF(AO167:AW167,"C+")</f>
        <v>0</v>
      </c>
      <c r="BF167" s="23">
        <f>COUNTIF(AO167:AW167,"C")</f>
        <v>0</v>
      </c>
      <c r="BG167" s="24">
        <f>COUNTIF(AO167:AW167,"C-")</f>
        <v>0</v>
      </c>
      <c r="BH167" s="27">
        <f>COUNTIF(AO167:AW167,"D+")</f>
        <v>0</v>
      </c>
      <c r="BI167" s="23">
        <f>COUNTIF(AO167:AW167,"D")</f>
        <v>0</v>
      </c>
      <c r="BJ167" s="24">
        <f>COUNTIF(AO167:AW167,"D-")</f>
        <v>0</v>
      </c>
      <c r="BK167" s="77">
        <f t="shared" si="116"/>
        <v>0</v>
      </c>
    </row>
    <row r="168" spans="1:82" ht="18" thickTop="1" thickBot="1" x14ac:dyDescent="0.3">
      <c r="A168" s="82"/>
      <c r="B168" s="32"/>
      <c r="C168" s="62"/>
      <c r="D168" s="62"/>
      <c r="E168" s="62"/>
      <c r="H168" s="20"/>
      <c r="I168" s="23">
        <f t="shared" si="75"/>
        <v>0</v>
      </c>
      <c r="J168" s="23">
        <f>COUNTIF(B168:G168,"A")</f>
        <v>0</v>
      </c>
      <c r="K168" s="24">
        <f>COUNTIF(B168:G168,"A-")</f>
        <v>0</v>
      </c>
      <c r="L168" s="25">
        <f>COUNTIF(B168:G168,"B+")</f>
        <v>0</v>
      </c>
      <c r="M168" s="25">
        <f>COUNTIF(B168:G168,"B")</f>
        <v>0</v>
      </c>
      <c r="N168" s="26">
        <f>COUNTIF(B168:G168,"B-")</f>
        <v>0</v>
      </c>
      <c r="O168" s="27">
        <f>COUNTIF(B168:G168,"C+")</f>
        <v>0</v>
      </c>
      <c r="P168" s="23">
        <f>COUNTIF(B168:G168,"C")</f>
        <v>0</v>
      </c>
      <c r="Q168" s="24">
        <f>COUNTIF(B168:G168,"C-")</f>
        <v>0</v>
      </c>
      <c r="R168" s="27">
        <f>COUNTIF(B168:G168,"D+")</f>
        <v>0</v>
      </c>
      <c r="S168" s="23">
        <f>COUNTIF(B168:G168,"D")</f>
        <v>0</v>
      </c>
      <c r="T168" s="24">
        <f>COUNTIF(B168:G168,"D-")</f>
        <v>0</v>
      </c>
      <c r="U168" s="77">
        <f t="shared" si="114"/>
        <v>0</v>
      </c>
      <c r="V168" s="16"/>
      <c r="W168" s="32"/>
      <c r="X168" s="33"/>
      <c r="Z168" s="17"/>
      <c r="AA168" s="23">
        <f>COUNTIF(W168:Y168,"A+")</f>
        <v>0</v>
      </c>
      <c r="AB168" s="23">
        <f>COUNTIF(W168:Y168,"A")</f>
        <v>0</v>
      </c>
      <c r="AC168" s="24">
        <f>COUNTIF(W168:Y168,"A-")</f>
        <v>0</v>
      </c>
      <c r="AD168" s="25">
        <f>COUNTIF(W168:Y168,"B+")</f>
        <v>0</v>
      </c>
      <c r="AE168" s="25">
        <f>COUNTIF(W168:Y168,"B")</f>
        <v>0</v>
      </c>
      <c r="AF168" s="26">
        <f>COUNTIF(W168:Y168,"B-")</f>
        <v>0</v>
      </c>
      <c r="AG168" s="27">
        <f>COUNTIF(W168:Y168,"C+")</f>
        <v>0</v>
      </c>
      <c r="AH168" s="23">
        <f>COUNTIF(W168:Y168,"C")</f>
        <v>0</v>
      </c>
      <c r="AI168" s="24">
        <f>COUNTIF(W168:Y168,"C-")</f>
        <v>0</v>
      </c>
      <c r="AJ168" s="27">
        <f>COUNTIF(W168:Y168,"D+")</f>
        <v>0</v>
      </c>
      <c r="AK168" s="23">
        <f>COUNTIF(W168:Y168,"D")</f>
        <v>0</v>
      </c>
      <c r="AL168" s="24">
        <f>COUNTIF(W168:Y168,"D-")</f>
        <v>0</v>
      </c>
      <c r="AM168" s="77">
        <f t="shared" si="115"/>
        <v>0</v>
      </c>
      <c r="AN168" s="16"/>
      <c r="AO168" s="15"/>
      <c r="AP168" s="15"/>
      <c r="AQ168" s="33"/>
      <c r="AX168" s="17"/>
      <c r="AY168" s="23">
        <f>COUNTIF(AO168:AW168,"A+")</f>
        <v>0</v>
      </c>
      <c r="AZ168" s="23">
        <f>COUNTIF(AO168:AW168,"A")</f>
        <v>0</v>
      </c>
      <c r="BA168" s="24">
        <f>COUNTIF(AO168:AW168,"A-")</f>
        <v>0</v>
      </c>
      <c r="BB168" s="25">
        <f>COUNTIF(AO168:AW168,"B+")</f>
        <v>0</v>
      </c>
      <c r="BC168" s="25">
        <f>COUNTIF(AO168:AW168,"B")</f>
        <v>0</v>
      </c>
      <c r="BD168" s="26">
        <f>COUNTIF(AO168:AW168,"B-")</f>
        <v>0</v>
      </c>
      <c r="BE168" s="27">
        <f>COUNTIF(AO168:AW168,"C+")</f>
        <v>0</v>
      </c>
      <c r="BF168" s="23">
        <f>COUNTIF(AO168:AW168,"C")</f>
        <v>0</v>
      </c>
      <c r="BG168" s="24">
        <f>COUNTIF(AO168:AW168,"C-")</f>
        <v>0</v>
      </c>
      <c r="BH168" s="27">
        <f>COUNTIF(AO168:AW168,"D+")</f>
        <v>0</v>
      </c>
      <c r="BI168" s="23">
        <f>COUNTIF(AO168:AW168,"D")</f>
        <v>0</v>
      </c>
      <c r="BJ168" s="24">
        <f>COUNTIF(AO168:AW168,"D-")</f>
        <v>0</v>
      </c>
      <c r="BK168" s="77">
        <f t="shared" si="116"/>
        <v>0</v>
      </c>
      <c r="BT168" s="217" t="s">
        <v>55</v>
      </c>
      <c r="BU168" s="217"/>
    </row>
    <row r="169" spans="1:82" ht="18" thickTop="1" thickBot="1" x14ac:dyDescent="0.3">
      <c r="A169" s="81"/>
      <c r="B169" s="32"/>
      <c r="C169" s="62"/>
      <c r="D169" s="62"/>
      <c r="E169" s="62"/>
      <c r="H169" s="20"/>
      <c r="I169" s="23">
        <f t="shared" si="75"/>
        <v>0</v>
      </c>
      <c r="J169" s="23">
        <f>COUNTIF(B169:G169,"A")</f>
        <v>0</v>
      </c>
      <c r="K169" s="24">
        <f>COUNTIF(B169:G169,"A-")</f>
        <v>0</v>
      </c>
      <c r="L169" s="25">
        <f>COUNTIF(B169:G169,"B+")</f>
        <v>0</v>
      </c>
      <c r="M169" s="25">
        <f>COUNTIF(B169:G169,"B")</f>
        <v>0</v>
      </c>
      <c r="N169" s="26">
        <f>COUNTIF(B169:G169,"B-")</f>
        <v>0</v>
      </c>
      <c r="O169" s="27">
        <f>COUNTIF(B169:G169,"C+")</f>
        <v>0</v>
      </c>
      <c r="P169" s="23">
        <f>COUNTIF(B169:G169,"C")</f>
        <v>0</v>
      </c>
      <c r="Q169" s="24">
        <f>COUNTIF(B169:G169,"C-")</f>
        <v>0</v>
      </c>
      <c r="R169" s="27">
        <f>COUNTIF(B169:G169,"D+")</f>
        <v>0</v>
      </c>
      <c r="S169" s="23">
        <f>COUNTIF(B169:G169,"D")</f>
        <v>0</v>
      </c>
      <c r="T169" s="24">
        <f>COUNTIF(B169:G169,"D-")</f>
        <v>0</v>
      </c>
      <c r="U169" s="77">
        <f t="shared" si="114"/>
        <v>0</v>
      </c>
      <c r="V169" s="16"/>
      <c r="W169" s="32"/>
      <c r="X169" s="33"/>
      <c r="Z169" s="17"/>
      <c r="AA169" s="23">
        <f>COUNTIF(W169:Y169,"A+")</f>
        <v>0</v>
      </c>
      <c r="AB169" s="23">
        <f>COUNTIF(W169:Y169,"A")</f>
        <v>0</v>
      </c>
      <c r="AC169" s="24">
        <f>COUNTIF(W169:Y169,"A-")</f>
        <v>0</v>
      </c>
      <c r="AD169" s="25">
        <f>COUNTIF(W169:Y169,"B+")</f>
        <v>0</v>
      </c>
      <c r="AE169" s="25">
        <f>COUNTIF(W169:Y169,"B")</f>
        <v>0</v>
      </c>
      <c r="AF169" s="26">
        <f>COUNTIF(W169:Y169,"B-")</f>
        <v>0</v>
      </c>
      <c r="AG169" s="27">
        <f>COUNTIF(W169:Y169,"C+")</f>
        <v>0</v>
      </c>
      <c r="AH169" s="23">
        <f>COUNTIF(W169:Y169,"C")</f>
        <v>0</v>
      </c>
      <c r="AI169" s="24">
        <f>COUNTIF(W169:Y169,"C-")</f>
        <v>0</v>
      </c>
      <c r="AJ169" s="27">
        <f>COUNTIF(W169:Y169,"D+")</f>
        <v>0</v>
      </c>
      <c r="AK169" s="23">
        <f>COUNTIF(W169:Y169,"D")</f>
        <v>0</v>
      </c>
      <c r="AL169" s="24">
        <f>COUNTIF(W169:Y169,"D-")</f>
        <v>0</v>
      </c>
      <c r="AM169" s="77">
        <f t="shared" si="115"/>
        <v>0</v>
      </c>
      <c r="AN169" s="16"/>
      <c r="AO169" s="15"/>
      <c r="AP169" s="15"/>
      <c r="AQ169" s="33"/>
      <c r="AX169" s="20"/>
      <c r="AY169" s="23">
        <f>COUNTIF(AO169:AW169,"A+")</f>
        <v>0</v>
      </c>
      <c r="AZ169" s="23">
        <f>COUNTIF(AO169:AW169,"A")</f>
        <v>0</v>
      </c>
      <c r="BA169" s="24">
        <f>COUNTIF(AO169:AW169,"A-")</f>
        <v>0</v>
      </c>
      <c r="BB169" s="25">
        <f>COUNTIF(AO169:AW169,"B+")</f>
        <v>0</v>
      </c>
      <c r="BC169" s="25">
        <f>COUNTIF(AO169:AW169,"B")</f>
        <v>0</v>
      </c>
      <c r="BD169" s="26">
        <f>COUNTIF(AO169:AW169,"B-")</f>
        <v>0</v>
      </c>
      <c r="BE169" s="27">
        <f>COUNTIF(AO169:AW169,"C+")</f>
        <v>0</v>
      </c>
      <c r="BF169" s="23">
        <f>COUNTIF(AO169:AW169,"C")</f>
        <v>0</v>
      </c>
      <c r="BG169" s="24">
        <f>COUNTIF(AO169:AW169,"C-")</f>
        <v>0</v>
      </c>
      <c r="BH169" s="27">
        <f>COUNTIF(AO169:AW169,"D+")</f>
        <v>0</v>
      </c>
      <c r="BI169" s="23">
        <f>COUNTIF(AO169:AW169,"D")</f>
        <v>0</v>
      </c>
      <c r="BJ169" s="24">
        <f>COUNTIF(AO169:AW169,"D-")</f>
        <v>0</v>
      </c>
      <c r="BK169" s="77">
        <f t="shared" si="116"/>
        <v>0</v>
      </c>
      <c r="BR169" s="117"/>
      <c r="BS169" s="118"/>
      <c r="BT169" s="118"/>
      <c r="BU169" s="118"/>
      <c r="BV169" s="118"/>
      <c r="BW169" s="118"/>
      <c r="BX169" s="118"/>
    </row>
    <row r="170" spans="1:82" ht="17.25" thickTop="1" thickBot="1" x14ac:dyDescent="0.3">
      <c r="A170" s="93"/>
      <c r="B170" s="61"/>
      <c r="C170" s="61"/>
      <c r="D170" s="123" t="s">
        <v>40</v>
      </c>
      <c r="E170" s="124"/>
      <c r="F170" s="124"/>
      <c r="G170" s="125"/>
      <c r="H170" s="78"/>
      <c r="I170" s="2"/>
      <c r="J170" s="2"/>
      <c r="K170" s="92" t="s">
        <v>12</v>
      </c>
      <c r="L170" s="92"/>
      <c r="M170" s="92"/>
      <c r="N170" s="92"/>
      <c r="O170" s="92"/>
      <c r="P170" s="2"/>
      <c r="Q170" s="2"/>
      <c r="R170" s="2"/>
      <c r="S170" s="2"/>
      <c r="T170" s="2"/>
      <c r="U170" s="2"/>
      <c r="V170" s="40"/>
      <c r="W170" s="211" t="s">
        <v>34</v>
      </c>
      <c r="X170" s="212"/>
      <c r="Y170" s="78"/>
      <c r="Z170" s="78"/>
      <c r="AA170" s="2"/>
      <c r="AB170" s="2"/>
      <c r="AC170" s="92" t="s">
        <v>12</v>
      </c>
      <c r="AD170" s="92"/>
      <c r="AE170" s="92"/>
      <c r="AF170" s="92"/>
      <c r="AG170" s="92"/>
      <c r="AH170" s="2"/>
      <c r="AI170" s="2"/>
      <c r="AJ170" s="2"/>
      <c r="AK170" s="2"/>
      <c r="AL170" s="2"/>
      <c r="AM170" s="2"/>
      <c r="AN170" s="40"/>
      <c r="AO170" s="213" t="s">
        <v>26</v>
      </c>
      <c r="AP170" s="213"/>
      <c r="AQ170" s="214"/>
      <c r="AR170" s="78"/>
      <c r="AS170" s="78"/>
      <c r="AT170" s="92" t="s">
        <v>12</v>
      </c>
      <c r="AU170" s="92"/>
      <c r="AV170" s="92"/>
      <c r="AW170" s="92"/>
      <c r="AX170" s="92"/>
      <c r="AY170" s="78"/>
      <c r="AZ170" s="78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R170" s="106" t="e">
        <f>#REF!</f>
        <v>#REF!</v>
      </c>
      <c r="BS170" s="107" t="s">
        <v>53</v>
      </c>
      <c r="BT170" s="108" t="s">
        <v>54</v>
      </c>
      <c r="BU170" s="109" t="s">
        <v>42</v>
      </c>
      <c r="BV170" s="108" t="s">
        <v>43</v>
      </c>
      <c r="BW170" s="110" t="s">
        <v>44</v>
      </c>
      <c r="BX170" s="111" t="s">
        <v>45</v>
      </c>
    </row>
    <row r="171" spans="1:82" ht="16.5" thickTop="1" thickBot="1" x14ac:dyDescent="0.3">
      <c r="BR171" s="112"/>
      <c r="BS171" s="71">
        <f>SUMIF(Feuil3!BR134:BR160,#REF!,Feuil3!BS134:BS160)</f>
        <v>0</v>
      </c>
      <c r="BT171" s="71">
        <f>SUMIF(BR134:BR160,#REF!,BU134:BU160)</f>
        <v>0</v>
      </c>
      <c r="BU171" s="71">
        <f>SUMIF(BR134:BR160,#REF!,BW134:BW160)</f>
        <v>0</v>
      </c>
      <c r="BV171" s="71">
        <f>SUMIF(BR134:BR160,#REF!,BY134:BY160)</f>
        <v>0</v>
      </c>
      <c r="BW171" s="71">
        <f>SUMIF(BR134:BR160,#REF!,CA134:CA160)</f>
        <v>0</v>
      </c>
      <c r="BX171" s="113">
        <f>SUMIF(BR134:BR160,#REF!,CC134:CC160)</f>
        <v>0</v>
      </c>
    </row>
    <row r="172" spans="1:82" ht="18" thickTop="1" thickBot="1" x14ac:dyDescent="0.35">
      <c r="A172" s="14"/>
      <c r="B172" s="62"/>
      <c r="C172" s="62" t="s">
        <v>1</v>
      </c>
      <c r="D172" s="62"/>
      <c r="E172" s="62" t="s">
        <v>5</v>
      </c>
      <c r="H172" s="17"/>
      <c r="I172" s="23">
        <f t="shared" ref="I172:I198" si="117">COUNTIF(B172:G172,"A+")</f>
        <v>1</v>
      </c>
      <c r="J172" s="23">
        <f>COUNTIF($B172:$G172,"A")</f>
        <v>0</v>
      </c>
      <c r="K172" s="24">
        <f>COUNTIF($B172:$G172,"A")</f>
        <v>0</v>
      </c>
      <c r="L172" s="25">
        <f t="shared" ref="L172:L203" si="118">COUNTIF($B172:$G172,"B+")</f>
        <v>0</v>
      </c>
      <c r="M172" s="25">
        <f t="shared" ref="M172:M203" si="119">COUNTIF($B172:$G172,"b")</f>
        <v>0</v>
      </c>
      <c r="N172" s="26">
        <f t="shared" ref="N172:N203" si="120">COUNTIF($B172:$G172,"B-")</f>
        <v>1</v>
      </c>
      <c r="O172" s="23">
        <f t="shared" ref="O172:O203" si="121">COUNTIF($B172:$G172,"C+")</f>
        <v>0</v>
      </c>
      <c r="P172" s="23">
        <f t="shared" ref="P172:P203" si="122">COUNTIF($B172:$G172,"C")</f>
        <v>0</v>
      </c>
      <c r="Q172" s="26">
        <f t="shared" ref="Q172:Q203" si="123">COUNTIF($B172:$G172,"C-")</f>
        <v>0</v>
      </c>
      <c r="R172" s="23">
        <f t="shared" ref="R172:R203" si="124">COUNTIF($B172:$G172,"D+")</f>
        <v>0</v>
      </c>
      <c r="S172" s="23">
        <f t="shared" ref="S172:S203" si="125">COUNTIF($B172:$G172,"D")</f>
        <v>0</v>
      </c>
      <c r="T172" s="24">
        <f t="shared" ref="T172:T203" si="126">COUNTIF($B172:$G172,"D-")</f>
        <v>0</v>
      </c>
      <c r="U172" s="76">
        <f>(I172*10)+(J172*9)+(K172*8)+(L172*7)+(M172*6)+(N172*5)+(O172*4)+(P172*3)+(Q172*2)-((R172*1)+(S172*2)+(T172*3))</f>
        <v>15</v>
      </c>
      <c r="V172" s="40"/>
      <c r="W172" s="32" t="s">
        <v>2</v>
      </c>
      <c r="X172" s="33" t="s">
        <v>3</v>
      </c>
      <c r="Z172" s="17"/>
      <c r="AA172" s="23">
        <f t="shared" ref="AA172:AA198" si="127">COUNTIF(W172:Y172,"A+")</f>
        <v>0</v>
      </c>
      <c r="AB172" s="23">
        <f t="shared" ref="AB172:AB198" si="128">COUNTIF(W172:Y172,"A")</f>
        <v>0</v>
      </c>
      <c r="AC172" s="24">
        <f t="shared" ref="AC172:AC198" si="129">COUNTIF(W172:Y172,"A-")</f>
        <v>1</v>
      </c>
      <c r="AD172" s="25">
        <f t="shared" ref="AD172:AD198" si="130">COUNTIF(W172:Y172,"B+")</f>
        <v>0</v>
      </c>
      <c r="AE172" s="25">
        <f t="shared" ref="AE172:AE198" si="131">COUNTIF(W172:Y172,"B")</f>
        <v>1</v>
      </c>
      <c r="AF172" s="26">
        <f t="shared" ref="AF172:AF198" si="132">COUNTIF(W172:Y172,"B-")</f>
        <v>0</v>
      </c>
      <c r="AG172" s="27">
        <f t="shared" ref="AG172:AG198" si="133">COUNTIF(W172:Y172,"C+")</f>
        <v>0</v>
      </c>
      <c r="AH172" s="23">
        <f t="shared" ref="AH172:AH198" si="134">COUNTIF(W172:Y172,"C")</f>
        <v>0</v>
      </c>
      <c r="AI172" s="24">
        <f t="shared" ref="AI172:AI198" si="135">COUNTIF(W172:Y172,"C-")</f>
        <v>0</v>
      </c>
      <c r="AJ172" s="27">
        <f t="shared" ref="AJ172:AJ198" si="136">COUNTIF(W172:Y172,"D+")</f>
        <v>0</v>
      </c>
      <c r="AK172" s="23">
        <f t="shared" ref="AK172:AK198" si="137">COUNTIF(W172:Y172,"D")</f>
        <v>0</v>
      </c>
      <c r="AL172" s="24">
        <f t="shared" ref="AL172:AL198" si="138">COUNTIF(W172:Y172,"D-")</f>
        <v>0</v>
      </c>
      <c r="AM172" s="76">
        <f>(AA172*10)+(AB172*9)+(AC172*8)+(AD172*7)+(AE172*6)+(AF172*5)+(AG172*4)+(AH172*3)+(AI172*2)-((AJ172*1)+(AK172*2)+(AL172*3))</f>
        <v>14</v>
      </c>
      <c r="AN172" s="16"/>
      <c r="AO172" s="15" t="s">
        <v>2</v>
      </c>
      <c r="AP172" s="15"/>
      <c r="AQ172" s="33" t="s">
        <v>2</v>
      </c>
      <c r="AX172" s="17"/>
      <c r="AY172" s="23">
        <f t="shared" ref="AY172:AY198" si="139">COUNTIF(AO172:AW172,"A+")</f>
        <v>0</v>
      </c>
      <c r="AZ172" s="23">
        <f t="shared" ref="AZ172:AZ198" si="140">COUNTIF(AO172:AW172,"A")</f>
        <v>0</v>
      </c>
      <c r="BA172" s="24">
        <f t="shared" ref="BA172:BA198" si="141">COUNTIF(AO172:AW172,"A-")</f>
        <v>2</v>
      </c>
      <c r="BB172" s="25">
        <f t="shared" ref="BB172:BB198" si="142">COUNTIF(AO172:AW172,"B+")</f>
        <v>0</v>
      </c>
      <c r="BC172" s="25">
        <f t="shared" ref="BC172:BC198" si="143">COUNTIF(AO172:AW172,"B")</f>
        <v>0</v>
      </c>
      <c r="BD172" s="26">
        <f t="shared" ref="BD172:BD198" si="144">COUNTIF(AO172:AW172,"B-")</f>
        <v>0</v>
      </c>
      <c r="BE172" s="27">
        <f t="shared" ref="BE172:BE198" si="145">COUNTIF(AO172:AW172,"C+")</f>
        <v>0</v>
      </c>
      <c r="BF172" s="23">
        <f t="shared" ref="BF172:BF198" si="146">COUNTIF(AO172:AW172,"C")</f>
        <v>0</v>
      </c>
      <c r="BG172" s="24">
        <f t="shared" ref="BG172:BG198" si="147">COUNTIF(AO172:AW172,"C-")</f>
        <v>0</v>
      </c>
      <c r="BH172" s="27">
        <f t="shared" ref="BH172:BH198" si="148">COUNTIF(AO172:AW172,"D+")</f>
        <v>0</v>
      </c>
      <c r="BI172" s="23">
        <f t="shared" ref="BI172:BI198" si="149">COUNTIF(AO172:AW172,"D")</f>
        <v>0</v>
      </c>
      <c r="BJ172" s="24">
        <f t="shared" ref="BJ172:BJ198" si="150">COUNTIF(AO172:AW172,"D-")</f>
        <v>0</v>
      </c>
      <c r="BK172" s="76">
        <f>(AY172*10)+(AZ172*9)+(BA172*8)+(BB172*7)+(BC172*6)+(BD172*5)+(BE172*4)+(BF172*3)+(BG172*2)-((BH172*1)+(BI172*2)+(BJ172*3))</f>
        <v>16</v>
      </c>
      <c r="BR172" s="114" t="s">
        <v>38</v>
      </c>
      <c r="BS172" s="119">
        <f>+BT134</f>
        <v>2.2962962962962963</v>
      </c>
      <c r="BT172" s="115">
        <f>+BV134</f>
        <v>0.59259259259259256</v>
      </c>
      <c r="BU172" s="115">
        <f>BX134</f>
        <v>0.48148148148148145</v>
      </c>
      <c r="BV172" s="115">
        <f>BZ134</f>
        <v>0.51851851851851849</v>
      </c>
      <c r="BW172" s="115">
        <f>CB134</f>
        <v>0.48148148148148145</v>
      </c>
      <c r="BX172" s="116">
        <f>CD134</f>
        <v>0</v>
      </c>
    </row>
    <row r="173" spans="1:82" ht="18" thickTop="1" thickBot="1" x14ac:dyDescent="0.35">
      <c r="A173" s="19"/>
      <c r="B173" s="62"/>
      <c r="C173" s="62"/>
      <c r="D173" s="62"/>
      <c r="E173" s="62"/>
      <c r="H173" s="20"/>
      <c r="I173" s="23">
        <f t="shared" si="117"/>
        <v>0</v>
      </c>
      <c r="J173" s="23">
        <f>COUNTIF($B173:$G173,"A")</f>
        <v>0</v>
      </c>
      <c r="K173" s="24">
        <f t="shared" ref="K173:K203" si="151">COUNTIF($B173:$G173,"A-")</f>
        <v>0</v>
      </c>
      <c r="L173" s="25">
        <f t="shared" si="118"/>
        <v>0</v>
      </c>
      <c r="M173" s="25">
        <f t="shared" si="119"/>
        <v>0</v>
      </c>
      <c r="N173" s="26">
        <f t="shared" si="120"/>
        <v>0</v>
      </c>
      <c r="O173" s="23">
        <f t="shared" si="121"/>
        <v>0</v>
      </c>
      <c r="P173" s="23">
        <f t="shared" si="122"/>
        <v>0</v>
      </c>
      <c r="Q173" s="23">
        <f t="shared" si="123"/>
        <v>0</v>
      </c>
      <c r="R173" s="23">
        <f t="shared" si="124"/>
        <v>0</v>
      </c>
      <c r="S173" s="23">
        <f t="shared" si="125"/>
        <v>0</v>
      </c>
      <c r="T173" s="24">
        <f t="shared" si="126"/>
        <v>0</v>
      </c>
      <c r="U173" s="76">
        <f t="shared" ref="U173:U192" si="152">(I173*8)+(J173*7)+(K173*6)+(L173*6)+(M173*5)+(N173*4)+(O173*3)+(P173*2)+(Q173*1)-((R173*1)+(S173*2)+(T173*3))</f>
        <v>0</v>
      </c>
      <c r="V173" s="40"/>
      <c r="W173" s="15"/>
      <c r="X173" s="33"/>
      <c r="Z173" s="20"/>
      <c r="AA173" s="23">
        <f t="shared" si="127"/>
        <v>0</v>
      </c>
      <c r="AB173" s="23">
        <f t="shared" si="128"/>
        <v>0</v>
      </c>
      <c r="AC173" s="24">
        <f t="shared" si="129"/>
        <v>0</v>
      </c>
      <c r="AD173" s="25">
        <f t="shared" si="130"/>
        <v>0</v>
      </c>
      <c r="AE173" s="25">
        <f t="shared" si="131"/>
        <v>0</v>
      </c>
      <c r="AF173" s="26">
        <f t="shared" si="132"/>
        <v>0</v>
      </c>
      <c r="AG173" s="27">
        <f t="shared" si="133"/>
        <v>0</v>
      </c>
      <c r="AH173" s="23">
        <f t="shared" si="134"/>
        <v>0</v>
      </c>
      <c r="AI173" s="24">
        <f t="shared" si="135"/>
        <v>0</v>
      </c>
      <c r="AJ173" s="27">
        <f t="shared" si="136"/>
        <v>0</v>
      </c>
      <c r="AK173" s="23">
        <f t="shared" si="137"/>
        <v>0</v>
      </c>
      <c r="AL173" s="24">
        <f t="shared" si="138"/>
        <v>0</v>
      </c>
      <c r="AM173" s="76">
        <f t="shared" ref="AM173:AM192" si="153">(AA173*8)+(AB173*7)+(AC173*6)+(AD173*6)+(AE173*5)+(AF173*4)+(AG173*3)+(AH173*2)+(AI173*1)-((AJ173*1)+(AK173*2)+(AL173*3))</f>
        <v>0</v>
      </c>
      <c r="AN173" s="16"/>
      <c r="AO173" s="15"/>
      <c r="AP173" s="15"/>
      <c r="AQ173" s="33"/>
      <c r="AX173" s="20"/>
      <c r="AY173" s="23">
        <f t="shared" si="139"/>
        <v>0</v>
      </c>
      <c r="AZ173" s="23">
        <f t="shared" si="140"/>
        <v>0</v>
      </c>
      <c r="BA173" s="24">
        <f t="shared" si="141"/>
        <v>0</v>
      </c>
      <c r="BB173" s="25">
        <f t="shared" si="142"/>
        <v>0</v>
      </c>
      <c r="BC173" s="25">
        <f t="shared" si="143"/>
        <v>0</v>
      </c>
      <c r="BD173" s="26">
        <f t="shared" si="144"/>
        <v>0</v>
      </c>
      <c r="BE173" s="27">
        <f t="shared" si="145"/>
        <v>0</v>
      </c>
      <c r="BF173" s="23">
        <f t="shared" si="146"/>
        <v>0</v>
      </c>
      <c r="BG173" s="24">
        <f t="shared" si="147"/>
        <v>0</v>
      </c>
      <c r="BH173" s="27">
        <f t="shared" si="148"/>
        <v>0</v>
      </c>
      <c r="BI173" s="23">
        <f t="shared" si="149"/>
        <v>0</v>
      </c>
      <c r="BJ173" s="24">
        <f t="shared" si="150"/>
        <v>0</v>
      </c>
      <c r="BK173" s="76">
        <f t="shared" ref="BK173:BK192" si="154">(AY173*8)+(AZ173*7)+(BA173*6)+(BB173*6)+(BC173*5)+(BD173*4)+(BE173*3)+(BF173*2)+(BG173*1)-((BH173*1)+(BI173*2)+(BJ173*3))</f>
        <v>0</v>
      </c>
    </row>
    <row r="174" spans="1:82" ht="18" thickTop="1" thickBot="1" x14ac:dyDescent="0.35">
      <c r="A174" s="21"/>
      <c r="B174" s="62"/>
      <c r="C174" s="62"/>
      <c r="D174" s="62"/>
      <c r="E174" s="62"/>
      <c r="H174" s="17"/>
      <c r="I174" s="23">
        <f t="shared" si="117"/>
        <v>0</v>
      </c>
      <c r="J174" s="23">
        <f t="shared" ref="J174:J198" si="155">COUNTIF(B174:G174,"A")</f>
        <v>0</v>
      </c>
      <c r="K174" s="24">
        <f t="shared" si="151"/>
        <v>0</v>
      </c>
      <c r="L174" s="25">
        <f t="shared" si="118"/>
        <v>0</v>
      </c>
      <c r="M174" s="25">
        <f t="shared" si="119"/>
        <v>0</v>
      </c>
      <c r="N174" s="26">
        <f t="shared" si="120"/>
        <v>0</v>
      </c>
      <c r="O174" s="23">
        <f t="shared" si="121"/>
        <v>0</v>
      </c>
      <c r="P174" s="23">
        <f t="shared" si="122"/>
        <v>0</v>
      </c>
      <c r="Q174" s="23">
        <f t="shared" si="123"/>
        <v>0</v>
      </c>
      <c r="R174" s="23">
        <f t="shared" si="124"/>
        <v>0</v>
      </c>
      <c r="S174" s="23">
        <f t="shared" si="125"/>
        <v>0</v>
      </c>
      <c r="T174" s="24">
        <f t="shared" si="126"/>
        <v>0</v>
      </c>
      <c r="U174" s="76">
        <f t="shared" si="152"/>
        <v>0</v>
      </c>
      <c r="V174" s="40"/>
      <c r="W174" s="32"/>
      <c r="X174" s="33"/>
      <c r="Z174" s="17"/>
      <c r="AA174" s="23">
        <f t="shared" si="127"/>
        <v>0</v>
      </c>
      <c r="AB174" s="23">
        <f t="shared" si="128"/>
        <v>0</v>
      </c>
      <c r="AC174" s="24">
        <f t="shared" si="129"/>
        <v>0</v>
      </c>
      <c r="AD174" s="25">
        <f t="shared" si="130"/>
        <v>0</v>
      </c>
      <c r="AE174" s="25">
        <f t="shared" si="131"/>
        <v>0</v>
      </c>
      <c r="AF174" s="26">
        <f t="shared" si="132"/>
        <v>0</v>
      </c>
      <c r="AG174" s="27">
        <f t="shared" si="133"/>
        <v>0</v>
      </c>
      <c r="AH174" s="23">
        <f t="shared" si="134"/>
        <v>0</v>
      </c>
      <c r="AI174" s="24">
        <f t="shared" si="135"/>
        <v>0</v>
      </c>
      <c r="AJ174" s="27">
        <f t="shared" si="136"/>
        <v>0</v>
      </c>
      <c r="AK174" s="23">
        <f t="shared" si="137"/>
        <v>0</v>
      </c>
      <c r="AL174" s="24">
        <f t="shared" si="138"/>
        <v>0</v>
      </c>
      <c r="AM174" s="76">
        <f t="shared" si="153"/>
        <v>0</v>
      </c>
      <c r="AN174" s="16"/>
      <c r="AO174" s="15"/>
      <c r="AP174" s="15"/>
      <c r="AQ174" s="33"/>
      <c r="AX174" s="17"/>
      <c r="AY174" s="23">
        <f t="shared" si="139"/>
        <v>0</v>
      </c>
      <c r="AZ174" s="23">
        <f t="shared" si="140"/>
        <v>0</v>
      </c>
      <c r="BA174" s="24">
        <f t="shared" si="141"/>
        <v>0</v>
      </c>
      <c r="BB174" s="25">
        <f t="shared" si="142"/>
        <v>0</v>
      </c>
      <c r="BC174" s="25">
        <f t="shared" si="143"/>
        <v>0</v>
      </c>
      <c r="BD174" s="26">
        <f t="shared" si="144"/>
        <v>0</v>
      </c>
      <c r="BE174" s="27">
        <f t="shared" si="145"/>
        <v>0</v>
      </c>
      <c r="BF174" s="23">
        <f t="shared" si="146"/>
        <v>0</v>
      </c>
      <c r="BG174" s="24">
        <f t="shared" si="147"/>
        <v>0</v>
      </c>
      <c r="BH174" s="27">
        <f t="shared" si="148"/>
        <v>0</v>
      </c>
      <c r="BI174" s="23">
        <f t="shared" si="149"/>
        <v>0</v>
      </c>
      <c r="BJ174" s="24">
        <f t="shared" si="150"/>
        <v>0</v>
      </c>
      <c r="BK174" s="76">
        <f t="shared" si="154"/>
        <v>0</v>
      </c>
    </row>
    <row r="175" spans="1:82" ht="18" thickTop="1" thickBot="1" x14ac:dyDescent="0.35">
      <c r="A175" s="19"/>
      <c r="B175" s="62"/>
      <c r="C175" s="62"/>
      <c r="D175" s="62"/>
      <c r="E175" s="62"/>
      <c r="H175" s="20"/>
      <c r="I175" s="23">
        <f t="shared" si="117"/>
        <v>0</v>
      </c>
      <c r="J175" s="23">
        <f t="shared" si="155"/>
        <v>0</v>
      </c>
      <c r="K175" s="24">
        <f t="shared" si="151"/>
        <v>0</v>
      </c>
      <c r="L175" s="25">
        <f t="shared" si="118"/>
        <v>0</v>
      </c>
      <c r="M175" s="25">
        <f t="shared" si="119"/>
        <v>0</v>
      </c>
      <c r="N175" s="26">
        <f t="shared" si="120"/>
        <v>0</v>
      </c>
      <c r="O175" s="23">
        <f t="shared" si="121"/>
        <v>0</v>
      </c>
      <c r="P175" s="23">
        <f t="shared" si="122"/>
        <v>0</v>
      </c>
      <c r="Q175" s="23">
        <f t="shared" si="123"/>
        <v>0</v>
      </c>
      <c r="R175" s="23">
        <f t="shared" si="124"/>
        <v>0</v>
      </c>
      <c r="S175" s="23">
        <f t="shared" si="125"/>
        <v>0</v>
      </c>
      <c r="T175" s="24">
        <f t="shared" si="126"/>
        <v>0</v>
      </c>
      <c r="U175" s="76">
        <f t="shared" si="152"/>
        <v>0</v>
      </c>
      <c r="V175" s="40"/>
      <c r="W175" s="32"/>
      <c r="X175" s="33"/>
      <c r="Z175" s="20"/>
      <c r="AA175" s="23">
        <f t="shared" si="127"/>
        <v>0</v>
      </c>
      <c r="AB175" s="23">
        <f t="shared" si="128"/>
        <v>0</v>
      </c>
      <c r="AC175" s="24">
        <f t="shared" si="129"/>
        <v>0</v>
      </c>
      <c r="AD175" s="25">
        <f t="shared" si="130"/>
        <v>0</v>
      </c>
      <c r="AE175" s="25">
        <f t="shared" si="131"/>
        <v>0</v>
      </c>
      <c r="AF175" s="26">
        <f t="shared" si="132"/>
        <v>0</v>
      </c>
      <c r="AG175" s="27">
        <f t="shared" si="133"/>
        <v>0</v>
      </c>
      <c r="AH175" s="23">
        <f t="shared" si="134"/>
        <v>0</v>
      </c>
      <c r="AI175" s="24">
        <f t="shared" si="135"/>
        <v>0</v>
      </c>
      <c r="AJ175" s="27">
        <f t="shared" si="136"/>
        <v>0</v>
      </c>
      <c r="AK175" s="23">
        <f t="shared" si="137"/>
        <v>0</v>
      </c>
      <c r="AL175" s="24">
        <f t="shared" si="138"/>
        <v>0</v>
      </c>
      <c r="AM175" s="76">
        <f t="shared" si="153"/>
        <v>0</v>
      </c>
      <c r="AN175" s="16"/>
      <c r="AO175" s="15"/>
      <c r="AP175" s="15"/>
      <c r="AQ175" s="33"/>
      <c r="AX175" s="20"/>
      <c r="AY175" s="23">
        <f t="shared" si="139"/>
        <v>0</v>
      </c>
      <c r="AZ175" s="23">
        <f t="shared" si="140"/>
        <v>0</v>
      </c>
      <c r="BA175" s="24">
        <f t="shared" si="141"/>
        <v>0</v>
      </c>
      <c r="BB175" s="25">
        <f t="shared" si="142"/>
        <v>0</v>
      </c>
      <c r="BC175" s="25">
        <f t="shared" si="143"/>
        <v>0</v>
      </c>
      <c r="BD175" s="26">
        <f t="shared" si="144"/>
        <v>0</v>
      </c>
      <c r="BE175" s="27">
        <f t="shared" si="145"/>
        <v>0</v>
      </c>
      <c r="BF175" s="23">
        <f t="shared" si="146"/>
        <v>0</v>
      </c>
      <c r="BG175" s="24">
        <f t="shared" si="147"/>
        <v>0</v>
      </c>
      <c r="BH175" s="27">
        <f t="shared" si="148"/>
        <v>0</v>
      </c>
      <c r="BI175" s="23">
        <f t="shared" si="149"/>
        <v>0</v>
      </c>
      <c r="BJ175" s="24">
        <f t="shared" si="150"/>
        <v>0</v>
      </c>
      <c r="BK175" s="76">
        <f t="shared" si="154"/>
        <v>0</v>
      </c>
    </row>
    <row r="176" spans="1:82" ht="18" thickTop="1" thickBot="1" x14ac:dyDescent="0.35">
      <c r="A176" s="21"/>
      <c r="B176" s="62"/>
      <c r="C176" s="62"/>
      <c r="D176" s="62"/>
      <c r="E176" s="62"/>
      <c r="H176" s="17"/>
      <c r="I176" s="23">
        <f t="shared" si="117"/>
        <v>0</v>
      </c>
      <c r="J176" s="23">
        <f t="shared" si="155"/>
        <v>0</v>
      </c>
      <c r="K176" s="24">
        <f t="shared" si="151"/>
        <v>0</v>
      </c>
      <c r="L176" s="25">
        <f t="shared" si="118"/>
        <v>0</v>
      </c>
      <c r="M176" s="25">
        <f t="shared" si="119"/>
        <v>0</v>
      </c>
      <c r="N176" s="26">
        <f t="shared" si="120"/>
        <v>0</v>
      </c>
      <c r="O176" s="23">
        <f t="shared" si="121"/>
        <v>0</v>
      </c>
      <c r="P176" s="23">
        <f t="shared" si="122"/>
        <v>0</v>
      </c>
      <c r="Q176" s="23">
        <f t="shared" si="123"/>
        <v>0</v>
      </c>
      <c r="R176" s="23">
        <f t="shared" si="124"/>
        <v>0</v>
      </c>
      <c r="S176" s="23">
        <f t="shared" si="125"/>
        <v>0</v>
      </c>
      <c r="T176" s="24">
        <f t="shared" si="126"/>
        <v>0</v>
      </c>
      <c r="U176" s="76">
        <f t="shared" si="152"/>
        <v>0</v>
      </c>
      <c r="V176" s="40"/>
      <c r="W176" s="32"/>
      <c r="X176" s="33"/>
      <c r="Z176" s="17"/>
      <c r="AA176" s="23">
        <f t="shared" si="127"/>
        <v>0</v>
      </c>
      <c r="AB176" s="23">
        <f t="shared" si="128"/>
        <v>0</v>
      </c>
      <c r="AC176" s="24">
        <f t="shared" si="129"/>
        <v>0</v>
      </c>
      <c r="AD176" s="25">
        <f t="shared" si="130"/>
        <v>0</v>
      </c>
      <c r="AE176" s="25">
        <f t="shared" si="131"/>
        <v>0</v>
      </c>
      <c r="AF176" s="26">
        <f t="shared" si="132"/>
        <v>0</v>
      </c>
      <c r="AG176" s="27">
        <f t="shared" si="133"/>
        <v>0</v>
      </c>
      <c r="AH176" s="23">
        <f t="shared" si="134"/>
        <v>0</v>
      </c>
      <c r="AI176" s="24">
        <f t="shared" si="135"/>
        <v>0</v>
      </c>
      <c r="AJ176" s="27">
        <f t="shared" si="136"/>
        <v>0</v>
      </c>
      <c r="AK176" s="23">
        <f t="shared" si="137"/>
        <v>0</v>
      </c>
      <c r="AL176" s="24">
        <f t="shared" si="138"/>
        <v>0</v>
      </c>
      <c r="AM176" s="76">
        <f t="shared" si="153"/>
        <v>0</v>
      </c>
      <c r="AN176" s="16"/>
      <c r="AO176" s="15"/>
      <c r="AP176" s="15"/>
      <c r="AQ176" s="33"/>
      <c r="AX176" s="17"/>
      <c r="AY176" s="23">
        <f t="shared" si="139"/>
        <v>0</v>
      </c>
      <c r="AZ176" s="23">
        <f t="shared" si="140"/>
        <v>0</v>
      </c>
      <c r="BA176" s="24">
        <f t="shared" si="141"/>
        <v>0</v>
      </c>
      <c r="BB176" s="25">
        <f t="shared" si="142"/>
        <v>0</v>
      </c>
      <c r="BC176" s="25">
        <f t="shared" si="143"/>
        <v>0</v>
      </c>
      <c r="BD176" s="26">
        <f t="shared" si="144"/>
        <v>0</v>
      </c>
      <c r="BE176" s="27">
        <f t="shared" si="145"/>
        <v>0</v>
      </c>
      <c r="BF176" s="23">
        <f t="shared" si="146"/>
        <v>0</v>
      </c>
      <c r="BG176" s="24">
        <f t="shared" si="147"/>
        <v>0</v>
      </c>
      <c r="BH176" s="27">
        <f t="shared" si="148"/>
        <v>0</v>
      </c>
      <c r="BI176" s="23">
        <f t="shared" si="149"/>
        <v>0</v>
      </c>
      <c r="BJ176" s="24">
        <f t="shared" si="150"/>
        <v>0</v>
      </c>
      <c r="BK176" s="76">
        <f t="shared" si="154"/>
        <v>0</v>
      </c>
      <c r="BL176" s="3"/>
      <c r="BS176">
        <f>U172</f>
        <v>15</v>
      </c>
    </row>
    <row r="177" spans="1:88" ht="18" thickTop="1" thickBot="1" x14ac:dyDescent="0.35">
      <c r="A177" s="19"/>
      <c r="B177" s="62"/>
      <c r="C177" s="62"/>
      <c r="D177" s="62"/>
      <c r="E177" s="62"/>
      <c r="H177" s="20"/>
      <c r="I177" s="23">
        <f t="shared" si="117"/>
        <v>0</v>
      </c>
      <c r="J177" s="23">
        <f t="shared" si="155"/>
        <v>0</v>
      </c>
      <c r="K177" s="24">
        <f t="shared" si="151"/>
        <v>0</v>
      </c>
      <c r="L177" s="25">
        <f t="shared" si="118"/>
        <v>0</v>
      </c>
      <c r="M177" s="25">
        <f t="shared" si="119"/>
        <v>0</v>
      </c>
      <c r="N177" s="26">
        <f t="shared" si="120"/>
        <v>0</v>
      </c>
      <c r="O177" s="23">
        <f t="shared" si="121"/>
        <v>0</v>
      </c>
      <c r="P177" s="23">
        <f t="shared" si="122"/>
        <v>0</v>
      </c>
      <c r="Q177" s="23">
        <f t="shared" si="123"/>
        <v>0</v>
      </c>
      <c r="R177" s="23">
        <f t="shared" si="124"/>
        <v>0</v>
      </c>
      <c r="S177" s="23">
        <f t="shared" si="125"/>
        <v>0</v>
      </c>
      <c r="T177" s="24">
        <f t="shared" si="126"/>
        <v>0</v>
      </c>
      <c r="U177" s="76">
        <f t="shared" si="152"/>
        <v>0</v>
      </c>
      <c r="V177" s="40"/>
      <c r="W177" s="32"/>
      <c r="X177" s="33"/>
      <c r="Z177" s="20"/>
      <c r="AA177" s="23">
        <f t="shared" si="127"/>
        <v>0</v>
      </c>
      <c r="AB177" s="23">
        <f t="shared" si="128"/>
        <v>0</v>
      </c>
      <c r="AC177" s="24">
        <f t="shared" si="129"/>
        <v>0</v>
      </c>
      <c r="AD177" s="25">
        <f t="shared" si="130"/>
        <v>0</v>
      </c>
      <c r="AE177" s="25">
        <f t="shared" si="131"/>
        <v>0</v>
      </c>
      <c r="AF177" s="26">
        <f t="shared" si="132"/>
        <v>0</v>
      </c>
      <c r="AG177" s="27">
        <f t="shared" si="133"/>
        <v>0</v>
      </c>
      <c r="AH177" s="23">
        <f t="shared" si="134"/>
        <v>0</v>
      </c>
      <c r="AI177" s="24">
        <f t="shared" si="135"/>
        <v>0</v>
      </c>
      <c r="AJ177" s="27">
        <f t="shared" si="136"/>
        <v>0</v>
      </c>
      <c r="AK177" s="23">
        <f t="shared" si="137"/>
        <v>0</v>
      </c>
      <c r="AL177" s="24">
        <f t="shared" si="138"/>
        <v>0</v>
      </c>
      <c r="AM177" s="76">
        <f t="shared" si="153"/>
        <v>0</v>
      </c>
      <c r="AN177" s="16"/>
      <c r="AO177" s="15"/>
      <c r="AP177" s="15"/>
      <c r="AQ177" s="33"/>
      <c r="AX177" s="20"/>
      <c r="AY177" s="23">
        <f t="shared" si="139"/>
        <v>0</v>
      </c>
      <c r="AZ177" s="23">
        <f t="shared" si="140"/>
        <v>0</v>
      </c>
      <c r="BA177" s="24">
        <f t="shared" si="141"/>
        <v>0</v>
      </c>
      <c r="BB177" s="25">
        <f t="shared" si="142"/>
        <v>0</v>
      </c>
      <c r="BC177" s="25">
        <f t="shared" si="143"/>
        <v>0</v>
      </c>
      <c r="BD177" s="26">
        <f t="shared" si="144"/>
        <v>0</v>
      </c>
      <c r="BE177" s="27">
        <f t="shared" si="145"/>
        <v>0</v>
      </c>
      <c r="BF177" s="23">
        <f t="shared" si="146"/>
        <v>0</v>
      </c>
      <c r="BG177" s="24">
        <f t="shared" si="147"/>
        <v>0</v>
      </c>
      <c r="BH177" s="27">
        <f t="shared" si="148"/>
        <v>0</v>
      </c>
      <c r="BI177" s="23">
        <f t="shared" si="149"/>
        <v>0</v>
      </c>
      <c r="BJ177" s="24">
        <f t="shared" si="150"/>
        <v>0</v>
      </c>
      <c r="BK177" s="76">
        <f t="shared" si="154"/>
        <v>0</v>
      </c>
      <c r="BL177" s="3"/>
      <c r="BM177" s="3"/>
    </row>
    <row r="178" spans="1:88" ht="18" thickTop="1" thickBot="1" x14ac:dyDescent="0.35">
      <c r="A178" s="22"/>
      <c r="B178" s="62"/>
      <c r="C178" s="62"/>
      <c r="D178" s="62"/>
      <c r="E178" s="62"/>
      <c r="H178" s="17"/>
      <c r="I178" s="23">
        <f t="shared" si="117"/>
        <v>0</v>
      </c>
      <c r="J178" s="23">
        <f t="shared" si="155"/>
        <v>0</v>
      </c>
      <c r="K178" s="24">
        <f t="shared" si="151"/>
        <v>0</v>
      </c>
      <c r="L178" s="25">
        <f t="shared" si="118"/>
        <v>0</v>
      </c>
      <c r="M178" s="25">
        <f t="shared" si="119"/>
        <v>0</v>
      </c>
      <c r="N178" s="26">
        <f t="shared" si="120"/>
        <v>0</v>
      </c>
      <c r="O178" s="23">
        <f t="shared" si="121"/>
        <v>0</v>
      </c>
      <c r="P178" s="23">
        <f t="shared" si="122"/>
        <v>0</v>
      </c>
      <c r="Q178" s="23">
        <f t="shared" si="123"/>
        <v>0</v>
      </c>
      <c r="R178" s="23">
        <f t="shared" si="124"/>
        <v>0</v>
      </c>
      <c r="S178" s="23">
        <f t="shared" si="125"/>
        <v>0</v>
      </c>
      <c r="T178" s="24">
        <f t="shared" si="126"/>
        <v>0</v>
      </c>
      <c r="U178" s="76">
        <f t="shared" si="152"/>
        <v>0</v>
      </c>
      <c r="V178" s="40"/>
      <c r="W178" s="32"/>
      <c r="X178" s="33"/>
      <c r="Z178" s="17"/>
      <c r="AA178" s="23">
        <f t="shared" si="127"/>
        <v>0</v>
      </c>
      <c r="AB178" s="23">
        <f t="shared" si="128"/>
        <v>0</v>
      </c>
      <c r="AC178" s="24">
        <f t="shared" si="129"/>
        <v>0</v>
      </c>
      <c r="AD178" s="25">
        <f t="shared" si="130"/>
        <v>0</v>
      </c>
      <c r="AE178" s="25">
        <f t="shared" si="131"/>
        <v>0</v>
      </c>
      <c r="AF178" s="26">
        <f t="shared" si="132"/>
        <v>0</v>
      </c>
      <c r="AG178" s="27">
        <f t="shared" si="133"/>
        <v>0</v>
      </c>
      <c r="AH178" s="23">
        <f t="shared" si="134"/>
        <v>0</v>
      </c>
      <c r="AI178" s="24">
        <f t="shared" si="135"/>
        <v>0</v>
      </c>
      <c r="AJ178" s="27">
        <f t="shared" si="136"/>
        <v>0</v>
      </c>
      <c r="AK178" s="23">
        <f t="shared" si="137"/>
        <v>0</v>
      </c>
      <c r="AL178" s="24">
        <f t="shared" si="138"/>
        <v>0</v>
      </c>
      <c r="AM178" s="76">
        <f t="shared" si="153"/>
        <v>0</v>
      </c>
      <c r="AN178" s="16"/>
      <c r="AO178" s="15"/>
      <c r="AP178" s="15"/>
      <c r="AQ178" s="33"/>
      <c r="AX178" s="17"/>
      <c r="AY178" s="23">
        <f t="shared" si="139"/>
        <v>0</v>
      </c>
      <c r="AZ178" s="23">
        <f t="shared" si="140"/>
        <v>0</v>
      </c>
      <c r="BA178" s="24">
        <f t="shared" si="141"/>
        <v>0</v>
      </c>
      <c r="BB178" s="25">
        <f t="shared" si="142"/>
        <v>0</v>
      </c>
      <c r="BC178" s="25">
        <f t="shared" si="143"/>
        <v>0</v>
      </c>
      <c r="BD178" s="26">
        <f t="shared" si="144"/>
        <v>0</v>
      </c>
      <c r="BE178" s="27">
        <f t="shared" si="145"/>
        <v>0</v>
      </c>
      <c r="BF178" s="23">
        <f t="shared" si="146"/>
        <v>0</v>
      </c>
      <c r="BG178" s="24">
        <f t="shared" si="147"/>
        <v>0</v>
      </c>
      <c r="BH178" s="27">
        <f t="shared" si="148"/>
        <v>0</v>
      </c>
      <c r="BI178" s="23">
        <f t="shared" si="149"/>
        <v>0</v>
      </c>
      <c r="BJ178" s="24">
        <f t="shared" si="150"/>
        <v>0</v>
      </c>
      <c r="BK178" s="76">
        <f t="shared" si="154"/>
        <v>0</v>
      </c>
      <c r="BM178" s="3"/>
    </row>
    <row r="179" spans="1:88" ht="18" thickTop="1" thickBot="1" x14ac:dyDescent="0.35">
      <c r="A179" s="19"/>
      <c r="B179" s="62"/>
      <c r="C179" s="62"/>
      <c r="D179" s="62"/>
      <c r="E179" s="62"/>
      <c r="H179" s="20"/>
      <c r="I179" s="23">
        <f t="shared" si="117"/>
        <v>0</v>
      </c>
      <c r="J179" s="23">
        <f t="shared" si="155"/>
        <v>0</v>
      </c>
      <c r="K179" s="24">
        <f t="shared" si="151"/>
        <v>0</v>
      </c>
      <c r="L179" s="25">
        <f t="shared" si="118"/>
        <v>0</v>
      </c>
      <c r="M179" s="25">
        <f t="shared" si="119"/>
        <v>0</v>
      </c>
      <c r="N179" s="26">
        <f t="shared" si="120"/>
        <v>0</v>
      </c>
      <c r="O179" s="23">
        <f t="shared" si="121"/>
        <v>0</v>
      </c>
      <c r="P179" s="23">
        <f t="shared" si="122"/>
        <v>0</v>
      </c>
      <c r="Q179" s="23">
        <f t="shared" si="123"/>
        <v>0</v>
      </c>
      <c r="R179" s="23">
        <f t="shared" si="124"/>
        <v>0</v>
      </c>
      <c r="S179" s="23">
        <f t="shared" si="125"/>
        <v>0</v>
      </c>
      <c r="T179" s="24">
        <f t="shared" si="126"/>
        <v>0</v>
      </c>
      <c r="U179" s="76">
        <f t="shared" si="152"/>
        <v>0</v>
      </c>
      <c r="V179" s="40"/>
      <c r="W179" s="32"/>
      <c r="X179" s="33"/>
      <c r="Z179" s="20"/>
      <c r="AA179" s="23">
        <f t="shared" si="127"/>
        <v>0</v>
      </c>
      <c r="AB179" s="23">
        <f t="shared" si="128"/>
        <v>0</v>
      </c>
      <c r="AC179" s="24">
        <f t="shared" si="129"/>
        <v>0</v>
      </c>
      <c r="AD179" s="25">
        <f t="shared" si="130"/>
        <v>0</v>
      </c>
      <c r="AE179" s="25">
        <f t="shared" si="131"/>
        <v>0</v>
      </c>
      <c r="AF179" s="26">
        <f t="shared" si="132"/>
        <v>0</v>
      </c>
      <c r="AG179" s="27">
        <f t="shared" si="133"/>
        <v>0</v>
      </c>
      <c r="AH179" s="23">
        <f t="shared" si="134"/>
        <v>0</v>
      </c>
      <c r="AI179" s="24">
        <f t="shared" si="135"/>
        <v>0</v>
      </c>
      <c r="AJ179" s="27">
        <f t="shared" si="136"/>
        <v>0</v>
      </c>
      <c r="AK179" s="23">
        <f t="shared" si="137"/>
        <v>0</v>
      </c>
      <c r="AL179" s="24">
        <f t="shared" si="138"/>
        <v>0</v>
      </c>
      <c r="AM179" s="76">
        <f t="shared" si="153"/>
        <v>0</v>
      </c>
      <c r="AN179" s="16"/>
      <c r="AO179" s="15"/>
      <c r="AP179" s="15"/>
      <c r="AQ179" s="33"/>
      <c r="AX179" s="20"/>
      <c r="AY179" s="23">
        <f t="shared" si="139"/>
        <v>0</v>
      </c>
      <c r="AZ179" s="23">
        <f t="shared" si="140"/>
        <v>0</v>
      </c>
      <c r="BA179" s="24">
        <f t="shared" si="141"/>
        <v>0</v>
      </c>
      <c r="BB179" s="25">
        <f t="shared" si="142"/>
        <v>0</v>
      </c>
      <c r="BC179" s="25">
        <f t="shared" si="143"/>
        <v>0</v>
      </c>
      <c r="BD179" s="26">
        <f t="shared" si="144"/>
        <v>0</v>
      </c>
      <c r="BE179" s="27">
        <f t="shared" si="145"/>
        <v>0</v>
      </c>
      <c r="BF179" s="23">
        <f t="shared" si="146"/>
        <v>0</v>
      </c>
      <c r="BG179" s="24">
        <f t="shared" si="147"/>
        <v>0</v>
      </c>
      <c r="BH179" s="27">
        <f t="shared" si="148"/>
        <v>0</v>
      </c>
      <c r="BI179" s="23">
        <f t="shared" si="149"/>
        <v>0</v>
      </c>
      <c r="BJ179" s="24">
        <f t="shared" si="150"/>
        <v>0</v>
      </c>
      <c r="BK179" s="76">
        <f t="shared" si="154"/>
        <v>0</v>
      </c>
    </row>
    <row r="180" spans="1:88" ht="18" thickTop="1" thickBot="1" x14ac:dyDescent="0.35">
      <c r="A180" s="22"/>
      <c r="B180" s="62"/>
      <c r="C180" s="62"/>
      <c r="D180" s="62"/>
      <c r="E180" s="62"/>
      <c r="H180" s="17"/>
      <c r="I180" s="23">
        <f t="shared" si="117"/>
        <v>0</v>
      </c>
      <c r="J180" s="23">
        <f t="shared" si="155"/>
        <v>0</v>
      </c>
      <c r="K180" s="24">
        <f t="shared" si="151"/>
        <v>0</v>
      </c>
      <c r="L180" s="25">
        <f t="shared" si="118"/>
        <v>0</v>
      </c>
      <c r="M180" s="25">
        <f t="shared" si="119"/>
        <v>0</v>
      </c>
      <c r="N180" s="26">
        <f t="shared" si="120"/>
        <v>0</v>
      </c>
      <c r="O180" s="23">
        <f t="shared" si="121"/>
        <v>0</v>
      </c>
      <c r="P180" s="23">
        <f t="shared" si="122"/>
        <v>0</v>
      </c>
      <c r="Q180" s="23">
        <f t="shared" si="123"/>
        <v>0</v>
      </c>
      <c r="R180" s="23">
        <f t="shared" si="124"/>
        <v>0</v>
      </c>
      <c r="S180" s="23">
        <f t="shared" si="125"/>
        <v>0</v>
      </c>
      <c r="T180" s="24">
        <f t="shared" si="126"/>
        <v>0</v>
      </c>
      <c r="U180" s="76">
        <f t="shared" si="152"/>
        <v>0</v>
      </c>
      <c r="V180" s="40"/>
      <c r="W180" s="32"/>
      <c r="X180" s="33"/>
      <c r="Z180" s="17"/>
      <c r="AA180" s="23">
        <f t="shared" si="127"/>
        <v>0</v>
      </c>
      <c r="AB180" s="23">
        <f t="shared" si="128"/>
        <v>0</v>
      </c>
      <c r="AC180" s="24">
        <f t="shared" si="129"/>
        <v>0</v>
      </c>
      <c r="AD180" s="25">
        <f t="shared" si="130"/>
        <v>0</v>
      </c>
      <c r="AE180" s="25">
        <f t="shared" si="131"/>
        <v>0</v>
      </c>
      <c r="AF180" s="26">
        <f t="shared" si="132"/>
        <v>0</v>
      </c>
      <c r="AG180" s="27">
        <f t="shared" si="133"/>
        <v>0</v>
      </c>
      <c r="AH180" s="23">
        <f t="shared" si="134"/>
        <v>0</v>
      </c>
      <c r="AI180" s="24">
        <f t="shared" si="135"/>
        <v>0</v>
      </c>
      <c r="AJ180" s="27">
        <f t="shared" si="136"/>
        <v>0</v>
      </c>
      <c r="AK180" s="23">
        <f t="shared" si="137"/>
        <v>0</v>
      </c>
      <c r="AL180" s="24">
        <f t="shared" si="138"/>
        <v>0</v>
      </c>
      <c r="AM180" s="76">
        <f t="shared" si="153"/>
        <v>0</v>
      </c>
      <c r="AN180" s="16"/>
      <c r="AO180" s="15"/>
      <c r="AP180" s="15"/>
      <c r="AQ180" s="33"/>
      <c r="AX180" s="17"/>
      <c r="AY180" s="23">
        <f t="shared" si="139"/>
        <v>0</v>
      </c>
      <c r="AZ180" s="23">
        <f t="shared" si="140"/>
        <v>0</v>
      </c>
      <c r="BA180" s="24">
        <f t="shared" si="141"/>
        <v>0</v>
      </c>
      <c r="BB180" s="25">
        <f t="shared" si="142"/>
        <v>0</v>
      </c>
      <c r="BC180" s="25">
        <f t="shared" si="143"/>
        <v>0</v>
      </c>
      <c r="BD180" s="26">
        <f t="shared" si="144"/>
        <v>0</v>
      </c>
      <c r="BE180" s="27">
        <f t="shared" si="145"/>
        <v>0</v>
      </c>
      <c r="BF180" s="23">
        <f t="shared" si="146"/>
        <v>0</v>
      </c>
      <c r="BG180" s="24">
        <f t="shared" si="147"/>
        <v>0</v>
      </c>
      <c r="BH180" s="27">
        <f t="shared" si="148"/>
        <v>0</v>
      </c>
      <c r="BI180" s="23">
        <f t="shared" si="149"/>
        <v>0</v>
      </c>
      <c r="BJ180" s="24">
        <f t="shared" si="150"/>
        <v>0</v>
      </c>
      <c r="BK180" s="76">
        <f t="shared" si="154"/>
        <v>0</v>
      </c>
    </row>
    <row r="181" spans="1:88" ht="18" thickTop="1" thickBot="1" x14ac:dyDescent="0.35">
      <c r="A181" s="19"/>
      <c r="B181" s="62"/>
      <c r="C181" s="62"/>
      <c r="D181" s="62"/>
      <c r="E181" s="62"/>
      <c r="H181" s="20"/>
      <c r="I181" s="23">
        <f t="shared" si="117"/>
        <v>0</v>
      </c>
      <c r="J181" s="23">
        <f t="shared" si="155"/>
        <v>0</v>
      </c>
      <c r="K181" s="24">
        <f t="shared" si="151"/>
        <v>0</v>
      </c>
      <c r="L181" s="25">
        <f t="shared" si="118"/>
        <v>0</v>
      </c>
      <c r="M181" s="25">
        <f t="shared" si="119"/>
        <v>0</v>
      </c>
      <c r="N181" s="26">
        <f t="shared" si="120"/>
        <v>0</v>
      </c>
      <c r="O181" s="23">
        <f t="shared" si="121"/>
        <v>0</v>
      </c>
      <c r="P181" s="23">
        <f t="shared" si="122"/>
        <v>0</v>
      </c>
      <c r="Q181" s="23">
        <f t="shared" si="123"/>
        <v>0</v>
      </c>
      <c r="R181" s="23">
        <f t="shared" si="124"/>
        <v>0</v>
      </c>
      <c r="S181" s="23">
        <f t="shared" si="125"/>
        <v>0</v>
      </c>
      <c r="T181" s="24">
        <f t="shared" si="126"/>
        <v>0</v>
      </c>
      <c r="U181" s="76">
        <f t="shared" si="152"/>
        <v>0</v>
      </c>
      <c r="V181" s="40"/>
      <c r="W181" s="32"/>
      <c r="X181" s="33"/>
      <c r="Z181" s="20"/>
      <c r="AA181" s="23">
        <f t="shared" si="127"/>
        <v>0</v>
      </c>
      <c r="AB181" s="23">
        <f t="shared" si="128"/>
        <v>0</v>
      </c>
      <c r="AC181" s="24">
        <f t="shared" si="129"/>
        <v>0</v>
      </c>
      <c r="AD181" s="25">
        <f t="shared" si="130"/>
        <v>0</v>
      </c>
      <c r="AE181" s="25">
        <f t="shared" si="131"/>
        <v>0</v>
      </c>
      <c r="AF181" s="26">
        <f t="shared" si="132"/>
        <v>0</v>
      </c>
      <c r="AG181" s="27">
        <f t="shared" si="133"/>
        <v>0</v>
      </c>
      <c r="AH181" s="23">
        <f t="shared" si="134"/>
        <v>0</v>
      </c>
      <c r="AI181" s="24">
        <f t="shared" si="135"/>
        <v>0</v>
      </c>
      <c r="AJ181" s="27">
        <f t="shared" si="136"/>
        <v>0</v>
      </c>
      <c r="AK181" s="23">
        <f t="shared" si="137"/>
        <v>0</v>
      </c>
      <c r="AL181" s="24">
        <f t="shared" si="138"/>
        <v>0</v>
      </c>
      <c r="AM181" s="76">
        <f t="shared" si="153"/>
        <v>0</v>
      </c>
      <c r="AN181" s="16"/>
      <c r="AO181" s="15"/>
      <c r="AP181" s="15"/>
      <c r="AQ181" s="33"/>
      <c r="AX181" s="20"/>
      <c r="AY181" s="23">
        <f t="shared" si="139"/>
        <v>0</v>
      </c>
      <c r="AZ181" s="23">
        <f t="shared" si="140"/>
        <v>0</v>
      </c>
      <c r="BA181" s="24">
        <f t="shared" si="141"/>
        <v>0</v>
      </c>
      <c r="BB181" s="25">
        <f t="shared" si="142"/>
        <v>0</v>
      </c>
      <c r="BC181" s="25">
        <f t="shared" si="143"/>
        <v>0</v>
      </c>
      <c r="BD181" s="26">
        <f t="shared" si="144"/>
        <v>0</v>
      </c>
      <c r="BE181" s="27">
        <f t="shared" si="145"/>
        <v>0</v>
      </c>
      <c r="BF181" s="23">
        <f t="shared" si="146"/>
        <v>0</v>
      </c>
      <c r="BG181" s="24">
        <f t="shared" si="147"/>
        <v>0</v>
      </c>
      <c r="BH181" s="27">
        <f t="shared" si="148"/>
        <v>0</v>
      </c>
      <c r="BI181" s="23">
        <f t="shared" si="149"/>
        <v>0</v>
      </c>
      <c r="BJ181" s="24">
        <f t="shared" si="150"/>
        <v>0</v>
      </c>
      <c r="BK181" s="76">
        <f t="shared" si="154"/>
        <v>0</v>
      </c>
    </row>
    <row r="182" spans="1:88" ht="18" thickTop="1" thickBot="1" x14ac:dyDescent="0.35">
      <c r="A182" s="21"/>
      <c r="B182" s="62"/>
      <c r="C182" s="62"/>
      <c r="D182" s="62"/>
      <c r="E182" s="62"/>
      <c r="H182" s="17"/>
      <c r="I182" s="23">
        <f t="shared" si="117"/>
        <v>0</v>
      </c>
      <c r="J182" s="23">
        <f t="shared" si="155"/>
        <v>0</v>
      </c>
      <c r="K182" s="24">
        <f t="shared" si="151"/>
        <v>0</v>
      </c>
      <c r="L182" s="25">
        <f t="shared" si="118"/>
        <v>0</v>
      </c>
      <c r="M182" s="25">
        <f t="shared" si="119"/>
        <v>0</v>
      </c>
      <c r="N182" s="26">
        <f t="shared" si="120"/>
        <v>0</v>
      </c>
      <c r="O182" s="23">
        <f t="shared" si="121"/>
        <v>0</v>
      </c>
      <c r="P182" s="23">
        <f t="shared" si="122"/>
        <v>0</v>
      </c>
      <c r="Q182" s="23">
        <f t="shared" si="123"/>
        <v>0</v>
      </c>
      <c r="R182" s="23">
        <f t="shared" si="124"/>
        <v>0</v>
      </c>
      <c r="S182" s="23">
        <f t="shared" si="125"/>
        <v>0</v>
      </c>
      <c r="T182" s="24">
        <f t="shared" si="126"/>
        <v>0</v>
      </c>
      <c r="U182" s="76">
        <f t="shared" si="152"/>
        <v>0</v>
      </c>
      <c r="V182" s="40"/>
      <c r="W182" s="32"/>
      <c r="X182" s="33"/>
      <c r="Z182" s="17"/>
      <c r="AA182" s="23">
        <f t="shared" si="127"/>
        <v>0</v>
      </c>
      <c r="AB182" s="23">
        <f t="shared" si="128"/>
        <v>0</v>
      </c>
      <c r="AC182" s="24">
        <f t="shared" si="129"/>
        <v>0</v>
      </c>
      <c r="AD182" s="25">
        <f t="shared" si="130"/>
        <v>0</v>
      </c>
      <c r="AE182" s="25">
        <f t="shared" si="131"/>
        <v>0</v>
      </c>
      <c r="AF182" s="26">
        <f t="shared" si="132"/>
        <v>0</v>
      </c>
      <c r="AG182" s="27">
        <f t="shared" si="133"/>
        <v>0</v>
      </c>
      <c r="AH182" s="23">
        <f t="shared" si="134"/>
        <v>0</v>
      </c>
      <c r="AI182" s="24">
        <f t="shared" si="135"/>
        <v>0</v>
      </c>
      <c r="AJ182" s="27">
        <f t="shared" si="136"/>
        <v>0</v>
      </c>
      <c r="AK182" s="23">
        <f t="shared" si="137"/>
        <v>0</v>
      </c>
      <c r="AL182" s="24">
        <f t="shared" si="138"/>
        <v>0</v>
      </c>
      <c r="AM182" s="76">
        <f t="shared" si="153"/>
        <v>0</v>
      </c>
      <c r="AN182" s="16"/>
      <c r="AO182" s="15"/>
      <c r="AP182" s="15"/>
      <c r="AQ182" s="33"/>
      <c r="AX182" s="17"/>
      <c r="AY182" s="23">
        <f t="shared" si="139"/>
        <v>0</v>
      </c>
      <c r="AZ182" s="23">
        <f t="shared" si="140"/>
        <v>0</v>
      </c>
      <c r="BA182" s="24">
        <f t="shared" si="141"/>
        <v>0</v>
      </c>
      <c r="BB182" s="25">
        <f t="shared" si="142"/>
        <v>0</v>
      </c>
      <c r="BC182" s="25">
        <f t="shared" si="143"/>
        <v>0</v>
      </c>
      <c r="BD182" s="26">
        <f t="shared" si="144"/>
        <v>0</v>
      </c>
      <c r="BE182" s="27">
        <f t="shared" si="145"/>
        <v>0</v>
      </c>
      <c r="BF182" s="23">
        <f t="shared" si="146"/>
        <v>0</v>
      </c>
      <c r="BG182" s="24">
        <f t="shared" si="147"/>
        <v>0</v>
      </c>
      <c r="BH182" s="27">
        <f t="shared" si="148"/>
        <v>0</v>
      </c>
      <c r="BI182" s="23">
        <f t="shared" si="149"/>
        <v>0</v>
      </c>
      <c r="BJ182" s="24">
        <f t="shared" si="150"/>
        <v>0</v>
      </c>
      <c r="BK182" s="76">
        <f t="shared" si="154"/>
        <v>0</v>
      </c>
    </row>
    <row r="183" spans="1:88" ht="18" thickTop="1" thickBot="1" x14ac:dyDescent="0.35">
      <c r="A183" s="19"/>
      <c r="B183" s="62"/>
      <c r="C183" s="62"/>
      <c r="D183" s="62"/>
      <c r="E183" s="62"/>
      <c r="H183" s="20"/>
      <c r="I183" s="23">
        <f t="shared" si="117"/>
        <v>0</v>
      </c>
      <c r="J183" s="23">
        <f t="shared" si="155"/>
        <v>0</v>
      </c>
      <c r="K183" s="24">
        <f t="shared" si="151"/>
        <v>0</v>
      </c>
      <c r="L183" s="25">
        <f t="shared" si="118"/>
        <v>0</v>
      </c>
      <c r="M183" s="25">
        <f t="shared" si="119"/>
        <v>0</v>
      </c>
      <c r="N183" s="26">
        <f t="shared" si="120"/>
        <v>0</v>
      </c>
      <c r="O183" s="23">
        <f t="shared" si="121"/>
        <v>0</v>
      </c>
      <c r="P183" s="23">
        <f t="shared" si="122"/>
        <v>0</v>
      </c>
      <c r="Q183" s="23">
        <f t="shared" si="123"/>
        <v>0</v>
      </c>
      <c r="R183" s="23">
        <f t="shared" si="124"/>
        <v>0</v>
      </c>
      <c r="S183" s="23">
        <f t="shared" si="125"/>
        <v>0</v>
      </c>
      <c r="T183" s="24">
        <f t="shared" si="126"/>
        <v>0</v>
      </c>
      <c r="U183" s="76">
        <f t="shared" si="152"/>
        <v>0</v>
      </c>
      <c r="V183" s="40"/>
      <c r="W183" s="32"/>
      <c r="X183" s="33"/>
      <c r="Z183" s="20"/>
      <c r="AA183" s="23">
        <f t="shared" si="127"/>
        <v>0</v>
      </c>
      <c r="AB183" s="23">
        <f t="shared" si="128"/>
        <v>0</v>
      </c>
      <c r="AC183" s="24">
        <f t="shared" si="129"/>
        <v>0</v>
      </c>
      <c r="AD183" s="25">
        <f t="shared" si="130"/>
        <v>0</v>
      </c>
      <c r="AE183" s="25">
        <f t="shared" si="131"/>
        <v>0</v>
      </c>
      <c r="AF183" s="26">
        <f t="shared" si="132"/>
        <v>0</v>
      </c>
      <c r="AG183" s="27">
        <f t="shared" si="133"/>
        <v>0</v>
      </c>
      <c r="AH183" s="23">
        <f t="shared" si="134"/>
        <v>0</v>
      </c>
      <c r="AI183" s="24">
        <f t="shared" si="135"/>
        <v>0</v>
      </c>
      <c r="AJ183" s="27">
        <f t="shared" si="136"/>
        <v>0</v>
      </c>
      <c r="AK183" s="23">
        <f t="shared" si="137"/>
        <v>0</v>
      </c>
      <c r="AL183" s="24">
        <f t="shared" si="138"/>
        <v>0</v>
      </c>
      <c r="AM183" s="76">
        <f t="shared" si="153"/>
        <v>0</v>
      </c>
      <c r="AN183" s="16"/>
      <c r="AO183" s="15"/>
      <c r="AP183" s="15"/>
      <c r="AQ183" s="33"/>
      <c r="AX183" s="20"/>
      <c r="AY183" s="23">
        <f t="shared" si="139"/>
        <v>0</v>
      </c>
      <c r="AZ183" s="23">
        <f t="shared" si="140"/>
        <v>0</v>
      </c>
      <c r="BA183" s="24">
        <f t="shared" si="141"/>
        <v>0</v>
      </c>
      <c r="BB183" s="25">
        <f t="shared" si="142"/>
        <v>0</v>
      </c>
      <c r="BC183" s="25">
        <f t="shared" si="143"/>
        <v>0</v>
      </c>
      <c r="BD183" s="26">
        <f t="shared" si="144"/>
        <v>0</v>
      </c>
      <c r="BE183" s="27">
        <f t="shared" si="145"/>
        <v>0</v>
      </c>
      <c r="BF183" s="23">
        <f t="shared" si="146"/>
        <v>0</v>
      </c>
      <c r="BG183" s="24">
        <f t="shared" si="147"/>
        <v>0</v>
      </c>
      <c r="BH183" s="27">
        <f t="shared" si="148"/>
        <v>0</v>
      </c>
      <c r="BI183" s="23">
        <f t="shared" si="149"/>
        <v>0</v>
      </c>
      <c r="BJ183" s="24">
        <f t="shared" si="150"/>
        <v>0</v>
      </c>
      <c r="BK183" s="76">
        <f t="shared" si="154"/>
        <v>0</v>
      </c>
    </row>
    <row r="184" spans="1:88" ht="18" thickTop="1" thickBot="1" x14ac:dyDescent="0.35">
      <c r="A184" s="22"/>
      <c r="B184" s="62"/>
      <c r="C184" s="62"/>
      <c r="D184" s="62"/>
      <c r="E184" s="62"/>
      <c r="H184" s="17"/>
      <c r="I184" s="23">
        <f t="shared" si="117"/>
        <v>0</v>
      </c>
      <c r="J184" s="23">
        <f t="shared" si="155"/>
        <v>0</v>
      </c>
      <c r="K184" s="24">
        <f t="shared" si="151"/>
        <v>0</v>
      </c>
      <c r="L184" s="25">
        <f t="shared" si="118"/>
        <v>0</v>
      </c>
      <c r="M184" s="25">
        <f t="shared" si="119"/>
        <v>0</v>
      </c>
      <c r="N184" s="26">
        <f t="shared" si="120"/>
        <v>0</v>
      </c>
      <c r="O184" s="23">
        <f t="shared" si="121"/>
        <v>0</v>
      </c>
      <c r="P184" s="23">
        <f t="shared" si="122"/>
        <v>0</v>
      </c>
      <c r="Q184" s="23">
        <f t="shared" si="123"/>
        <v>0</v>
      </c>
      <c r="R184" s="23">
        <f t="shared" si="124"/>
        <v>0</v>
      </c>
      <c r="S184" s="23">
        <f t="shared" si="125"/>
        <v>0</v>
      </c>
      <c r="T184" s="24">
        <f t="shared" si="126"/>
        <v>0</v>
      </c>
      <c r="U184" s="76">
        <f t="shared" si="152"/>
        <v>0</v>
      </c>
      <c r="V184" s="40"/>
      <c r="W184" s="32"/>
      <c r="X184" s="33"/>
      <c r="Z184" s="17"/>
      <c r="AA184" s="23">
        <f t="shared" si="127"/>
        <v>0</v>
      </c>
      <c r="AB184" s="23">
        <f t="shared" si="128"/>
        <v>0</v>
      </c>
      <c r="AC184" s="24">
        <f t="shared" si="129"/>
        <v>0</v>
      </c>
      <c r="AD184" s="25">
        <f t="shared" si="130"/>
        <v>0</v>
      </c>
      <c r="AE184" s="25">
        <f t="shared" si="131"/>
        <v>0</v>
      </c>
      <c r="AF184" s="26">
        <f t="shared" si="132"/>
        <v>0</v>
      </c>
      <c r="AG184" s="27">
        <f t="shared" si="133"/>
        <v>0</v>
      </c>
      <c r="AH184" s="23">
        <f t="shared" si="134"/>
        <v>0</v>
      </c>
      <c r="AI184" s="24">
        <f t="shared" si="135"/>
        <v>0</v>
      </c>
      <c r="AJ184" s="27">
        <f t="shared" si="136"/>
        <v>0</v>
      </c>
      <c r="AK184" s="23">
        <f t="shared" si="137"/>
        <v>0</v>
      </c>
      <c r="AL184" s="24">
        <f t="shared" si="138"/>
        <v>0</v>
      </c>
      <c r="AM184" s="76">
        <f t="shared" si="153"/>
        <v>0</v>
      </c>
      <c r="AN184" s="16"/>
      <c r="AO184" s="15"/>
      <c r="AP184" s="15"/>
      <c r="AQ184" s="33"/>
      <c r="AX184" s="17"/>
      <c r="AY184" s="23">
        <f t="shared" si="139"/>
        <v>0</v>
      </c>
      <c r="AZ184" s="23">
        <f t="shared" si="140"/>
        <v>0</v>
      </c>
      <c r="BA184" s="24">
        <f t="shared" si="141"/>
        <v>0</v>
      </c>
      <c r="BB184" s="25">
        <f t="shared" si="142"/>
        <v>0</v>
      </c>
      <c r="BC184" s="25">
        <f t="shared" si="143"/>
        <v>0</v>
      </c>
      <c r="BD184" s="26">
        <f t="shared" si="144"/>
        <v>0</v>
      </c>
      <c r="BE184" s="27">
        <f t="shared" si="145"/>
        <v>0</v>
      </c>
      <c r="BF184" s="23">
        <f t="shared" si="146"/>
        <v>0</v>
      </c>
      <c r="BG184" s="24">
        <f t="shared" si="147"/>
        <v>0</v>
      </c>
      <c r="BH184" s="27">
        <f t="shared" si="148"/>
        <v>0</v>
      </c>
      <c r="BI184" s="23">
        <f t="shared" si="149"/>
        <v>0</v>
      </c>
      <c r="BJ184" s="24">
        <f t="shared" si="150"/>
        <v>0</v>
      </c>
      <c r="BK184" s="76">
        <f t="shared" si="154"/>
        <v>0</v>
      </c>
    </row>
    <row r="185" spans="1:88" ht="18" thickTop="1" thickBot="1" x14ac:dyDescent="0.35">
      <c r="A185" s="19"/>
      <c r="B185" s="62"/>
      <c r="C185" s="62"/>
      <c r="D185" s="62"/>
      <c r="E185" s="62"/>
      <c r="H185" s="20"/>
      <c r="I185" s="23">
        <f t="shared" si="117"/>
        <v>0</v>
      </c>
      <c r="J185" s="23">
        <f t="shared" si="155"/>
        <v>0</v>
      </c>
      <c r="K185" s="24">
        <f t="shared" si="151"/>
        <v>0</v>
      </c>
      <c r="L185" s="25">
        <f t="shared" si="118"/>
        <v>0</v>
      </c>
      <c r="M185" s="25">
        <f t="shared" si="119"/>
        <v>0</v>
      </c>
      <c r="N185" s="26">
        <f t="shared" si="120"/>
        <v>0</v>
      </c>
      <c r="O185" s="23">
        <f t="shared" si="121"/>
        <v>0</v>
      </c>
      <c r="P185" s="23">
        <f t="shared" si="122"/>
        <v>0</v>
      </c>
      <c r="Q185" s="23">
        <f t="shared" si="123"/>
        <v>0</v>
      </c>
      <c r="R185" s="23">
        <f t="shared" si="124"/>
        <v>0</v>
      </c>
      <c r="S185" s="23">
        <f t="shared" si="125"/>
        <v>0</v>
      </c>
      <c r="T185" s="24">
        <f t="shared" si="126"/>
        <v>0</v>
      </c>
      <c r="U185" s="76">
        <f t="shared" si="152"/>
        <v>0</v>
      </c>
      <c r="V185" s="40"/>
      <c r="W185" s="32"/>
      <c r="X185" s="33"/>
      <c r="Z185" s="20"/>
      <c r="AA185" s="23">
        <f t="shared" si="127"/>
        <v>0</v>
      </c>
      <c r="AB185" s="23">
        <f t="shared" si="128"/>
        <v>0</v>
      </c>
      <c r="AC185" s="24">
        <f t="shared" si="129"/>
        <v>0</v>
      </c>
      <c r="AD185" s="25">
        <f t="shared" si="130"/>
        <v>0</v>
      </c>
      <c r="AE185" s="25">
        <f t="shared" si="131"/>
        <v>0</v>
      </c>
      <c r="AF185" s="26">
        <f t="shared" si="132"/>
        <v>0</v>
      </c>
      <c r="AG185" s="27">
        <f t="shared" si="133"/>
        <v>0</v>
      </c>
      <c r="AH185" s="23">
        <f t="shared" si="134"/>
        <v>0</v>
      </c>
      <c r="AI185" s="24">
        <f t="shared" si="135"/>
        <v>0</v>
      </c>
      <c r="AJ185" s="27">
        <f t="shared" si="136"/>
        <v>0</v>
      </c>
      <c r="AK185" s="23">
        <f t="shared" si="137"/>
        <v>0</v>
      </c>
      <c r="AL185" s="24">
        <f t="shared" si="138"/>
        <v>0</v>
      </c>
      <c r="AM185" s="76">
        <f t="shared" si="153"/>
        <v>0</v>
      </c>
      <c r="AN185" s="16"/>
      <c r="AO185" s="15"/>
      <c r="AP185" s="15"/>
      <c r="AQ185" s="33"/>
      <c r="AX185" s="20"/>
      <c r="AY185" s="23">
        <f t="shared" si="139"/>
        <v>0</v>
      </c>
      <c r="AZ185" s="23">
        <f t="shared" si="140"/>
        <v>0</v>
      </c>
      <c r="BA185" s="24">
        <f t="shared" si="141"/>
        <v>0</v>
      </c>
      <c r="BB185" s="25">
        <f t="shared" si="142"/>
        <v>0</v>
      </c>
      <c r="BC185" s="25">
        <f t="shared" si="143"/>
        <v>0</v>
      </c>
      <c r="BD185" s="26">
        <f t="shared" si="144"/>
        <v>0</v>
      </c>
      <c r="BE185" s="27">
        <f t="shared" si="145"/>
        <v>0</v>
      </c>
      <c r="BF185" s="23">
        <f t="shared" si="146"/>
        <v>0</v>
      </c>
      <c r="BG185" s="24">
        <f t="shared" si="147"/>
        <v>0</v>
      </c>
      <c r="BH185" s="27">
        <f t="shared" si="148"/>
        <v>0</v>
      </c>
      <c r="BI185" s="23">
        <f t="shared" si="149"/>
        <v>0</v>
      </c>
      <c r="BJ185" s="24">
        <f t="shared" si="150"/>
        <v>0</v>
      </c>
      <c r="BK185" s="76">
        <f t="shared" si="154"/>
        <v>0</v>
      </c>
      <c r="CH185" s="64"/>
      <c r="CJ185" s="64"/>
    </row>
    <row r="186" spans="1:88" ht="18" thickTop="1" thickBot="1" x14ac:dyDescent="0.35">
      <c r="A186" s="21"/>
      <c r="B186" s="62"/>
      <c r="C186" s="62"/>
      <c r="D186" s="62"/>
      <c r="E186" s="62"/>
      <c r="H186" s="17"/>
      <c r="I186" s="23">
        <f t="shared" si="117"/>
        <v>0</v>
      </c>
      <c r="J186" s="23">
        <f t="shared" si="155"/>
        <v>0</v>
      </c>
      <c r="K186" s="24">
        <f t="shared" si="151"/>
        <v>0</v>
      </c>
      <c r="L186" s="25">
        <f t="shared" si="118"/>
        <v>0</v>
      </c>
      <c r="M186" s="25">
        <f t="shared" si="119"/>
        <v>0</v>
      </c>
      <c r="N186" s="26">
        <f t="shared" si="120"/>
        <v>0</v>
      </c>
      <c r="O186" s="23">
        <f t="shared" si="121"/>
        <v>0</v>
      </c>
      <c r="P186" s="23">
        <f t="shared" si="122"/>
        <v>0</v>
      </c>
      <c r="Q186" s="23">
        <f t="shared" si="123"/>
        <v>0</v>
      </c>
      <c r="R186" s="23">
        <f t="shared" si="124"/>
        <v>0</v>
      </c>
      <c r="S186" s="23">
        <f t="shared" si="125"/>
        <v>0</v>
      </c>
      <c r="T186" s="24">
        <f t="shared" si="126"/>
        <v>0</v>
      </c>
      <c r="U186" s="76">
        <f t="shared" si="152"/>
        <v>0</v>
      </c>
      <c r="V186" s="40"/>
      <c r="W186" s="32"/>
      <c r="X186" s="33"/>
      <c r="Z186" s="17"/>
      <c r="AA186" s="23">
        <f t="shared" si="127"/>
        <v>0</v>
      </c>
      <c r="AB186" s="23">
        <f t="shared" si="128"/>
        <v>0</v>
      </c>
      <c r="AC186" s="24">
        <f t="shared" si="129"/>
        <v>0</v>
      </c>
      <c r="AD186" s="25">
        <f t="shared" si="130"/>
        <v>0</v>
      </c>
      <c r="AE186" s="25">
        <f t="shared" si="131"/>
        <v>0</v>
      </c>
      <c r="AF186" s="26">
        <f t="shared" si="132"/>
        <v>0</v>
      </c>
      <c r="AG186" s="27">
        <f t="shared" si="133"/>
        <v>0</v>
      </c>
      <c r="AH186" s="23">
        <f t="shared" si="134"/>
        <v>0</v>
      </c>
      <c r="AI186" s="24">
        <f t="shared" si="135"/>
        <v>0</v>
      </c>
      <c r="AJ186" s="27">
        <f t="shared" si="136"/>
        <v>0</v>
      </c>
      <c r="AK186" s="23">
        <f t="shared" si="137"/>
        <v>0</v>
      </c>
      <c r="AL186" s="24">
        <f t="shared" si="138"/>
        <v>0</v>
      </c>
      <c r="AM186" s="76">
        <f t="shared" si="153"/>
        <v>0</v>
      </c>
      <c r="AN186" s="16"/>
      <c r="AO186" s="15"/>
      <c r="AP186" s="15"/>
      <c r="AQ186" s="33"/>
      <c r="AX186" s="17"/>
      <c r="AY186" s="23">
        <f t="shared" si="139"/>
        <v>0</v>
      </c>
      <c r="AZ186" s="23">
        <f t="shared" si="140"/>
        <v>0</v>
      </c>
      <c r="BA186" s="24">
        <f t="shared" si="141"/>
        <v>0</v>
      </c>
      <c r="BB186" s="25">
        <f t="shared" si="142"/>
        <v>0</v>
      </c>
      <c r="BC186" s="25">
        <f t="shared" si="143"/>
        <v>0</v>
      </c>
      <c r="BD186" s="26">
        <f t="shared" si="144"/>
        <v>0</v>
      </c>
      <c r="BE186" s="27">
        <f t="shared" si="145"/>
        <v>0</v>
      </c>
      <c r="BF186" s="23">
        <f t="shared" si="146"/>
        <v>0</v>
      </c>
      <c r="BG186" s="24">
        <f t="shared" si="147"/>
        <v>0</v>
      </c>
      <c r="BH186" s="27">
        <f t="shared" si="148"/>
        <v>0</v>
      </c>
      <c r="BI186" s="23">
        <f t="shared" si="149"/>
        <v>0</v>
      </c>
      <c r="BJ186" s="24">
        <f t="shared" si="150"/>
        <v>0</v>
      </c>
      <c r="BK186" s="76">
        <f t="shared" si="154"/>
        <v>0</v>
      </c>
    </row>
    <row r="187" spans="1:88" ht="18" thickTop="1" thickBot="1" x14ac:dyDescent="0.35">
      <c r="A187" s="19"/>
      <c r="B187" s="62"/>
      <c r="C187" s="62"/>
      <c r="D187" s="62"/>
      <c r="E187" s="62"/>
      <c r="H187" s="20"/>
      <c r="I187" s="23">
        <f t="shared" si="117"/>
        <v>0</v>
      </c>
      <c r="J187" s="23">
        <f t="shared" si="155"/>
        <v>0</v>
      </c>
      <c r="K187" s="24">
        <f t="shared" si="151"/>
        <v>0</v>
      </c>
      <c r="L187" s="25">
        <f t="shared" si="118"/>
        <v>0</v>
      </c>
      <c r="M187" s="25">
        <f t="shared" si="119"/>
        <v>0</v>
      </c>
      <c r="N187" s="26">
        <f t="shared" si="120"/>
        <v>0</v>
      </c>
      <c r="O187" s="23">
        <f t="shared" si="121"/>
        <v>0</v>
      </c>
      <c r="P187" s="23">
        <f t="shared" si="122"/>
        <v>0</v>
      </c>
      <c r="Q187" s="23">
        <f t="shared" si="123"/>
        <v>0</v>
      </c>
      <c r="R187" s="23">
        <f t="shared" si="124"/>
        <v>0</v>
      </c>
      <c r="S187" s="23">
        <f t="shared" si="125"/>
        <v>0</v>
      </c>
      <c r="T187" s="24">
        <f t="shared" si="126"/>
        <v>0</v>
      </c>
      <c r="U187" s="76">
        <f t="shared" si="152"/>
        <v>0</v>
      </c>
      <c r="V187" s="40"/>
      <c r="W187" s="32"/>
      <c r="X187" s="33"/>
      <c r="Z187" s="20"/>
      <c r="AA187" s="23">
        <f t="shared" si="127"/>
        <v>0</v>
      </c>
      <c r="AB187" s="23">
        <f t="shared" si="128"/>
        <v>0</v>
      </c>
      <c r="AC187" s="24">
        <f t="shared" si="129"/>
        <v>0</v>
      </c>
      <c r="AD187" s="25">
        <f t="shared" si="130"/>
        <v>0</v>
      </c>
      <c r="AE187" s="25">
        <f t="shared" si="131"/>
        <v>0</v>
      </c>
      <c r="AF187" s="26">
        <f t="shared" si="132"/>
        <v>0</v>
      </c>
      <c r="AG187" s="27">
        <f t="shared" si="133"/>
        <v>0</v>
      </c>
      <c r="AH187" s="23">
        <f t="shared" si="134"/>
        <v>0</v>
      </c>
      <c r="AI187" s="24">
        <f t="shared" si="135"/>
        <v>0</v>
      </c>
      <c r="AJ187" s="27">
        <f t="shared" si="136"/>
        <v>0</v>
      </c>
      <c r="AK187" s="23">
        <f t="shared" si="137"/>
        <v>0</v>
      </c>
      <c r="AL187" s="24">
        <f t="shared" si="138"/>
        <v>0</v>
      </c>
      <c r="AM187" s="76">
        <f t="shared" si="153"/>
        <v>0</v>
      </c>
      <c r="AN187" s="16"/>
      <c r="AO187" s="15"/>
      <c r="AP187" s="15"/>
      <c r="AQ187" s="33"/>
      <c r="AX187" s="20"/>
      <c r="AY187" s="23">
        <f t="shared" si="139"/>
        <v>0</v>
      </c>
      <c r="AZ187" s="23">
        <f t="shared" si="140"/>
        <v>0</v>
      </c>
      <c r="BA187" s="24">
        <f t="shared" si="141"/>
        <v>0</v>
      </c>
      <c r="BB187" s="25">
        <f t="shared" si="142"/>
        <v>0</v>
      </c>
      <c r="BC187" s="25">
        <f t="shared" si="143"/>
        <v>0</v>
      </c>
      <c r="BD187" s="26">
        <f t="shared" si="144"/>
        <v>0</v>
      </c>
      <c r="BE187" s="27">
        <f t="shared" si="145"/>
        <v>0</v>
      </c>
      <c r="BF187" s="23">
        <f t="shared" si="146"/>
        <v>0</v>
      </c>
      <c r="BG187" s="24">
        <f t="shared" si="147"/>
        <v>0</v>
      </c>
      <c r="BH187" s="27">
        <f t="shared" si="148"/>
        <v>0</v>
      </c>
      <c r="BI187" s="23">
        <f t="shared" si="149"/>
        <v>0</v>
      </c>
      <c r="BJ187" s="24">
        <f t="shared" si="150"/>
        <v>0</v>
      </c>
      <c r="BK187" s="76">
        <f t="shared" si="154"/>
        <v>0</v>
      </c>
    </row>
    <row r="188" spans="1:88" ht="18" thickTop="1" thickBot="1" x14ac:dyDescent="0.35">
      <c r="A188" s="21"/>
      <c r="B188" s="62"/>
      <c r="C188" s="62"/>
      <c r="D188" s="62"/>
      <c r="E188" s="62"/>
      <c r="H188" s="17"/>
      <c r="I188" s="23">
        <f t="shared" si="117"/>
        <v>0</v>
      </c>
      <c r="J188" s="23">
        <f t="shared" si="155"/>
        <v>0</v>
      </c>
      <c r="K188" s="24">
        <f t="shared" si="151"/>
        <v>0</v>
      </c>
      <c r="L188" s="25">
        <f t="shared" si="118"/>
        <v>0</v>
      </c>
      <c r="M188" s="25">
        <f t="shared" si="119"/>
        <v>0</v>
      </c>
      <c r="N188" s="26">
        <f t="shared" si="120"/>
        <v>0</v>
      </c>
      <c r="O188" s="23">
        <f t="shared" si="121"/>
        <v>0</v>
      </c>
      <c r="P188" s="23">
        <f t="shared" si="122"/>
        <v>0</v>
      </c>
      <c r="Q188" s="23">
        <f t="shared" si="123"/>
        <v>0</v>
      </c>
      <c r="R188" s="23">
        <f t="shared" si="124"/>
        <v>0</v>
      </c>
      <c r="S188" s="23">
        <f t="shared" si="125"/>
        <v>0</v>
      </c>
      <c r="T188" s="24">
        <f t="shared" si="126"/>
        <v>0</v>
      </c>
      <c r="U188" s="76">
        <f t="shared" si="152"/>
        <v>0</v>
      </c>
      <c r="V188" s="40"/>
      <c r="W188" s="32"/>
      <c r="X188" s="33"/>
      <c r="Z188" s="17"/>
      <c r="AA188" s="23">
        <f t="shared" si="127"/>
        <v>0</v>
      </c>
      <c r="AB188" s="23">
        <f t="shared" si="128"/>
        <v>0</v>
      </c>
      <c r="AC188" s="24">
        <f t="shared" si="129"/>
        <v>0</v>
      </c>
      <c r="AD188" s="25">
        <f t="shared" si="130"/>
        <v>0</v>
      </c>
      <c r="AE188" s="25">
        <f t="shared" si="131"/>
        <v>0</v>
      </c>
      <c r="AF188" s="26">
        <f t="shared" si="132"/>
        <v>0</v>
      </c>
      <c r="AG188" s="27">
        <f t="shared" si="133"/>
        <v>0</v>
      </c>
      <c r="AH188" s="23">
        <f t="shared" si="134"/>
        <v>0</v>
      </c>
      <c r="AI188" s="24">
        <f t="shared" si="135"/>
        <v>0</v>
      </c>
      <c r="AJ188" s="27">
        <f t="shared" si="136"/>
        <v>0</v>
      </c>
      <c r="AK188" s="23">
        <f t="shared" si="137"/>
        <v>0</v>
      </c>
      <c r="AL188" s="24">
        <f t="shared" si="138"/>
        <v>0</v>
      </c>
      <c r="AM188" s="76">
        <f t="shared" si="153"/>
        <v>0</v>
      </c>
      <c r="AN188" s="16"/>
      <c r="AO188" s="15"/>
      <c r="AP188" s="15"/>
      <c r="AQ188" s="33"/>
      <c r="AX188" s="17"/>
      <c r="AY188" s="23">
        <f t="shared" si="139"/>
        <v>0</v>
      </c>
      <c r="AZ188" s="23">
        <f t="shared" si="140"/>
        <v>0</v>
      </c>
      <c r="BA188" s="24">
        <f t="shared" si="141"/>
        <v>0</v>
      </c>
      <c r="BB188" s="25">
        <f t="shared" si="142"/>
        <v>0</v>
      </c>
      <c r="BC188" s="25">
        <f t="shared" si="143"/>
        <v>0</v>
      </c>
      <c r="BD188" s="26">
        <f t="shared" si="144"/>
        <v>0</v>
      </c>
      <c r="BE188" s="27">
        <f t="shared" si="145"/>
        <v>0</v>
      </c>
      <c r="BF188" s="23">
        <f t="shared" si="146"/>
        <v>0</v>
      </c>
      <c r="BG188" s="24">
        <f t="shared" si="147"/>
        <v>0</v>
      </c>
      <c r="BH188" s="27">
        <f t="shared" si="148"/>
        <v>0</v>
      </c>
      <c r="BI188" s="23">
        <f t="shared" si="149"/>
        <v>0</v>
      </c>
      <c r="BJ188" s="24">
        <f t="shared" si="150"/>
        <v>0</v>
      </c>
      <c r="BK188" s="76">
        <f t="shared" si="154"/>
        <v>0</v>
      </c>
    </row>
    <row r="189" spans="1:88" ht="18" thickTop="1" thickBot="1" x14ac:dyDescent="0.35">
      <c r="A189" s="19"/>
      <c r="B189" s="62"/>
      <c r="C189" s="62"/>
      <c r="D189" s="62"/>
      <c r="E189" s="62"/>
      <c r="H189" s="20"/>
      <c r="I189" s="23">
        <f t="shared" si="117"/>
        <v>0</v>
      </c>
      <c r="J189" s="23">
        <f t="shared" si="155"/>
        <v>0</v>
      </c>
      <c r="K189" s="24">
        <f t="shared" si="151"/>
        <v>0</v>
      </c>
      <c r="L189" s="25">
        <f t="shared" si="118"/>
        <v>0</v>
      </c>
      <c r="M189" s="25">
        <f t="shared" si="119"/>
        <v>0</v>
      </c>
      <c r="N189" s="26">
        <f t="shared" si="120"/>
        <v>0</v>
      </c>
      <c r="O189" s="23">
        <f t="shared" si="121"/>
        <v>0</v>
      </c>
      <c r="P189" s="23">
        <f t="shared" si="122"/>
        <v>0</v>
      </c>
      <c r="Q189" s="23">
        <f t="shared" si="123"/>
        <v>0</v>
      </c>
      <c r="R189" s="23">
        <f t="shared" si="124"/>
        <v>0</v>
      </c>
      <c r="S189" s="23">
        <f t="shared" si="125"/>
        <v>0</v>
      </c>
      <c r="T189" s="24">
        <f t="shared" si="126"/>
        <v>0</v>
      </c>
      <c r="U189" s="76">
        <f t="shared" si="152"/>
        <v>0</v>
      </c>
      <c r="V189" s="40"/>
      <c r="W189" s="32"/>
      <c r="X189" s="33"/>
      <c r="Z189" s="20"/>
      <c r="AA189" s="23">
        <f t="shared" si="127"/>
        <v>0</v>
      </c>
      <c r="AB189" s="23">
        <f t="shared" si="128"/>
        <v>0</v>
      </c>
      <c r="AC189" s="24">
        <f t="shared" si="129"/>
        <v>0</v>
      </c>
      <c r="AD189" s="25">
        <f t="shared" si="130"/>
        <v>0</v>
      </c>
      <c r="AE189" s="25">
        <f t="shared" si="131"/>
        <v>0</v>
      </c>
      <c r="AF189" s="26">
        <f t="shared" si="132"/>
        <v>0</v>
      </c>
      <c r="AG189" s="27">
        <f t="shared" si="133"/>
        <v>0</v>
      </c>
      <c r="AH189" s="23">
        <f t="shared" si="134"/>
        <v>0</v>
      </c>
      <c r="AI189" s="24">
        <f t="shared" si="135"/>
        <v>0</v>
      </c>
      <c r="AJ189" s="27">
        <f t="shared" si="136"/>
        <v>0</v>
      </c>
      <c r="AK189" s="23">
        <f t="shared" si="137"/>
        <v>0</v>
      </c>
      <c r="AL189" s="24">
        <f t="shared" si="138"/>
        <v>0</v>
      </c>
      <c r="AM189" s="76">
        <f t="shared" si="153"/>
        <v>0</v>
      </c>
      <c r="AN189" s="16"/>
      <c r="AO189" s="15"/>
      <c r="AP189" s="15"/>
      <c r="AQ189" s="33"/>
      <c r="AX189" s="20"/>
      <c r="AY189" s="23">
        <f t="shared" si="139"/>
        <v>0</v>
      </c>
      <c r="AZ189" s="23">
        <f t="shared" si="140"/>
        <v>0</v>
      </c>
      <c r="BA189" s="24">
        <f t="shared" si="141"/>
        <v>0</v>
      </c>
      <c r="BB189" s="25">
        <f t="shared" si="142"/>
        <v>0</v>
      </c>
      <c r="BC189" s="25">
        <f t="shared" si="143"/>
        <v>0</v>
      </c>
      <c r="BD189" s="26">
        <f t="shared" si="144"/>
        <v>0</v>
      </c>
      <c r="BE189" s="27">
        <f t="shared" si="145"/>
        <v>0</v>
      </c>
      <c r="BF189" s="23">
        <f t="shared" si="146"/>
        <v>0</v>
      </c>
      <c r="BG189" s="24">
        <f t="shared" si="147"/>
        <v>0</v>
      </c>
      <c r="BH189" s="27">
        <f t="shared" si="148"/>
        <v>0</v>
      </c>
      <c r="BI189" s="23">
        <f t="shared" si="149"/>
        <v>0</v>
      </c>
      <c r="BJ189" s="24">
        <f t="shared" si="150"/>
        <v>0</v>
      </c>
      <c r="BK189" s="76">
        <f t="shared" si="154"/>
        <v>0</v>
      </c>
    </row>
    <row r="190" spans="1:88" ht="18" thickTop="1" thickBot="1" x14ac:dyDescent="0.35">
      <c r="A190" s="21"/>
      <c r="B190" s="62"/>
      <c r="C190" s="62"/>
      <c r="D190" s="62"/>
      <c r="E190" s="62"/>
      <c r="H190" s="17"/>
      <c r="I190" s="23">
        <f t="shared" si="117"/>
        <v>0</v>
      </c>
      <c r="J190" s="23">
        <f t="shared" si="155"/>
        <v>0</v>
      </c>
      <c r="K190" s="24">
        <f t="shared" si="151"/>
        <v>0</v>
      </c>
      <c r="L190" s="25">
        <f t="shared" si="118"/>
        <v>0</v>
      </c>
      <c r="M190" s="25">
        <f t="shared" si="119"/>
        <v>0</v>
      </c>
      <c r="N190" s="26">
        <f t="shared" si="120"/>
        <v>0</v>
      </c>
      <c r="O190" s="23">
        <f t="shared" si="121"/>
        <v>0</v>
      </c>
      <c r="P190" s="23">
        <f t="shared" si="122"/>
        <v>0</v>
      </c>
      <c r="Q190" s="23">
        <f t="shared" si="123"/>
        <v>0</v>
      </c>
      <c r="R190" s="23">
        <f t="shared" si="124"/>
        <v>0</v>
      </c>
      <c r="S190" s="23">
        <f t="shared" si="125"/>
        <v>0</v>
      </c>
      <c r="T190" s="24">
        <f t="shared" si="126"/>
        <v>0</v>
      </c>
      <c r="U190" s="76">
        <f t="shared" si="152"/>
        <v>0</v>
      </c>
      <c r="V190" s="40"/>
      <c r="W190" s="32"/>
      <c r="X190" s="33"/>
      <c r="Z190" s="17"/>
      <c r="AA190" s="23">
        <f t="shared" si="127"/>
        <v>0</v>
      </c>
      <c r="AB190" s="23">
        <f t="shared" si="128"/>
        <v>0</v>
      </c>
      <c r="AC190" s="24">
        <f t="shared" si="129"/>
        <v>0</v>
      </c>
      <c r="AD190" s="25">
        <f t="shared" si="130"/>
        <v>0</v>
      </c>
      <c r="AE190" s="25">
        <f t="shared" si="131"/>
        <v>0</v>
      </c>
      <c r="AF190" s="26">
        <f t="shared" si="132"/>
        <v>0</v>
      </c>
      <c r="AG190" s="27">
        <f t="shared" si="133"/>
        <v>0</v>
      </c>
      <c r="AH190" s="23">
        <f t="shared" si="134"/>
        <v>0</v>
      </c>
      <c r="AI190" s="24">
        <f t="shared" si="135"/>
        <v>0</v>
      </c>
      <c r="AJ190" s="27">
        <f t="shared" si="136"/>
        <v>0</v>
      </c>
      <c r="AK190" s="23">
        <f t="shared" si="137"/>
        <v>0</v>
      </c>
      <c r="AL190" s="24">
        <f t="shared" si="138"/>
        <v>0</v>
      </c>
      <c r="AM190" s="76">
        <f t="shared" si="153"/>
        <v>0</v>
      </c>
      <c r="AN190" s="16"/>
      <c r="AO190" s="15"/>
      <c r="AP190" s="15"/>
      <c r="AQ190" s="33"/>
      <c r="AX190" s="17"/>
      <c r="AY190" s="23">
        <f t="shared" si="139"/>
        <v>0</v>
      </c>
      <c r="AZ190" s="23">
        <f t="shared" si="140"/>
        <v>0</v>
      </c>
      <c r="BA190" s="24">
        <f t="shared" si="141"/>
        <v>0</v>
      </c>
      <c r="BB190" s="25">
        <f t="shared" si="142"/>
        <v>0</v>
      </c>
      <c r="BC190" s="25">
        <f t="shared" si="143"/>
        <v>0</v>
      </c>
      <c r="BD190" s="26">
        <f t="shared" si="144"/>
        <v>0</v>
      </c>
      <c r="BE190" s="27">
        <f t="shared" si="145"/>
        <v>0</v>
      </c>
      <c r="BF190" s="23">
        <f t="shared" si="146"/>
        <v>0</v>
      </c>
      <c r="BG190" s="24">
        <f t="shared" si="147"/>
        <v>0</v>
      </c>
      <c r="BH190" s="27">
        <f t="shared" si="148"/>
        <v>0</v>
      </c>
      <c r="BI190" s="23">
        <f t="shared" si="149"/>
        <v>0</v>
      </c>
      <c r="BJ190" s="24">
        <f t="shared" si="150"/>
        <v>0</v>
      </c>
      <c r="BK190" s="76">
        <f t="shared" si="154"/>
        <v>0</v>
      </c>
    </row>
    <row r="191" spans="1:88" ht="18" thickTop="1" thickBot="1" x14ac:dyDescent="0.35">
      <c r="A191" s="19"/>
      <c r="B191" s="62"/>
      <c r="C191" s="62"/>
      <c r="D191" s="62"/>
      <c r="E191" s="62"/>
      <c r="H191" s="20"/>
      <c r="I191" s="23">
        <f t="shared" si="117"/>
        <v>0</v>
      </c>
      <c r="J191" s="23">
        <f t="shared" si="155"/>
        <v>0</v>
      </c>
      <c r="K191" s="24">
        <f t="shared" si="151"/>
        <v>0</v>
      </c>
      <c r="L191" s="25">
        <f t="shared" si="118"/>
        <v>0</v>
      </c>
      <c r="M191" s="25">
        <f t="shared" si="119"/>
        <v>0</v>
      </c>
      <c r="N191" s="26">
        <f t="shared" si="120"/>
        <v>0</v>
      </c>
      <c r="O191" s="23">
        <f t="shared" si="121"/>
        <v>0</v>
      </c>
      <c r="P191" s="23">
        <f t="shared" si="122"/>
        <v>0</v>
      </c>
      <c r="Q191" s="23">
        <f t="shared" si="123"/>
        <v>0</v>
      </c>
      <c r="R191" s="23">
        <f t="shared" si="124"/>
        <v>0</v>
      </c>
      <c r="S191" s="23">
        <f t="shared" si="125"/>
        <v>0</v>
      </c>
      <c r="T191" s="24">
        <f t="shared" si="126"/>
        <v>0</v>
      </c>
      <c r="U191" s="76">
        <f t="shared" si="152"/>
        <v>0</v>
      </c>
      <c r="V191" s="40"/>
      <c r="W191" s="32"/>
      <c r="X191" s="33"/>
      <c r="Z191" s="20"/>
      <c r="AA191" s="23">
        <f t="shared" si="127"/>
        <v>0</v>
      </c>
      <c r="AB191" s="23">
        <f t="shared" si="128"/>
        <v>0</v>
      </c>
      <c r="AC191" s="24">
        <f t="shared" si="129"/>
        <v>0</v>
      </c>
      <c r="AD191" s="25">
        <f t="shared" si="130"/>
        <v>0</v>
      </c>
      <c r="AE191" s="25">
        <f t="shared" si="131"/>
        <v>0</v>
      </c>
      <c r="AF191" s="26">
        <f t="shared" si="132"/>
        <v>0</v>
      </c>
      <c r="AG191" s="27">
        <f t="shared" si="133"/>
        <v>0</v>
      </c>
      <c r="AH191" s="23">
        <f t="shared" si="134"/>
        <v>0</v>
      </c>
      <c r="AI191" s="24">
        <f t="shared" si="135"/>
        <v>0</v>
      </c>
      <c r="AJ191" s="27">
        <f t="shared" si="136"/>
        <v>0</v>
      </c>
      <c r="AK191" s="23">
        <f t="shared" si="137"/>
        <v>0</v>
      </c>
      <c r="AL191" s="24">
        <f t="shared" si="138"/>
        <v>0</v>
      </c>
      <c r="AM191" s="76">
        <f t="shared" si="153"/>
        <v>0</v>
      </c>
      <c r="AN191" s="16"/>
      <c r="AO191" s="15"/>
      <c r="AP191" s="15"/>
      <c r="AQ191" s="33"/>
      <c r="AX191" s="20"/>
      <c r="AY191" s="23">
        <f t="shared" si="139"/>
        <v>0</v>
      </c>
      <c r="AZ191" s="23">
        <f t="shared" si="140"/>
        <v>0</v>
      </c>
      <c r="BA191" s="24">
        <f t="shared" si="141"/>
        <v>0</v>
      </c>
      <c r="BB191" s="25">
        <f t="shared" si="142"/>
        <v>0</v>
      </c>
      <c r="BC191" s="25">
        <f t="shared" si="143"/>
        <v>0</v>
      </c>
      <c r="BD191" s="26">
        <f t="shared" si="144"/>
        <v>0</v>
      </c>
      <c r="BE191" s="27">
        <f t="shared" si="145"/>
        <v>0</v>
      </c>
      <c r="BF191" s="23">
        <f t="shared" si="146"/>
        <v>0</v>
      </c>
      <c r="BG191" s="24">
        <f t="shared" si="147"/>
        <v>0</v>
      </c>
      <c r="BH191" s="27">
        <f t="shared" si="148"/>
        <v>0</v>
      </c>
      <c r="BI191" s="23">
        <f t="shared" si="149"/>
        <v>0</v>
      </c>
      <c r="BJ191" s="24">
        <f t="shared" si="150"/>
        <v>0</v>
      </c>
      <c r="BK191" s="76">
        <f t="shared" si="154"/>
        <v>0</v>
      </c>
    </row>
    <row r="192" spans="1:88" ht="18" thickTop="1" thickBot="1" x14ac:dyDescent="0.35">
      <c r="A192" s="21"/>
      <c r="B192" s="62"/>
      <c r="C192" s="62"/>
      <c r="D192" s="62"/>
      <c r="E192" s="62"/>
      <c r="H192" s="17"/>
      <c r="I192" s="23">
        <f t="shared" si="117"/>
        <v>0</v>
      </c>
      <c r="J192" s="23">
        <f t="shared" si="155"/>
        <v>0</v>
      </c>
      <c r="K192" s="24">
        <f t="shared" si="151"/>
        <v>0</v>
      </c>
      <c r="L192" s="25">
        <f t="shared" si="118"/>
        <v>0</v>
      </c>
      <c r="M192" s="25">
        <f t="shared" si="119"/>
        <v>0</v>
      </c>
      <c r="N192" s="26">
        <f t="shared" si="120"/>
        <v>0</v>
      </c>
      <c r="O192" s="23">
        <f t="shared" si="121"/>
        <v>0</v>
      </c>
      <c r="P192" s="23">
        <f t="shared" si="122"/>
        <v>0</v>
      </c>
      <c r="Q192" s="23">
        <f t="shared" si="123"/>
        <v>0</v>
      </c>
      <c r="R192" s="23">
        <f t="shared" si="124"/>
        <v>0</v>
      </c>
      <c r="S192" s="23">
        <f t="shared" si="125"/>
        <v>0</v>
      </c>
      <c r="T192" s="24">
        <f t="shared" si="126"/>
        <v>0</v>
      </c>
      <c r="U192" s="76">
        <f t="shared" si="152"/>
        <v>0</v>
      </c>
      <c r="V192" s="40"/>
      <c r="W192" s="32"/>
      <c r="X192" s="33"/>
      <c r="Z192" s="17"/>
      <c r="AA192" s="23">
        <f t="shared" si="127"/>
        <v>0</v>
      </c>
      <c r="AB192" s="23">
        <f t="shared" si="128"/>
        <v>0</v>
      </c>
      <c r="AC192" s="24">
        <f t="shared" si="129"/>
        <v>0</v>
      </c>
      <c r="AD192" s="25">
        <f t="shared" si="130"/>
        <v>0</v>
      </c>
      <c r="AE192" s="25">
        <f t="shared" si="131"/>
        <v>0</v>
      </c>
      <c r="AF192" s="26">
        <f t="shared" si="132"/>
        <v>0</v>
      </c>
      <c r="AG192" s="27">
        <f t="shared" si="133"/>
        <v>0</v>
      </c>
      <c r="AH192" s="23">
        <f t="shared" si="134"/>
        <v>0</v>
      </c>
      <c r="AI192" s="24">
        <f t="shared" si="135"/>
        <v>0</v>
      </c>
      <c r="AJ192" s="27">
        <f t="shared" si="136"/>
        <v>0</v>
      </c>
      <c r="AK192" s="23">
        <f t="shared" si="137"/>
        <v>0</v>
      </c>
      <c r="AL192" s="24">
        <f t="shared" si="138"/>
        <v>0</v>
      </c>
      <c r="AM192" s="76">
        <f t="shared" si="153"/>
        <v>0</v>
      </c>
      <c r="AN192" s="16"/>
      <c r="AO192" s="15"/>
      <c r="AP192" s="15"/>
      <c r="AQ192" s="33"/>
      <c r="AX192" s="17"/>
      <c r="AY192" s="23">
        <f t="shared" si="139"/>
        <v>0</v>
      </c>
      <c r="AZ192" s="23">
        <f t="shared" si="140"/>
        <v>0</v>
      </c>
      <c r="BA192" s="24">
        <f t="shared" si="141"/>
        <v>0</v>
      </c>
      <c r="BB192" s="25">
        <f t="shared" si="142"/>
        <v>0</v>
      </c>
      <c r="BC192" s="25">
        <f t="shared" si="143"/>
        <v>0</v>
      </c>
      <c r="BD192" s="26">
        <f t="shared" si="144"/>
        <v>0</v>
      </c>
      <c r="BE192" s="27">
        <f t="shared" si="145"/>
        <v>0</v>
      </c>
      <c r="BF192" s="23">
        <f t="shared" si="146"/>
        <v>0</v>
      </c>
      <c r="BG192" s="24">
        <f t="shared" si="147"/>
        <v>0</v>
      </c>
      <c r="BH192" s="27">
        <f t="shared" si="148"/>
        <v>0</v>
      </c>
      <c r="BI192" s="23">
        <f t="shared" si="149"/>
        <v>0</v>
      </c>
      <c r="BJ192" s="24">
        <f t="shared" si="150"/>
        <v>0</v>
      </c>
      <c r="BK192" s="76">
        <f t="shared" si="154"/>
        <v>0</v>
      </c>
    </row>
    <row r="193" spans="1:64" ht="18" thickTop="1" thickBot="1" x14ac:dyDescent="0.35">
      <c r="A193" s="19"/>
      <c r="B193" s="62"/>
      <c r="C193" s="62"/>
      <c r="D193" s="62"/>
      <c r="E193" s="62"/>
      <c r="H193" s="20"/>
      <c r="I193" s="23">
        <f t="shared" si="117"/>
        <v>0</v>
      </c>
      <c r="J193" s="23">
        <f t="shared" si="155"/>
        <v>0</v>
      </c>
      <c r="K193" s="24">
        <f t="shared" si="151"/>
        <v>0</v>
      </c>
      <c r="L193" s="25">
        <f t="shared" si="118"/>
        <v>0</v>
      </c>
      <c r="M193" s="25">
        <f t="shared" si="119"/>
        <v>0</v>
      </c>
      <c r="N193" s="26">
        <f t="shared" si="120"/>
        <v>0</v>
      </c>
      <c r="O193" s="23">
        <f t="shared" si="121"/>
        <v>0</v>
      </c>
      <c r="P193" s="23">
        <f t="shared" si="122"/>
        <v>0</v>
      </c>
      <c r="Q193" s="23">
        <f t="shared" si="123"/>
        <v>0</v>
      </c>
      <c r="R193" s="23">
        <f t="shared" si="124"/>
        <v>0</v>
      </c>
      <c r="S193" s="23">
        <f t="shared" si="125"/>
        <v>0</v>
      </c>
      <c r="T193" s="24">
        <f t="shared" si="126"/>
        <v>0</v>
      </c>
      <c r="U193" s="76">
        <f>(I193*10)+(J193*9)+(K193*8)+(L193*7)+(M193*6)+(N193*5)+(O193*4)+(P193*3)+(Q193*2)-((R193*1)+(S193*2)+(T193*3))</f>
        <v>0</v>
      </c>
      <c r="V193" s="40"/>
      <c r="W193" s="32"/>
      <c r="X193" s="33"/>
      <c r="Z193" s="20"/>
      <c r="AA193" s="23">
        <f t="shared" si="127"/>
        <v>0</v>
      </c>
      <c r="AB193" s="23">
        <f t="shared" si="128"/>
        <v>0</v>
      </c>
      <c r="AC193" s="24">
        <f t="shared" si="129"/>
        <v>0</v>
      </c>
      <c r="AD193" s="25">
        <f t="shared" si="130"/>
        <v>0</v>
      </c>
      <c r="AE193" s="25">
        <f t="shared" si="131"/>
        <v>0</v>
      </c>
      <c r="AF193" s="26">
        <f t="shared" si="132"/>
        <v>0</v>
      </c>
      <c r="AG193" s="27">
        <f t="shared" si="133"/>
        <v>0</v>
      </c>
      <c r="AH193" s="23">
        <f t="shared" si="134"/>
        <v>0</v>
      </c>
      <c r="AI193" s="24">
        <f t="shared" si="135"/>
        <v>0</v>
      </c>
      <c r="AJ193" s="27">
        <f t="shared" si="136"/>
        <v>0</v>
      </c>
      <c r="AK193" s="23">
        <f t="shared" si="137"/>
        <v>0</v>
      </c>
      <c r="AL193" s="24">
        <f t="shared" si="138"/>
        <v>0</v>
      </c>
      <c r="AM193" s="76">
        <f>(AA193*10)+(AB193*9)+(AC193*8)+(AD193*7)+(AE193*6)+(AF193*5)+(AG193*4)+(AH193*3)+(AI193*2)-((AJ193*1)+(AK193*2)+(AL193*3))</f>
        <v>0</v>
      </c>
      <c r="AN193" s="16"/>
      <c r="AO193" s="15"/>
      <c r="AP193" s="15"/>
      <c r="AQ193" s="33"/>
      <c r="AX193" s="20"/>
      <c r="AY193" s="23">
        <f t="shared" si="139"/>
        <v>0</v>
      </c>
      <c r="AZ193" s="23">
        <f t="shared" si="140"/>
        <v>0</v>
      </c>
      <c r="BA193" s="24">
        <f t="shared" si="141"/>
        <v>0</v>
      </c>
      <c r="BB193" s="25">
        <f t="shared" si="142"/>
        <v>0</v>
      </c>
      <c r="BC193" s="25">
        <f t="shared" si="143"/>
        <v>0</v>
      </c>
      <c r="BD193" s="26">
        <f t="shared" si="144"/>
        <v>0</v>
      </c>
      <c r="BE193" s="27">
        <f t="shared" si="145"/>
        <v>0</v>
      </c>
      <c r="BF193" s="23">
        <f t="shared" si="146"/>
        <v>0</v>
      </c>
      <c r="BG193" s="24">
        <f t="shared" si="147"/>
        <v>0</v>
      </c>
      <c r="BH193" s="27">
        <f t="shared" si="148"/>
        <v>0</v>
      </c>
      <c r="BI193" s="23">
        <f t="shared" si="149"/>
        <v>0</v>
      </c>
      <c r="BJ193" s="24">
        <f t="shared" si="150"/>
        <v>0</v>
      </c>
      <c r="BK193" s="76">
        <f>(AY193*10)+(AZ193*9)+(BA193*8)+(BB193*7)+(BC193*6)+(BD193*5)+(BE193*4)+(BF193*3)+(BG193*2)-((BH193*1)+(BI193*2)+(BJ193*3))</f>
        <v>0</v>
      </c>
    </row>
    <row r="194" spans="1:64" ht="18" thickTop="1" thickBot="1" x14ac:dyDescent="0.35">
      <c r="A194" s="22"/>
      <c r="B194" s="62"/>
      <c r="C194" s="62"/>
      <c r="D194" s="62"/>
      <c r="E194" s="62"/>
      <c r="H194" s="17"/>
      <c r="I194" s="23">
        <f t="shared" si="117"/>
        <v>0</v>
      </c>
      <c r="J194" s="23">
        <f t="shared" si="155"/>
        <v>0</v>
      </c>
      <c r="K194" s="24">
        <f t="shared" si="151"/>
        <v>0</v>
      </c>
      <c r="L194" s="25">
        <f t="shared" si="118"/>
        <v>0</v>
      </c>
      <c r="M194" s="25">
        <f t="shared" si="119"/>
        <v>0</v>
      </c>
      <c r="N194" s="26">
        <f t="shared" si="120"/>
        <v>0</v>
      </c>
      <c r="O194" s="23">
        <f t="shared" si="121"/>
        <v>0</v>
      </c>
      <c r="P194" s="23">
        <f t="shared" si="122"/>
        <v>0</v>
      </c>
      <c r="Q194" s="23">
        <f t="shared" si="123"/>
        <v>0</v>
      </c>
      <c r="R194" s="23">
        <f t="shared" si="124"/>
        <v>0</v>
      </c>
      <c r="S194" s="23">
        <f t="shared" si="125"/>
        <v>0</v>
      </c>
      <c r="T194" s="24">
        <f t="shared" si="126"/>
        <v>0</v>
      </c>
      <c r="U194" s="76">
        <f t="shared" ref="U194:U203" si="156">(I194*8)+(J194*7)+(K194*6)+(L194*6)+(M194*5)+(N194*4)+(O194*3)+(P194*2)+(Q194*1)-((R194*1)+(S194*2)+(T194*3))</f>
        <v>0</v>
      </c>
      <c r="V194" s="40"/>
      <c r="W194" s="32"/>
      <c r="X194" s="33"/>
      <c r="Z194" s="17"/>
      <c r="AA194" s="23">
        <f t="shared" si="127"/>
        <v>0</v>
      </c>
      <c r="AB194" s="23">
        <f t="shared" si="128"/>
        <v>0</v>
      </c>
      <c r="AC194" s="24">
        <f t="shared" si="129"/>
        <v>0</v>
      </c>
      <c r="AD194" s="25">
        <f t="shared" si="130"/>
        <v>0</v>
      </c>
      <c r="AE194" s="25">
        <f t="shared" si="131"/>
        <v>0</v>
      </c>
      <c r="AF194" s="26">
        <f t="shared" si="132"/>
        <v>0</v>
      </c>
      <c r="AG194" s="27">
        <f t="shared" si="133"/>
        <v>0</v>
      </c>
      <c r="AH194" s="23">
        <f t="shared" si="134"/>
        <v>0</v>
      </c>
      <c r="AI194" s="24">
        <f t="shared" si="135"/>
        <v>0</v>
      </c>
      <c r="AJ194" s="27">
        <f t="shared" si="136"/>
        <v>0</v>
      </c>
      <c r="AK194" s="23">
        <f t="shared" si="137"/>
        <v>0</v>
      </c>
      <c r="AL194" s="24">
        <f t="shared" si="138"/>
        <v>0</v>
      </c>
      <c r="AM194" s="76">
        <f t="shared" ref="AM194:AM203" si="157">(AA194*8)+(AB194*7)+(AC194*6)+(AD194*6)+(AE194*5)+(AF194*4)+(AG194*3)+(AH194*2)+(AI194*1)-((AJ194*1)+(AK194*2)+(AL194*3))</f>
        <v>0</v>
      </c>
      <c r="AN194" s="16"/>
      <c r="AO194" s="15"/>
      <c r="AP194" s="15"/>
      <c r="AQ194" s="33"/>
      <c r="AX194" s="17"/>
      <c r="AY194" s="23">
        <f t="shared" si="139"/>
        <v>0</v>
      </c>
      <c r="AZ194" s="23">
        <f t="shared" si="140"/>
        <v>0</v>
      </c>
      <c r="BA194" s="24">
        <f t="shared" si="141"/>
        <v>0</v>
      </c>
      <c r="BB194" s="25">
        <f t="shared" si="142"/>
        <v>0</v>
      </c>
      <c r="BC194" s="25">
        <f t="shared" si="143"/>
        <v>0</v>
      </c>
      <c r="BD194" s="26">
        <f t="shared" si="144"/>
        <v>0</v>
      </c>
      <c r="BE194" s="27">
        <f t="shared" si="145"/>
        <v>0</v>
      </c>
      <c r="BF194" s="23">
        <f t="shared" si="146"/>
        <v>0</v>
      </c>
      <c r="BG194" s="24">
        <f t="shared" si="147"/>
        <v>0</v>
      </c>
      <c r="BH194" s="27">
        <f t="shared" si="148"/>
        <v>0</v>
      </c>
      <c r="BI194" s="23">
        <f t="shared" si="149"/>
        <v>0</v>
      </c>
      <c r="BJ194" s="24">
        <f t="shared" si="150"/>
        <v>0</v>
      </c>
      <c r="BK194" s="76">
        <f t="shared" ref="BK194:BK203" si="158">(AY194*8)+(AZ194*7)+(BA194*6)+(BB194*6)+(BC194*5)+(BD194*4)+(BE194*3)+(BF194*2)+(BG194*1)-((BH194*1)+(BI194*2)+(BJ194*3))</f>
        <v>0</v>
      </c>
    </row>
    <row r="195" spans="1:64" ht="18" thickTop="1" thickBot="1" x14ac:dyDescent="0.35">
      <c r="A195" s="19"/>
      <c r="B195" s="62"/>
      <c r="C195" s="62"/>
      <c r="D195" s="62"/>
      <c r="E195" s="62"/>
      <c r="H195" s="20"/>
      <c r="I195" s="23">
        <f t="shared" si="117"/>
        <v>0</v>
      </c>
      <c r="J195" s="23">
        <f t="shared" si="155"/>
        <v>0</v>
      </c>
      <c r="K195" s="24">
        <f t="shared" si="151"/>
        <v>0</v>
      </c>
      <c r="L195" s="25">
        <f t="shared" si="118"/>
        <v>0</v>
      </c>
      <c r="M195" s="25">
        <f t="shared" si="119"/>
        <v>0</v>
      </c>
      <c r="N195" s="26">
        <f t="shared" si="120"/>
        <v>0</v>
      </c>
      <c r="O195" s="23">
        <f t="shared" si="121"/>
        <v>0</v>
      </c>
      <c r="P195" s="23">
        <f t="shared" si="122"/>
        <v>0</v>
      </c>
      <c r="Q195" s="23">
        <f t="shared" si="123"/>
        <v>0</v>
      </c>
      <c r="R195" s="23">
        <f t="shared" si="124"/>
        <v>0</v>
      </c>
      <c r="S195" s="23">
        <f t="shared" si="125"/>
        <v>0</v>
      </c>
      <c r="T195" s="24">
        <f t="shared" si="126"/>
        <v>0</v>
      </c>
      <c r="U195" s="76">
        <f t="shared" si="156"/>
        <v>0</v>
      </c>
      <c r="V195" s="40"/>
      <c r="W195" s="32"/>
      <c r="X195" s="33"/>
      <c r="Z195" s="20"/>
      <c r="AA195" s="23">
        <f t="shared" si="127"/>
        <v>0</v>
      </c>
      <c r="AB195" s="23">
        <f t="shared" si="128"/>
        <v>0</v>
      </c>
      <c r="AC195" s="24">
        <f t="shared" si="129"/>
        <v>0</v>
      </c>
      <c r="AD195" s="25">
        <f t="shared" si="130"/>
        <v>0</v>
      </c>
      <c r="AE195" s="25">
        <f t="shared" si="131"/>
        <v>0</v>
      </c>
      <c r="AF195" s="26">
        <f t="shared" si="132"/>
        <v>0</v>
      </c>
      <c r="AG195" s="27">
        <f t="shared" si="133"/>
        <v>0</v>
      </c>
      <c r="AH195" s="23">
        <f t="shared" si="134"/>
        <v>0</v>
      </c>
      <c r="AI195" s="24">
        <f t="shared" si="135"/>
        <v>0</v>
      </c>
      <c r="AJ195" s="27">
        <f t="shared" si="136"/>
        <v>0</v>
      </c>
      <c r="AK195" s="23">
        <f t="shared" si="137"/>
        <v>0</v>
      </c>
      <c r="AL195" s="24">
        <f t="shared" si="138"/>
        <v>0</v>
      </c>
      <c r="AM195" s="76">
        <f t="shared" si="157"/>
        <v>0</v>
      </c>
      <c r="AN195" s="16"/>
      <c r="AO195" s="15"/>
      <c r="AP195" s="15"/>
      <c r="AQ195" s="33"/>
      <c r="AX195" s="20"/>
      <c r="AY195" s="23">
        <f t="shared" si="139"/>
        <v>0</v>
      </c>
      <c r="AZ195" s="23">
        <f t="shared" si="140"/>
        <v>0</v>
      </c>
      <c r="BA195" s="24">
        <f t="shared" si="141"/>
        <v>0</v>
      </c>
      <c r="BB195" s="25">
        <f t="shared" si="142"/>
        <v>0</v>
      </c>
      <c r="BC195" s="25">
        <f t="shared" si="143"/>
        <v>0</v>
      </c>
      <c r="BD195" s="26">
        <f t="shared" si="144"/>
        <v>0</v>
      </c>
      <c r="BE195" s="27">
        <f t="shared" si="145"/>
        <v>0</v>
      </c>
      <c r="BF195" s="23">
        <f t="shared" si="146"/>
        <v>0</v>
      </c>
      <c r="BG195" s="24">
        <f t="shared" si="147"/>
        <v>0</v>
      </c>
      <c r="BH195" s="27">
        <f t="shared" si="148"/>
        <v>0</v>
      </c>
      <c r="BI195" s="23">
        <f t="shared" si="149"/>
        <v>0</v>
      </c>
      <c r="BJ195" s="24">
        <f t="shared" si="150"/>
        <v>0</v>
      </c>
      <c r="BK195" s="76">
        <f t="shared" si="158"/>
        <v>0</v>
      </c>
    </row>
    <row r="196" spans="1:64" ht="18" thickTop="1" thickBot="1" x14ac:dyDescent="0.35">
      <c r="A196" s="21"/>
      <c r="B196" s="62"/>
      <c r="C196" s="62"/>
      <c r="D196" s="62"/>
      <c r="E196" s="62"/>
      <c r="H196" s="17"/>
      <c r="I196" s="23">
        <f t="shared" si="117"/>
        <v>0</v>
      </c>
      <c r="J196" s="23">
        <f t="shared" si="155"/>
        <v>0</v>
      </c>
      <c r="K196" s="24">
        <f t="shared" si="151"/>
        <v>0</v>
      </c>
      <c r="L196" s="25">
        <f t="shared" si="118"/>
        <v>0</v>
      </c>
      <c r="M196" s="25">
        <f t="shared" si="119"/>
        <v>0</v>
      </c>
      <c r="N196" s="26">
        <f t="shared" si="120"/>
        <v>0</v>
      </c>
      <c r="O196" s="23">
        <f t="shared" si="121"/>
        <v>0</v>
      </c>
      <c r="P196" s="23">
        <f t="shared" si="122"/>
        <v>0</v>
      </c>
      <c r="Q196" s="23">
        <f t="shared" si="123"/>
        <v>0</v>
      </c>
      <c r="R196" s="23">
        <f t="shared" si="124"/>
        <v>0</v>
      </c>
      <c r="S196" s="23">
        <f t="shared" si="125"/>
        <v>0</v>
      </c>
      <c r="T196" s="24">
        <f t="shared" si="126"/>
        <v>0</v>
      </c>
      <c r="U196" s="76">
        <f t="shared" si="156"/>
        <v>0</v>
      </c>
      <c r="V196" s="40"/>
      <c r="W196" s="32"/>
      <c r="X196" s="33"/>
      <c r="Z196" s="17"/>
      <c r="AA196" s="23">
        <f t="shared" si="127"/>
        <v>0</v>
      </c>
      <c r="AB196" s="23">
        <f t="shared" si="128"/>
        <v>0</v>
      </c>
      <c r="AC196" s="24">
        <f t="shared" si="129"/>
        <v>0</v>
      </c>
      <c r="AD196" s="25">
        <f t="shared" si="130"/>
        <v>0</v>
      </c>
      <c r="AE196" s="25">
        <f t="shared" si="131"/>
        <v>0</v>
      </c>
      <c r="AF196" s="26">
        <f t="shared" si="132"/>
        <v>0</v>
      </c>
      <c r="AG196" s="27">
        <f t="shared" si="133"/>
        <v>0</v>
      </c>
      <c r="AH196" s="23">
        <f t="shared" si="134"/>
        <v>0</v>
      </c>
      <c r="AI196" s="24">
        <f t="shared" si="135"/>
        <v>0</v>
      </c>
      <c r="AJ196" s="27">
        <f t="shared" si="136"/>
        <v>0</v>
      </c>
      <c r="AK196" s="23">
        <f t="shared" si="137"/>
        <v>0</v>
      </c>
      <c r="AL196" s="24">
        <f t="shared" si="138"/>
        <v>0</v>
      </c>
      <c r="AM196" s="76">
        <f t="shared" si="157"/>
        <v>0</v>
      </c>
      <c r="AN196" s="16"/>
      <c r="AO196" s="15"/>
      <c r="AP196" s="15"/>
      <c r="AQ196" s="33"/>
      <c r="AX196" s="17"/>
      <c r="AY196" s="23">
        <f t="shared" si="139"/>
        <v>0</v>
      </c>
      <c r="AZ196" s="23">
        <f t="shared" si="140"/>
        <v>0</v>
      </c>
      <c r="BA196" s="24">
        <f t="shared" si="141"/>
        <v>0</v>
      </c>
      <c r="BB196" s="25">
        <f t="shared" si="142"/>
        <v>0</v>
      </c>
      <c r="BC196" s="25">
        <f t="shared" si="143"/>
        <v>0</v>
      </c>
      <c r="BD196" s="26">
        <f t="shared" si="144"/>
        <v>0</v>
      </c>
      <c r="BE196" s="27">
        <f t="shared" si="145"/>
        <v>0</v>
      </c>
      <c r="BF196" s="23">
        <f t="shared" si="146"/>
        <v>0</v>
      </c>
      <c r="BG196" s="24">
        <f t="shared" si="147"/>
        <v>0</v>
      </c>
      <c r="BH196" s="27">
        <f t="shared" si="148"/>
        <v>0</v>
      </c>
      <c r="BI196" s="23">
        <f t="shared" si="149"/>
        <v>0</v>
      </c>
      <c r="BJ196" s="24">
        <f t="shared" si="150"/>
        <v>0</v>
      </c>
      <c r="BK196" s="76">
        <f t="shared" si="158"/>
        <v>0</v>
      </c>
    </row>
    <row r="197" spans="1:64" ht="18" thickTop="1" thickBot="1" x14ac:dyDescent="0.35">
      <c r="A197" s="19"/>
      <c r="B197" s="62"/>
      <c r="C197" s="62"/>
      <c r="D197" s="62"/>
      <c r="E197" s="62"/>
      <c r="H197" s="20"/>
      <c r="I197" s="23">
        <f t="shared" si="117"/>
        <v>0</v>
      </c>
      <c r="J197" s="23">
        <f t="shared" si="155"/>
        <v>0</v>
      </c>
      <c r="K197" s="24">
        <f t="shared" si="151"/>
        <v>0</v>
      </c>
      <c r="L197" s="25">
        <f t="shared" si="118"/>
        <v>0</v>
      </c>
      <c r="M197" s="25">
        <f t="shared" si="119"/>
        <v>0</v>
      </c>
      <c r="N197" s="26">
        <f t="shared" si="120"/>
        <v>0</v>
      </c>
      <c r="O197" s="23">
        <f t="shared" si="121"/>
        <v>0</v>
      </c>
      <c r="P197" s="23">
        <f t="shared" si="122"/>
        <v>0</v>
      </c>
      <c r="Q197" s="23">
        <f t="shared" si="123"/>
        <v>0</v>
      </c>
      <c r="R197" s="23">
        <f t="shared" si="124"/>
        <v>0</v>
      </c>
      <c r="S197" s="23">
        <f t="shared" si="125"/>
        <v>0</v>
      </c>
      <c r="T197" s="24">
        <f t="shared" si="126"/>
        <v>0</v>
      </c>
      <c r="U197" s="76">
        <f t="shared" si="156"/>
        <v>0</v>
      </c>
      <c r="V197" s="40"/>
      <c r="W197" s="32"/>
      <c r="X197" s="33"/>
      <c r="Z197" s="20"/>
      <c r="AA197" s="23">
        <f t="shared" si="127"/>
        <v>0</v>
      </c>
      <c r="AB197" s="23">
        <f t="shared" si="128"/>
        <v>0</v>
      </c>
      <c r="AC197" s="24">
        <f t="shared" si="129"/>
        <v>0</v>
      </c>
      <c r="AD197" s="25">
        <f t="shared" si="130"/>
        <v>0</v>
      </c>
      <c r="AE197" s="25">
        <f t="shared" si="131"/>
        <v>0</v>
      </c>
      <c r="AF197" s="26">
        <f t="shared" si="132"/>
        <v>0</v>
      </c>
      <c r="AG197" s="27">
        <f t="shared" si="133"/>
        <v>0</v>
      </c>
      <c r="AH197" s="23">
        <f t="shared" si="134"/>
        <v>0</v>
      </c>
      <c r="AI197" s="24">
        <f t="shared" si="135"/>
        <v>0</v>
      </c>
      <c r="AJ197" s="27">
        <f t="shared" si="136"/>
        <v>0</v>
      </c>
      <c r="AK197" s="23">
        <f t="shared" si="137"/>
        <v>0</v>
      </c>
      <c r="AL197" s="24">
        <f t="shared" si="138"/>
        <v>0</v>
      </c>
      <c r="AM197" s="76">
        <f t="shared" si="157"/>
        <v>0</v>
      </c>
      <c r="AN197" s="16"/>
      <c r="AO197" s="15"/>
      <c r="AP197" s="15"/>
      <c r="AQ197" s="33"/>
      <c r="AX197" s="20"/>
      <c r="AY197" s="23">
        <f t="shared" si="139"/>
        <v>0</v>
      </c>
      <c r="AZ197" s="23">
        <f t="shared" si="140"/>
        <v>0</v>
      </c>
      <c r="BA197" s="24">
        <f t="shared" si="141"/>
        <v>0</v>
      </c>
      <c r="BB197" s="25">
        <f t="shared" si="142"/>
        <v>0</v>
      </c>
      <c r="BC197" s="25">
        <f t="shared" si="143"/>
        <v>0</v>
      </c>
      <c r="BD197" s="26">
        <f t="shared" si="144"/>
        <v>0</v>
      </c>
      <c r="BE197" s="27">
        <f t="shared" si="145"/>
        <v>0</v>
      </c>
      <c r="BF197" s="23">
        <f t="shared" si="146"/>
        <v>0</v>
      </c>
      <c r="BG197" s="24">
        <f t="shared" si="147"/>
        <v>0</v>
      </c>
      <c r="BH197" s="27">
        <f t="shared" si="148"/>
        <v>0</v>
      </c>
      <c r="BI197" s="23">
        <f t="shared" si="149"/>
        <v>0</v>
      </c>
      <c r="BJ197" s="24">
        <f t="shared" si="150"/>
        <v>0</v>
      </c>
      <c r="BK197" s="76">
        <f t="shared" si="158"/>
        <v>0</v>
      </c>
    </row>
    <row r="198" spans="1:64" ht="18" thickTop="1" thickBot="1" x14ac:dyDescent="0.35">
      <c r="A198" s="21"/>
      <c r="B198" s="62"/>
      <c r="C198" s="62"/>
      <c r="D198" s="62"/>
      <c r="E198" s="62"/>
      <c r="H198" s="17"/>
      <c r="I198" s="23">
        <f t="shared" si="117"/>
        <v>0</v>
      </c>
      <c r="J198" s="23">
        <f t="shared" si="155"/>
        <v>0</v>
      </c>
      <c r="K198" s="24">
        <f t="shared" si="151"/>
        <v>0</v>
      </c>
      <c r="L198" s="25">
        <f t="shared" si="118"/>
        <v>0</v>
      </c>
      <c r="M198" s="25">
        <f t="shared" si="119"/>
        <v>0</v>
      </c>
      <c r="N198" s="26">
        <f t="shared" si="120"/>
        <v>0</v>
      </c>
      <c r="O198" s="23">
        <f t="shared" si="121"/>
        <v>0</v>
      </c>
      <c r="P198" s="23">
        <f t="shared" si="122"/>
        <v>0</v>
      </c>
      <c r="Q198" s="23">
        <f t="shared" si="123"/>
        <v>0</v>
      </c>
      <c r="R198" s="23">
        <f t="shared" si="124"/>
        <v>0</v>
      </c>
      <c r="S198" s="23">
        <f t="shared" si="125"/>
        <v>0</v>
      </c>
      <c r="T198" s="24">
        <f t="shared" si="126"/>
        <v>0</v>
      </c>
      <c r="U198" s="77">
        <f t="shared" si="156"/>
        <v>0</v>
      </c>
      <c r="V198" s="40"/>
      <c r="W198" s="32"/>
      <c r="X198" s="33"/>
      <c r="Z198" s="17"/>
      <c r="AA198" s="23">
        <f t="shared" si="127"/>
        <v>0</v>
      </c>
      <c r="AB198" s="23">
        <f t="shared" si="128"/>
        <v>0</v>
      </c>
      <c r="AC198" s="24">
        <f t="shared" si="129"/>
        <v>0</v>
      </c>
      <c r="AD198" s="25">
        <f t="shared" si="130"/>
        <v>0</v>
      </c>
      <c r="AE198" s="25">
        <f t="shared" si="131"/>
        <v>0</v>
      </c>
      <c r="AF198" s="26">
        <f t="shared" si="132"/>
        <v>0</v>
      </c>
      <c r="AG198" s="27">
        <f t="shared" si="133"/>
        <v>0</v>
      </c>
      <c r="AH198" s="23">
        <f t="shared" si="134"/>
        <v>0</v>
      </c>
      <c r="AI198" s="24">
        <f t="shared" si="135"/>
        <v>0</v>
      </c>
      <c r="AJ198" s="27">
        <f t="shared" si="136"/>
        <v>0</v>
      </c>
      <c r="AK198" s="23">
        <f t="shared" si="137"/>
        <v>0</v>
      </c>
      <c r="AL198" s="24">
        <f t="shared" si="138"/>
        <v>0</v>
      </c>
      <c r="AM198" s="77">
        <f t="shared" si="157"/>
        <v>0</v>
      </c>
      <c r="AN198" s="16"/>
      <c r="AO198" s="15"/>
      <c r="AP198" s="15"/>
      <c r="AQ198" s="33"/>
      <c r="AX198" s="17"/>
      <c r="AY198" s="23">
        <f t="shared" si="139"/>
        <v>0</v>
      </c>
      <c r="AZ198" s="23">
        <f t="shared" si="140"/>
        <v>0</v>
      </c>
      <c r="BA198" s="24">
        <f t="shared" si="141"/>
        <v>0</v>
      </c>
      <c r="BB198" s="25">
        <f t="shared" si="142"/>
        <v>0</v>
      </c>
      <c r="BC198" s="25">
        <f t="shared" si="143"/>
        <v>0</v>
      </c>
      <c r="BD198" s="26">
        <f t="shared" si="144"/>
        <v>0</v>
      </c>
      <c r="BE198" s="27">
        <f t="shared" si="145"/>
        <v>0</v>
      </c>
      <c r="BF198" s="23">
        <f t="shared" si="146"/>
        <v>0</v>
      </c>
      <c r="BG198" s="24">
        <f t="shared" si="147"/>
        <v>0</v>
      </c>
      <c r="BH198" s="27">
        <f t="shared" si="148"/>
        <v>0</v>
      </c>
      <c r="BI198" s="23">
        <f t="shared" si="149"/>
        <v>0</v>
      </c>
      <c r="BJ198" s="24">
        <f t="shared" si="150"/>
        <v>0</v>
      </c>
      <c r="BK198" s="77">
        <f t="shared" si="158"/>
        <v>0</v>
      </c>
    </row>
    <row r="199" spans="1:64" ht="18" thickTop="1" thickBot="1" x14ac:dyDescent="0.3">
      <c r="A199" s="81"/>
      <c r="B199" s="62"/>
      <c r="C199" s="62"/>
      <c r="D199" s="62"/>
      <c r="E199" s="62"/>
      <c r="H199" s="20"/>
      <c r="I199" s="23">
        <f>COUNTIF(B199:G199,"A+")</f>
        <v>0</v>
      </c>
      <c r="J199" s="23">
        <f>COUNTIF(B199:G199,"A")</f>
        <v>0</v>
      </c>
      <c r="K199" s="24">
        <f t="shared" si="151"/>
        <v>0</v>
      </c>
      <c r="L199" s="25">
        <f t="shared" si="118"/>
        <v>0</v>
      </c>
      <c r="M199" s="25">
        <f t="shared" si="119"/>
        <v>0</v>
      </c>
      <c r="N199" s="26">
        <f t="shared" si="120"/>
        <v>0</v>
      </c>
      <c r="O199" s="23">
        <f t="shared" si="121"/>
        <v>0</v>
      </c>
      <c r="P199" s="23">
        <f t="shared" si="122"/>
        <v>0</v>
      </c>
      <c r="Q199" s="23">
        <f t="shared" si="123"/>
        <v>0</v>
      </c>
      <c r="R199" s="23">
        <f t="shared" si="124"/>
        <v>0</v>
      </c>
      <c r="S199" s="23">
        <f t="shared" si="125"/>
        <v>0</v>
      </c>
      <c r="T199" s="24">
        <f t="shared" si="126"/>
        <v>0</v>
      </c>
      <c r="U199" s="77">
        <f t="shared" si="156"/>
        <v>0</v>
      </c>
      <c r="V199" s="40"/>
      <c r="W199" s="32"/>
      <c r="X199" s="33"/>
      <c r="Z199" s="20"/>
      <c r="AA199" s="23">
        <f>COUNTIF(W199:Y199,"A+")</f>
        <v>0</v>
      </c>
      <c r="AB199" s="23">
        <f>COUNTIF(W199:Y199,"A")</f>
        <v>0</v>
      </c>
      <c r="AC199" s="24">
        <f>COUNTIF(W199:Y199,"A-")</f>
        <v>0</v>
      </c>
      <c r="AD199" s="25">
        <f>COUNTIF(W199:Y199,"B+")</f>
        <v>0</v>
      </c>
      <c r="AE199" s="25">
        <f>COUNTIF(W199:Y199,"B")</f>
        <v>0</v>
      </c>
      <c r="AF199" s="26">
        <f>COUNTIF(W199:Y199,"B-")</f>
        <v>0</v>
      </c>
      <c r="AG199" s="27">
        <f>COUNTIF(W199:Y199,"C+")</f>
        <v>0</v>
      </c>
      <c r="AH199" s="23">
        <f>COUNTIF(W199:Y199,"C")</f>
        <v>0</v>
      </c>
      <c r="AI199" s="24">
        <f>COUNTIF(W199:Y199,"C-")</f>
        <v>0</v>
      </c>
      <c r="AJ199" s="27">
        <f>COUNTIF(W199:Y199,"D+")</f>
        <v>0</v>
      </c>
      <c r="AK199" s="23">
        <f>COUNTIF(W199:Y199,"D")</f>
        <v>0</v>
      </c>
      <c r="AL199" s="24">
        <f>COUNTIF(W199:Y199,"D-")</f>
        <v>0</v>
      </c>
      <c r="AM199" s="77">
        <f t="shared" si="157"/>
        <v>0</v>
      </c>
      <c r="AN199" s="16"/>
      <c r="AO199" s="15"/>
      <c r="AP199" s="15"/>
      <c r="AQ199" s="33"/>
      <c r="AX199" s="20"/>
      <c r="AY199" s="23">
        <f>COUNTIF(AO199:AW199,"A+")</f>
        <v>0</v>
      </c>
      <c r="AZ199" s="23">
        <f>COUNTIF(AO199:AW199,"A")</f>
        <v>0</v>
      </c>
      <c r="BA199" s="24">
        <f>COUNTIF(AO199:AW199,"A-")</f>
        <v>0</v>
      </c>
      <c r="BB199" s="25">
        <f>COUNTIF(AO199:AW199,"B+")</f>
        <v>0</v>
      </c>
      <c r="BC199" s="25">
        <f>COUNTIF(AO199:AW199,"B")</f>
        <v>0</v>
      </c>
      <c r="BD199" s="26">
        <f>COUNTIF(AO199:AW199,"B-")</f>
        <v>0</v>
      </c>
      <c r="BE199" s="27">
        <f>COUNTIF(AO199:AW199,"C+")</f>
        <v>0</v>
      </c>
      <c r="BF199" s="23">
        <f>COUNTIF(AO199:AW199,"C")</f>
        <v>0</v>
      </c>
      <c r="BG199" s="24">
        <f>COUNTIF(AO199:AW199,"C-")</f>
        <v>0</v>
      </c>
      <c r="BH199" s="27">
        <f>COUNTIF(AO199:AW199,"D+")</f>
        <v>0</v>
      </c>
      <c r="BI199" s="23">
        <f>COUNTIF(AO199:AW199,"D")</f>
        <v>0</v>
      </c>
      <c r="BJ199" s="24">
        <f>COUNTIF(AO199:AW199,"D-")</f>
        <v>0</v>
      </c>
      <c r="BK199" s="77">
        <f t="shared" si="158"/>
        <v>0</v>
      </c>
    </row>
    <row r="200" spans="1:64" ht="18" thickTop="1" thickBot="1" x14ac:dyDescent="0.3">
      <c r="A200" s="82"/>
      <c r="B200" s="62"/>
      <c r="C200" s="62"/>
      <c r="D200" s="62"/>
      <c r="E200" s="62"/>
      <c r="H200" s="17"/>
      <c r="I200" s="23">
        <f>COUNTIF(B200:G200,"A+")</f>
        <v>0</v>
      </c>
      <c r="J200" s="23">
        <f>COUNTIF(B200:G200,"A")</f>
        <v>0</v>
      </c>
      <c r="K200" s="24">
        <f t="shared" si="151"/>
        <v>0</v>
      </c>
      <c r="L200" s="25">
        <f t="shared" si="118"/>
        <v>0</v>
      </c>
      <c r="M200" s="25">
        <f t="shared" si="119"/>
        <v>0</v>
      </c>
      <c r="N200" s="26">
        <f t="shared" si="120"/>
        <v>0</v>
      </c>
      <c r="O200" s="23">
        <f t="shared" si="121"/>
        <v>0</v>
      </c>
      <c r="P200" s="23">
        <f t="shared" si="122"/>
        <v>0</v>
      </c>
      <c r="Q200" s="23">
        <f t="shared" si="123"/>
        <v>0</v>
      </c>
      <c r="R200" s="23">
        <f t="shared" si="124"/>
        <v>0</v>
      </c>
      <c r="S200" s="23">
        <f t="shared" si="125"/>
        <v>0</v>
      </c>
      <c r="T200" s="24">
        <f t="shared" si="126"/>
        <v>0</v>
      </c>
      <c r="U200" s="77">
        <f t="shared" si="156"/>
        <v>0</v>
      </c>
      <c r="V200" s="40"/>
      <c r="W200" s="32"/>
      <c r="X200" s="33"/>
      <c r="Z200" s="17"/>
      <c r="AA200" s="23">
        <f>COUNTIF(W200:Y200,"A+")</f>
        <v>0</v>
      </c>
      <c r="AB200" s="23">
        <f>COUNTIF(W200:Y200,"A")</f>
        <v>0</v>
      </c>
      <c r="AC200" s="24">
        <f>COUNTIF(W200:Y200,"A-")</f>
        <v>0</v>
      </c>
      <c r="AD200" s="25">
        <f>COUNTIF(W200:Y200,"B+")</f>
        <v>0</v>
      </c>
      <c r="AE200" s="25">
        <f>COUNTIF(W200:Y200,"B")</f>
        <v>0</v>
      </c>
      <c r="AF200" s="26">
        <f>COUNTIF(W200:Y200,"B-")</f>
        <v>0</v>
      </c>
      <c r="AG200" s="27">
        <f>COUNTIF(W200:Y200,"C+")</f>
        <v>0</v>
      </c>
      <c r="AH200" s="23">
        <f>COUNTIF(W200:Y200,"C")</f>
        <v>0</v>
      </c>
      <c r="AI200" s="24">
        <f>COUNTIF(W200:Y200,"C-")</f>
        <v>0</v>
      </c>
      <c r="AJ200" s="27">
        <f>COUNTIF(W200:Y200,"D+")</f>
        <v>0</v>
      </c>
      <c r="AK200" s="23">
        <f>COUNTIF(W200:Y200,"D")</f>
        <v>0</v>
      </c>
      <c r="AL200" s="24">
        <f>COUNTIF(W200:Y200,"D-")</f>
        <v>0</v>
      </c>
      <c r="AM200" s="77">
        <f t="shared" si="157"/>
        <v>0</v>
      </c>
      <c r="AN200" s="16"/>
      <c r="AO200" s="15"/>
      <c r="AP200" s="15"/>
      <c r="AQ200" s="33"/>
      <c r="AX200" s="17"/>
      <c r="AY200" s="23">
        <f>COUNTIF(AO200:AW200,"A+")</f>
        <v>0</v>
      </c>
      <c r="AZ200" s="23">
        <f>COUNTIF(AO200:AW200,"A")</f>
        <v>0</v>
      </c>
      <c r="BA200" s="24">
        <f>COUNTIF(AO200:AW200,"A-")</f>
        <v>0</v>
      </c>
      <c r="BB200" s="25">
        <f>COUNTIF(AO200:AW200,"B+")</f>
        <v>0</v>
      </c>
      <c r="BC200" s="25">
        <f>COUNTIF(AO200:AW200,"B")</f>
        <v>0</v>
      </c>
      <c r="BD200" s="26">
        <f>COUNTIF(AO200:AW200,"B-")</f>
        <v>0</v>
      </c>
      <c r="BE200" s="27">
        <f>COUNTIF(AO200:AW200,"C+")</f>
        <v>0</v>
      </c>
      <c r="BF200" s="23">
        <f>COUNTIF(AO200:AW200,"C")</f>
        <v>0</v>
      </c>
      <c r="BG200" s="24">
        <f>COUNTIF(AO200:AW200,"C-")</f>
        <v>0</v>
      </c>
      <c r="BH200" s="27">
        <f>COUNTIF(AO200:AW200,"D+")</f>
        <v>0</v>
      </c>
      <c r="BI200" s="23">
        <f>COUNTIF(AO200:AW200,"D")</f>
        <v>0</v>
      </c>
      <c r="BJ200" s="24">
        <f>COUNTIF(AO200:AW200,"D-")</f>
        <v>0</v>
      </c>
      <c r="BK200" s="77">
        <f t="shared" si="158"/>
        <v>0</v>
      </c>
    </row>
    <row r="201" spans="1:64" ht="18" thickTop="1" thickBot="1" x14ac:dyDescent="0.3">
      <c r="A201" s="81"/>
      <c r="B201" s="62"/>
      <c r="C201" s="62"/>
      <c r="D201" s="62"/>
      <c r="E201" s="62"/>
      <c r="H201" s="20"/>
      <c r="I201" s="23">
        <f>COUNTIF(B201:G201,"A+")</f>
        <v>0</v>
      </c>
      <c r="J201" s="23">
        <f>COUNTIF(B201:G201,"A")</f>
        <v>0</v>
      </c>
      <c r="K201" s="24">
        <f t="shared" si="151"/>
        <v>0</v>
      </c>
      <c r="L201" s="25">
        <f t="shared" si="118"/>
        <v>0</v>
      </c>
      <c r="M201" s="25">
        <f t="shared" si="119"/>
        <v>0</v>
      </c>
      <c r="N201" s="26">
        <f t="shared" si="120"/>
        <v>0</v>
      </c>
      <c r="O201" s="23">
        <f t="shared" si="121"/>
        <v>0</v>
      </c>
      <c r="P201" s="23">
        <f t="shared" si="122"/>
        <v>0</v>
      </c>
      <c r="Q201" s="23">
        <f t="shared" si="123"/>
        <v>0</v>
      </c>
      <c r="R201" s="23">
        <f t="shared" si="124"/>
        <v>0</v>
      </c>
      <c r="S201" s="23">
        <f t="shared" si="125"/>
        <v>0</v>
      </c>
      <c r="T201" s="24">
        <f t="shared" si="126"/>
        <v>0</v>
      </c>
      <c r="U201" s="77">
        <f t="shared" si="156"/>
        <v>0</v>
      </c>
      <c r="V201" s="40"/>
      <c r="W201" s="32"/>
      <c r="X201" s="33"/>
      <c r="Z201" s="20"/>
      <c r="AA201" s="23">
        <f>COUNTIF(W201:Y201,"A+")</f>
        <v>0</v>
      </c>
      <c r="AB201" s="23">
        <f>COUNTIF(W201:Y201,"A")</f>
        <v>0</v>
      </c>
      <c r="AC201" s="24">
        <f>COUNTIF(W201:Y201,"A-")</f>
        <v>0</v>
      </c>
      <c r="AD201" s="25">
        <f>COUNTIF(W201:Y201,"B+")</f>
        <v>0</v>
      </c>
      <c r="AE201" s="25">
        <f>COUNTIF(W201:Y201,"B")</f>
        <v>0</v>
      </c>
      <c r="AF201" s="26">
        <f>COUNTIF(W201:Y201,"B-")</f>
        <v>0</v>
      </c>
      <c r="AG201" s="27">
        <f>COUNTIF(W201:Y201,"C+")</f>
        <v>0</v>
      </c>
      <c r="AH201" s="23">
        <f>COUNTIF(W201:Y201,"C")</f>
        <v>0</v>
      </c>
      <c r="AI201" s="24">
        <f>COUNTIF(W201:Y201,"C-")</f>
        <v>0</v>
      </c>
      <c r="AJ201" s="27">
        <f>COUNTIF(W201:Y201,"D+")</f>
        <v>0</v>
      </c>
      <c r="AK201" s="23">
        <f>COUNTIF(W201:Y201,"D")</f>
        <v>0</v>
      </c>
      <c r="AL201" s="24">
        <f>COUNTIF(W201:Y201,"D-")</f>
        <v>0</v>
      </c>
      <c r="AM201" s="77">
        <f t="shared" si="157"/>
        <v>0</v>
      </c>
      <c r="AN201" s="16"/>
      <c r="AO201" s="15"/>
      <c r="AP201" s="15"/>
      <c r="AQ201" s="33"/>
      <c r="AX201" s="20"/>
      <c r="AY201" s="23">
        <f>COUNTIF(AO201:AW201,"A+")</f>
        <v>0</v>
      </c>
      <c r="AZ201" s="23">
        <f>COUNTIF(AO201:AW201,"A")</f>
        <v>0</v>
      </c>
      <c r="BA201" s="24">
        <f>COUNTIF(AO201:AW201,"A-")</f>
        <v>0</v>
      </c>
      <c r="BB201" s="25">
        <f>COUNTIF(AO201:AW201,"B+")</f>
        <v>0</v>
      </c>
      <c r="BC201" s="25">
        <f>COUNTIF(AO201:AW201,"B")</f>
        <v>0</v>
      </c>
      <c r="BD201" s="26">
        <f>COUNTIF(AO201:AW201,"B-")</f>
        <v>0</v>
      </c>
      <c r="BE201" s="27">
        <f>COUNTIF(AO201:AW201,"C+")</f>
        <v>0</v>
      </c>
      <c r="BF201" s="23">
        <f>COUNTIF(AO201:AW201,"C")</f>
        <v>0</v>
      </c>
      <c r="BG201" s="24">
        <f>COUNTIF(AO201:AW201,"C-")</f>
        <v>0</v>
      </c>
      <c r="BH201" s="27">
        <f>COUNTIF(AO201:AW201,"D+")</f>
        <v>0</v>
      </c>
      <c r="BI201" s="23">
        <f>COUNTIF(AO201:AW201,"D")</f>
        <v>0</v>
      </c>
      <c r="BJ201" s="24">
        <f>COUNTIF(AO201:AW201,"D-")</f>
        <v>0</v>
      </c>
      <c r="BK201" s="77">
        <f t="shared" si="158"/>
        <v>0</v>
      </c>
    </row>
    <row r="202" spans="1:64" ht="18" thickTop="1" thickBot="1" x14ac:dyDescent="0.3">
      <c r="A202" s="82"/>
      <c r="B202" s="62"/>
      <c r="C202" s="62"/>
      <c r="D202" s="62"/>
      <c r="E202" s="62"/>
      <c r="H202" s="17"/>
      <c r="I202" s="23">
        <f>COUNTIF(B202:G202,"A+")</f>
        <v>0</v>
      </c>
      <c r="J202" s="23">
        <f>COUNTIF(B202:G202,"A")</f>
        <v>0</v>
      </c>
      <c r="K202" s="24">
        <f t="shared" si="151"/>
        <v>0</v>
      </c>
      <c r="L202" s="25">
        <f t="shared" si="118"/>
        <v>0</v>
      </c>
      <c r="M202" s="25">
        <f t="shared" si="119"/>
        <v>0</v>
      </c>
      <c r="N202" s="26">
        <f t="shared" si="120"/>
        <v>0</v>
      </c>
      <c r="O202" s="23">
        <f t="shared" si="121"/>
        <v>0</v>
      </c>
      <c r="P202" s="23">
        <f t="shared" si="122"/>
        <v>0</v>
      </c>
      <c r="Q202" s="23">
        <f t="shared" si="123"/>
        <v>0</v>
      </c>
      <c r="R202" s="23">
        <f t="shared" si="124"/>
        <v>0</v>
      </c>
      <c r="S202" s="23">
        <f t="shared" si="125"/>
        <v>0</v>
      </c>
      <c r="T202" s="24">
        <f t="shared" si="126"/>
        <v>0</v>
      </c>
      <c r="U202" s="77">
        <f t="shared" si="156"/>
        <v>0</v>
      </c>
      <c r="V202" s="40"/>
      <c r="W202" s="32"/>
      <c r="X202" s="33"/>
      <c r="Z202" s="17"/>
      <c r="AA202" s="23">
        <f>COUNTIF(W202:Y202,"A+")</f>
        <v>0</v>
      </c>
      <c r="AB202" s="23">
        <f>COUNTIF(W202:Y202,"A")</f>
        <v>0</v>
      </c>
      <c r="AC202" s="24">
        <f>COUNTIF(W202:Y202,"A-")</f>
        <v>0</v>
      </c>
      <c r="AD202" s="25">
        <f>COUNTIF(W202:Y202,"B+")</f>
        <v>0</v>
      </c>
      <c r="AE202" s="25">
        <f>COUNTIF(W202:Y202,"B")</f>
        <v>0</v>
      </c>
      <c r="AF202" s="26">
        <f>COUNTIF(W202:Y202,"B-")</f>
        <v>0</v>
      </c>
      <c r="AG202" s="27">
        <f>COUNTIF(W202:Y202,"C+")</f>
        <v>0</v>
      </c>
      <c r="AH202" s="23">
        <f>COUNTIF(W202:Y202,"C")</f>
        <v>0</v>
      </c>
      <c r="AI202" s="24">
        <f>COUNTIF(W202:Y202,"C-")</f>
        <v>0</v>
      </c>
      <c r="AJ202" s="27">
        <f>COUNTIF(W202:Y202,"D+")</f>
        <v>0</v>
      </c>
      <c r="AK202" s="23">
        <f>COUNTIF(W202:Y202,"D")</f>
        <v>0</v>
      </c>
      <c r="AL202" s="24">
        <f>COUNTIF(W202:Y202,"D-")</f>
        <v>0</v>
      </c>
      <c r="AM202" s="77">
        <f t="shared" si="157"/>
        <v>0</v>
      </c>
      <c r="AN202" s="16"/>
      <c r="AO202" s="15"/>
      <c r="AP202" s="15"/>
      <c r="AQ202" s="33"/>
      <c r="AX202" s="17"/>
      <c r="AY202" s="23">
        <f>COUNTIF(AO202:AW202,"A+")</f>
        <v>0</v>
      </c>
      <c r="AZ202" s="23">
        <f>COUNTIF(AO202:AW202,"A")</f>
        <v>0</v>
      </c>
      <c r="BA202" s="24">
        <f>COUNTIF(AO202:AW202,"A-")</f>
        <v>0</v>
      </c>
      <c r="BB202" s="25">
        <f>COUNTIF(AO202:AW202,"B+")</f>
        <v>0</v>
      </c>
      <c r="BC202" s="25">
        <f>COUNTIF(AO202:AW202,"B")</f>
        <v>0</v>
      </c>
      <c r="BD202" s="26">
        <f>COUNTIF(AO202:AW202,"B-")</f>
        <v>0</v>
      </c>
      <c r="BE202" s="27">
        <f>COUNTIF(AO202:AW202,"C+")</f>
        <v>0</v>
      </c>
      <c r="BF202" s="23">
        <f>COUNTIF(AO202:AW202,"C")</f>
        <v>0</v>
      </c>
      <c r="BG202" s="24">
        <f>COUNTIF(AO202:AW202,"C-")</f>
        <v>0</v>
      </c>
      <c r="BH202" s="27">
        <f>COUNTIF(AO202:AW202,"D+")</f>
        <v>0</v>
      </c>
      <c r="BI202" s="23">
        <f>COUNTIF(AO202:AW202,"D")</f>
        <v>0</v>
      </c>
      <c r="BJ202" s="24">
        <f>COUNTIF(AO202:AW202,"D-")</f>
        <v>0</v>
      </c>
      <c r="BK202" s="77">
        <f t="shared" si="158"/>
        <v>0</v>
      </c>
    </row>
    <row r="203" spans="1:64" ht="18" thickTop="1" thickBot="1" x14ac:dyDescent="0.3">
      <c r="A203" s="81"/>
      <c r="B203" s="62"/>
      <c r="C203" s="62"/>
      <c r="D203" s="62"/>
      <c r="E203" s="62"/>
      <c r="H203" s="20"/>
      <c r="I203" s="23">
        <f>COUNTIF(B203:G203,"A+")</f>
        <v>0</v>
      </c>
      <c r="J203" s="23">
        <f>COUNTIF(B203:G203,"A")</f>
        <v>0</v>
      </c>
      <c r="K203" s="24">
        <f t="shared" si="151"/>
        <v>0</v>
      </c>
      <c r="L203" s="25">
        <f t="shared" si="118"/>
        <v>0</v>
      </c>
      <c r="M203" s="25">
        <f t="shared" si="119"/>
        <v>0</v>
      </c>
      <c r="N203" s="26">
        <f t="shared" si="120"/>
        <v>0</v>
      </c>
      <c r="O203" s="23">
        <f t="shared" si="121"/>
        <v>0</v>
      </c>
      <c r="P203" s="23">
        <f t="shared" si="122"/>
        <v>0</v>
      </c>
      <c r="Q203" s="23">
        <f t="shared" si="123"/>
        <v>0</v>
      </c>
      <c r="R203" s="23">
        <f t="shared" si="124"/>
        <v>0</v>
      </c>
      <c r="S203" s="23">
        <f t="shared" si="125"/>
        <v>0</v>
      </c>
      <c r="T203" s="24">
        <f t="shared" si="126"/>
        <v>0</v>
      </c>
      <c r="U203" s="77">
        <f t="shared" si="156"/>
        <v>0</v>
      </c>
      <c r="V203" s="40"/>
      <c r="W203" s="32"/>
      <c r="X203" s="33"/>
      <c r="Z203" s="20"/>
      <c r="AA203" s="23">
        <f>COUNTIF(W203:Y203,"A+")</f>
        <v>0</v>
      </c>
      <c r="AB203" s="23">
        <f>COUNTIF(W203:Y203,"A")</f>
        <v>0</v>
      </c>
      <c r="AC203" s="24">
        <f>COUNTIF(W203:Y203,"A-")</f>
        <v>0</v>
      </c>
      <c r="AD203" s="25">
        <f>COUNTIF(W203:Y203,"B+")</f>
        <v>0</v>
      </c>
      <c r="AE203" s="25">
        <f>COUNTIF(W203:Y203,"B")</f>
        <v>0</v>
      </c>
      <c r="AF203" s="26">
        <f>COUNTIF(W203:Y203,"B-")</f>
        <v>0</v>
      </c>
      <c r="AG203" s="27">
        <f>COUNTIF(W203:Y203,"C+")</f>
        <v>0</v>
      </c>
      <c r="AH203" s="23">
        <f>COUNTIF(W203:Y203,"C")</f>
        <v>0</v>
      </c>
      <c r="AI203" s="24">
        <f>COUNTIF(W203:Y203,"C-")</f>
        <v>0</v>
      </c>
      <c r="AJ203" s="27">
        <f>COUNTIF(W203:Y203,"D+")</f>
        <v>0</v>
      </c>
      <c r="AK203" s="23">
        <f>COUNTIF(W203:Y203,"D")</f>
        <v>0</v>
      </c>
      <c r="AL203" s="24">
        <f>COUNTIF(W203:Y203,"D-")</f>
        <v>0</v>
      </c>
      <c r="AM203" s="77">
        <f t="shared" si="157"/>
        <v>0</v>
      </c>
      <c r="AN203" s="16"/>
      <c r="AO203" s="15"/>
      <c r="AP203" s="15"/>
      <c r="AQ203" s="33"/>
      <c r="AX203" s="20"/>
      <c r="AY203" s="23">
        <f>COUNTIF(AO203:AW203,"A+")</f>
        <v>0</v>
      </c>
      <c r="AZ203" s="23">
        <f>COUNTIF(AO203:AW203,"A")</f>
        <v>0</v>
      </c>
      <c r="BA203" s="24">
        <f>COUNTIF(AO203:AW203,"A-")</f>
        <v>0</v>
      </c>
      <c r="BB203" s="25">
        <f>COUNTIF(AO203:AW203,"B+")</f>
        <v>0</v>
      </c>
      <c r="BC203" s="25">
        <f>COUNTIF(AO203:AW203,"B")</f>
        <v>0</v>
      </c>
      <c r="BD203" s="26">
        <f>COUNTIF(AO203:AW203,"B-")</f>
        <v>0</v>
      </c>
      <c r="BE203" s="27">
        <f>COUNTIF(AO203:AW203,"C+")</f>
        <v>0</v>
      </c>
      <c r="BF203" s="23">
        <f>COUNTIF(AO203:AW203,"C")</f>
        <v>0</v>
      </c>
      <c r="BG203" s="24">
        <f>COUNTIF(AO203:AW203,"C-")</f>
        <v>0</v>
      </c>
      <c r="BH203" s="27">
        <f>COUNTIF(AO203:AW203,"D+")</f>
        <v>0</v>
      </c>
      <c r="BI203" s="23">
        <f>COUNTIF(AO203:AW203,"D")</f>
        <v>0</v>
      </c>
      <c r="BJ203" s="24">
        <f>COUNTIF(AO203:AW203,"D-")</f>
        <v>0</v>
      </c>
      <c r="BK203" s="77">
        <f t="shared" si="158"/>
        <v>0</v>
      </c>
    </row>
    <row r="204" spans="1:64" ht="17.25" thickTop="1" thickBot="1" x14ac:dyDescent="0.3">
      <c r="C204" s="78"/>
      <c r="D204" s="123" t="s">
        <v>40</v>
      </c>
      <c r="E204" s="124"/>
      <c r="F204" s="124"/>
      <c r="G204" s="125"/>
      <c r="H204" s="78"/>
      <c r="I204" s="2"/>
      <c r="J204" s="78"/>
      <c r="K204" s="92" t="s">
        <v>13</v>
      </c>
      <c r="L204" s="92"/>
      <c r="M204" s="92"/>
      <c r="N204" s="92"/>
      <c r="O204" s="92"/>
      <c r="P204" s="2"/>
      <c r="Q204" s="2"/>
      <c r="R204" s="2"/>
      <c r="S204" s="2"/>
      <c r="T204" s="2"/>
      <c r="U204" s="2"/>
      <c r="V204" s="40"/>
      <c r="W204" s="211" t="s">
        <v>34</v>
      </c>
      <c r="X204" s="212"/>
      <c r="Y204" s="78"/>
      <c r="Z204" s="78"/>
      <c r="AA204" s="2"/>
      <c r="AB204" s="2"/>
      <c r="AC204" s="92" t="s">
        <v>13</v>
      </c>
      <c r="AD204" s="92"/>
      <c r="AE204" s="92"/>
      <c r="AF204" s="92"/>
      <c r="AG204" s="92"/>
      <c r="AH204" s="2"/>
      <c r="AI204" s="2"/>
      <c r="AJ204" s="2"/>
      <c r="AK204" s="2"/>
      <c r="AL204" s="2"/>
      <c r="AM204" s="2"/>
      <c r="AN204" s="40"/>
      <c r="AO204" s="213" t="s">
        <v>26</v>
      </c>
      <c r="AP204" s="213"/>
      <c r="AQ204" s="214"/>
      <c r="AR204" s="78"/>
      <c r="AS204" s="78"/>
      <c r="AT204" s="92" t="s">
        <v>13</v>
      </c>
      <c r="AU204" s="92"/>
      <c r="AV204" s="92"/>
      <c r="AW204" s="92"/>
      <c r="AX204" s="92"/>
      <c r="AY204" s="78"/>
      <c r="AZ204" s="78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</row>
    <row r="205" spans="1:64" ht="15.75" thickTop="1" x14ac:dyDescent="0.25"/>
    <row r="207" spans="1:64" x14ac:dyDescent="0.25">
      <c r="BL207" s="3"/>
    </row>
    <row r="208" spans="1:64" x14ac:dyDescent="0.25">
      <c r="BL208" s="3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 s="75"/>
    </row>
  </sheetData>
  <mergeCells count="32">
    <mergeCell ref="R34:S34"/>
    <mergeCell ref="W170:X170"/>
    <mergeCell ref="BT41:BX43"/>
    <mergeCell ref="BU128:BY130"/>
    <mergeCell ref="R68:S68"/>
    <mergeCell ref="Z34:AD34"/>
    <mergeCell ref="AR34:AV34"/>
    <mergeCell ref="AA68:AE68"/>
    <mergeCell ref="AT68:AX68"/>
    <mergeCell ref="BT168:BU168"/>
    <mergeCell ref="BS83:BT83"/>
    <mergeCell ref="B34:G34"/>
    <mergeCell ref="H34:K34"/>
    <mergeCell ref="L34:N34"/>
    <mergeCell ref="O34:Q34"/>
    <mergeCell ref="B68:G68"/>
    <mergeCell ref="H68:K68"/>
    <mergeCell ref="L68:N68"/>
    <mergeCell ref="O68:Q68"/>
    <mergeCell ref="W204:X204"/>
    <mergeCell ref="AO204:AQ204"/>
    <mergeCell ref="B136:G136"/>
    <mergeCell ref="H136:K136"/>
    <mergeCell ref="L136:O136"/>
    <mergeCell ref="P136:R136"/>
    <mergeCell ref="D170:G170"/>
    <mergeCell ref="AO170:AQ170"/>
    <mergeCell ref="B102:G102"/>
    <mergeCell ref="H102:K102"/>
    <mergeCell ref="L102:O102"/>
    <mergeCell ref="P102:R102"/>
    <mergeCell ref="D204:G204"/>
  </mergeCells>
  <phoneticPr fontId="48" type="noConversion"/>
  <conditionalFormatting sqref="AX2:AX33 Z138:Z169 AX104:AX135 AX70:AX101 AX138:AX169 AX172:AX203 Z172:Z203 H172:H203 AX36:AX67">
    <cfRule type="containsText" dxfId="11921" priority="31806" operator="containsText" text="abs">
      <formula>NOT(ISERROR(SEARCH("abs",H2)))</formula>
    </cfRule>
  </conditionalFormatting>
  <conditionalFormatting sqref="V36:AW67 V71:AW101 V104:AW135 AN138:AN169 V138:V169 AN172:AN203 W70:AW70 V2:AW33">
    <cfRule type="containsText" dxfId="11920" priority="31796" operator="containsText" text="abs">
      <formula>NOT(ISERROR(SEARCH("abs",V2)))</formula>
    </cfRule>
    <cfRule type="containsText" dxfId="11919" priority="31797" operator="containsText" text="A">
      <formula>NOT(ISERROR(SEARCH("A",V2)))</formula>
    </cfRule>
    <cfRule type="containsText" dxfId="11918" priority="31798" operator="containsText" text="abs">
      <formula>NOT(ISERROR(SEARCH("abs",V2)))</formula>
    </cfRule>
    <cfRule type="containsText" dxfId="11917" priority="31799" operator="containsText" text="abs">
      <formula>NOT(ISERROR(SEARCH("abs",V2)))</formula>
    </cfRule>
    <cfRule type="containsText" dxfId="11916" priority="31800" operator="containsText" text="abc">
      <formula>NOT(ISERROR(SEARCH("abc",V2)))</formula>
    </cfRule>
    <cfRule type="containsText" dxfId="11915" priority="31801" operator="containsText" text="D">
      <formula>NOT(ISERROR(SEARCH("D",V2)))</formula>
    </cfRule>
    <cfRule type="containsText" dxfId="11914" priority="31802" operator="containsText" text="C">
      <formula>NOT(ISERROR(SEARCH("C",V2)))</formula>
    </cfRule>
    <cfRule type="containsText" priority="31803" operator="containsText" text="C">
      <formula>NOT(ISERROR(SEARCH("C",V2)))</formula>
    </cfRule>
    <cfRule type="containsText" dxfId="11913" priority="31804" operator="containsText" text="B">
      <formula>NOT(ISERROR(SEARCH("B",V2)))</formula>
    </cfRule>
    <cfRule type="containsText" dxfId="11912" priority="31805" operator="containsText" text="A">
      <formula>NOT(ISERROR(SEARCH("A",V2)))</formula>
    </cfRule>
  </conditionalFormatting>
  <conditionalFormatting sqref="BH2:BJ33 BH36:BJ67 BH70:BJ101 BH104:BJ135 BH138:BJ169 AJ138:AL169 R138:T169 BH172:BJ203 AJ172:AL203 R172:T203">
    <cfRule type="cellIs" dxfId="11911" priority="31795" operator="greaterThan">
      <formula>0</formula>
    </cfRule>
  </conditionalFormatting>
  <conditionalFormatting sqref="BE2:BG33 BE36:BG67 BE70:BG101 BE104:BG135 BE138:BG169 AG138:AI169 O138:Q169 BE172:BG203 AG172:AI203 O172:Q203">
    <cfRule type="cellIs" dxfId="11910" priority="31794" operator="greaterThan">
      <formula>0</formula>
    </cfRule>
  </conditionalFormatting>
  <conditionalFormatting sqref="BB2:BD33 BB36:BD67 BB70:BD101 BB104:BD135 BB138:BD169 AD138:AF169 L138:N169 BB172:BD203 AD172:AF203 L172:N203">
    <cfRule type="cellIs" dxfId="11909" priority="31793" operator="greaterThan">
      <formula>0</formula>
    </cfRule>
  </conditionalFormatting>
  <conditionalFormatting sqref="AY2:BA33 AY36:BA67 AY70:BA101 AY104:BA135 AY138:BA169 AA138:AC169 I172:K203 AY172:BA203 AA172:AC203 I138:K169">
    <cfRule type="cellIs" dxfId="11908" priority="31791" operator="greaterThan">
      <formula>0</formula>
    </cfRule>
    <cfRule type="cellIs" priority="31792" operator="greaterThan">
      <formula>0</formula>
    </cfRule>
  </conditionalFormatting>
  <conditionalFormatting sqref="V70">
    <cfRule type="containsText" dxfId="11907" priority="30224" operator="containsText" text="abs">
      <formula>NOT(ISERROR(SEARCH("abs",V70)))</formula>
    </cfRule>
    <cfRule type="containsText" dxfId="11906" priority="30225" operator="containsText" text="A">
      <formula>NOT(ISERROR(SEARCH("A",V70)))</formula>
    </cfRule>
    <cfRule type="containsText" dxfId="11905" priority="30226" operator="containsText" text="abs">
      <formula>NOT(ISERROR(SEARCH("abs",V70)))</formula>
    </cfRule>
    <cfRule type="containsText" dxfId="11904" priority="30227" operator="containsText" text="abs">
      <formula>NOT(ISERROR(SEARCH("abs",V70)))</formula>
    </cfRule>
    <cfRule type="containsText" dxfId="11903" priority="30228" operator="containsText" text="abc">
      <formula>NOT(ISERROR(SEARCH("abc",V70)))</formula>
    </cfRule>
    <cfRule type="containsText" dxfId="11902" priority="30229" operator="containsText" text="D">
      <formula>NOT(ISERROR(SEARCH("D",V70)))</formula>
    </cfRule>
    <cfRule type="containsText" dxfId="11901" priority="30230" operator="containsText" text="C">
      <formula>NOT(ISERROR(SEARCH("C",V70)))</formula>
    </cfRule>
    <cfRule type="containsText" priority="30231" operator="containsText" text="C">
      <formula>NOT(ISERROR(SEARCH("C",V70)))</formula>
    </cfRule>
    <cfRule type="containsText" dxfId="11900" priority="30232" operator="containsText" text="B">
      <formula>NOT(ISERROR(SEARCH("B",V70)))</formula>
    </cfRule>
    <cfRule type="containsText" dxfId="11899" priority="30233" operator="containsText" text="A">
      <formula>NOT(ISERROR(SEARCH("A",V70)))</formula>
    </cfRule>
  </conditionalFormatting>
  <conditionalFormatting sqref="S70:U94 S97:U101">
    <cfRule type="containsText" dxfId="11898" priority="25204" operator="containsText" text="abs">
      <formula>NOT(ISERROR(SEARCH("abs",S70)))</formula>
    </cfRule>
    <cfRule type="containsText" dxfId="11897" priority="25205" operator="containsText" text="A">
      <formula>NOT(ISERROR(SEARCH("A",S70)))</formula>
    </cfRule>
    <cfRule type="containsText" dxfId="11896" priority="25206" operator="containsText" text="abs">
      <formula>NOT(ISERROR(SEARCH("abs",S70)))</formula>
    </cfRule>
    <cfRule type="containsText" dxfId="11895" priority="25207" operator="containsText" text="abs">
      <formula>NOT(ISERROR(SEARCH("abs",S70)))</formula>
    </cfRule>
    <cfRule type="containsText" dxfId="11894" priority="25208" operator="containsText" text="abc">
      <formula>NOT(ISERROR(SEARCH("abc",S70)))</formula>
    </cfRule>
    <cfRule type="containsText" dxfId="11893" priority="25209" operator="containsText" text="D">
      <formula>NOT(ISERROR(SEARCH("D",S70)))</formula>
    </cfRule>
    <cfRule type="containsText" dxfId="11892" priority="25210" operator="containsText" text="C">
      <formula>NOT(ISERROR(SEARCH("C",S70)))</formula>
    </cfRule>
    <cfRule type="containsText" priority="25211" operator="containsText" text="C">
      <formula>NOT(ISERROR(SEARCH("C",S70)))</formula>
    </cfRule>
    <cfRule type="containsText" dxfId="11891" priority="25212" operator="containsText" text="B">
      <formula>NOT(ISERROR(SEARCH("B",S70)))</formula>
    </cfRule>
    <cfRule type="containsText" dxfId="11890" priority="25213" operator="containsText" text="A">
      <formula>NOT(ISERROR(SEARCH("A",S70)))</formula>
    </cfRule>
  </conditionalFormatting>
  <conditionalFormatting sqref="S95:U96">
    <cfRule type="containsText" dxfId="11889" priority="25184" operator="containsText" text="abs">
      <formula>NOT(ISERROR(SEARCH("abs",S95)))</formula>
    </cfRule>
    <cfRule type="containsText" dxfId="11888" priority="25185" operator="containsText" text="A">
      <formula>NOT(ISERROR(SEARCH("A",S95)))</formula>
    </cfRule>
    <cfRule type="containsText" dxfId="11887" priority="25186" operator="containsText" text="abs">
      <formula>NOT(ISERROR(SEARCH("abs",S95)))</formula>
    </cfRule>
    <cfRule type="containsText" dxfId="11886" priority="25187" operator="containsText" text="abs">
      <formula>NOT(ISERROR(SEARCH("abs",S95)))</formula>
    </cfRule>
    <cfRule type="containsText" dxfId="11885" priority="25188" operator="containsText" text="abc">
      <formula>NOT(ISERROR(SEARCH("abc",S95)))</formula>
    </cfRule>
    <cfRule type="containsText" dxfId="11884" priority="25189" operator="containsText" text="D">
      <formula>NOT(ISERROR(SEARCH("D",S95)))</formula>
    </cfRule>
    <cfRule type="containsText" dxfId="11883" priority="25190" operator="containsText" text="C">
      <formula>NOT(ISERROR(SEARCH("C",S95)))</formula>
    </cfRule>
    <cfRule type="containsText" priority="25191" operator="containsText" text="C">
      <formula>NOT(ISERROR(SEARCH("C",S95)))</formula>
    </cfRule>
    <cfRule type="containsText" dxfId="11882" priority="25192" operator="containsText" text="B">
      <formula>NOT(ISERROR(SEARCH("B",S95)))</formula>
    </cfRule>
    <cfRule type="containsText" dxfId="11881" priority="25193" operator="containsText" text="A">
      <formula>NOT(ISERROR(SEARCH("A",S95)))</formula>
    </cfRule>
  </conditionalFormatting>
  <conditionalFormatting sqref="H138:H169">
    <cfRule type="containsText" dxfId="11880" priority="20923" operator="containsText" text="abs">
      <formula>NOT(ISERROR(SEARCH("abs",H138)))</formula>
    </cfRule>
  </conditionalFormatting>
  <conditionalFormatting sqref="C2:G26 S2:U26 B29:U33">
    <cfRule type="containsText" dxfId="1079" priority="1191" operator="containsText" text="abs">
      <formula>NOT(ISERROR(SEARCH("abs",B2)))</formula>
    </cfRule>
    <cfRule type="containsText" dxfId="1078" priority="1192" operator="containsText" text="A">
      <formula>NOT(ISERROR(SEARCH("A",B2)))</formula>
    </cfRule>
    <cfRule type="containsText" dxfId="1077" priority="1193" operator="containsText" text="abs">
      <formula>NOT(ISERROR(SEARCH("abs",B2)))</formula>
    </cfRule>
    <cfRule type="containsText" dxfId="1076" priority="1194" operator="containsText" text="abs">
      <formula>NOT(ISERROR(SEARCH("abs",B2)))</formula>
    </cfRule>
    <cfRule type="containsText" dxfId="1075" priority="1195" operator="containsText" text="abc">
      <formula>NOT(ISERROR(SEARCH("abc",B2)))</formula>
    </cfRule>
    <cfRule type="containsText" dxfId="1074" priority="1196" operator="containsText" text="D">
      <formula>NOT(ISERROR(SEARCH("D",B2)))</formula>
    </cfRule>
    <cfRule type="containsText" dxfId="1073" priority="1197" operator="containsText" text="C">
      <formula>NOT(ISERROR(SEARCH("C",B2)))</formula>
    </cfRule>
    <cfRule type="containsText" priority="1198" operator="containsText" text="C">
      <formula>NOT(ISERROR(SEARCH("C",B2)))</formula>
    </cfRule>
    <cfRule type="containsText" dxfId="1072" priority="1199" operator="containsText" text="B">
      <formula>NOT(ISERROR(SEARCH("B",B2)))</formula>
    </cfRule>
    <cfRule type="containsText" dxfId="1071" priority="1200" operator="containsText" text="A">
      <formula>NOT(ISERROR(SEARCH("A",B2)))</formula>
    </cfRule>
  </conditionalFormatting>
  <conditionalFormatting sqref="C2:G26 B29:Q33">
    <cfRule type="containsText" dxfId="1070" priority="1181" operator="containsText" text="abs">
      <formula>NOT(ISERROR(SEARCH("abs",B2)))</formula>
    </cfRule>
    <cfRule type="containsText" dxfId="1069" priority="1182" operator="containsText" text="A">
      <formula>NOT(ISERROR(SEARCH("A",B2)))</formula>
    </cfRule>
    <cfRule type="containsText" dxfId="1068" priority="1183" operator="containsText" text="abs">
      <formula>NOT(ISERROR(SEARCH("abs",B2)))</formula>
    </cfRule>
    <cfRule type="containsText" dxfId="1067" priority="1184" operator="containsText" text="abs">
      <formula>NOT(ISERROR(SEARCH("abs",B2)))</formula>
    </cfRule>
    <cfRule type="containsText" dxfId="1066" priority="1185" operator="containsText" text="abc">
      <formula>NOT(ISERROR(SEARCH("abc",B2)))</formula>
    </cfRule>
    <cfRule type="containsText" dxfId="1065" priority="1186" operator="containsText" text="D">
      <formula>NOT(ISERROR(SEARCH("D",B2)))</formula>
    </cfRule>
    <cfRule type="containsText" dxfId="1064" priority="1187" operator="containsText" text="C">
      <formula>NOT(ISERROR(SEARCH("C",B2)))</formula>
    </cfRule>
    <cfRule type="containsText" priority="1188" operator="containsText" text="C">
      <formula>NOT(ISERROR(SEARCH("C",B2)))</formula>
    </cfRule>
    <cfRule type="containsText" dxfId="1063" priority="1189" operator="containsText" text="B">
      <formula>NOT(ISERROR(SEARCH("B",B2)))</formula>
    </cfRule>
    <cfRule type="containsText" dxfId="1062" priority="1190" operator="containsText" text="A">
      <formula>NOT(ISERROR(SEARCH("A",B2)))</formula>
    </cfRule>
  </conditionalFormatting>
  <conditionalFormatting sqref="C27:G28 S27:U28">
    <cfRule type="containsText" dxfId="1061" priority="1171" operator="containsText" text="abs">
      <formula>NOT(ISERROR(SEARCH("abs",C27)))</formula>
    </cfRule>
    <cfRule type="containsText" dxfId="1060" priority="1172" operator="containsText" text="A">
      <formula>NOT(ISERROR(SEARCH("A",C27)))</formula>
    </cfRule>
    <cfRule type="containsText" dxfId="1059" priority="1173" operator="containsText" text="abs">
      <formula>NOT(ISERROR(SEARCH("abs",C27)))</formula>
    </cfRule>
    <cfRule type="containsText" dxfId="1058" priority="1174" operator="containsText" text="abs">
      <formula>NOT(ISERROR(SEARCH("abs",C27)))</formula>
    </cfRule>
    <cfRule type="containsText" dxfId="1057" priority="1175" operator="containsText" text="abc">
      <formula>NOT(ISERROR(SEARCH("abc",C27)))</formula>
    </cfRule>
    <cfRule type="containsText" dxfId="1056" priority="1176" operator="containsText" text="D">
      <formula>NOT(ISERROR(SEARCH("D",C27)))</formula>
    </cfRule>
    <cfRule type="containsText" dxfId="1055" priority="1177" operator="containsText" text="C">
      <formula>NOT(ISERROR(SEARCH("C",C27)))</formula>
    </cfRule>
    <cfRule type="containsText" priority="1178" operator="containsText" text="C">
      <formula>NOT(ISERROR(SEARCH("C",C27)))</formula>
    </cfRule>
    <cfRule type="containsText" dxfId="1054" priority="1179" operator="containsText" text="B">
      <formula>NOT(ISERROR(SEARCH("B",C27)))</formula>
    </cfRule>
    <cfRule type="containsText" dxfId="1053" priority="1180" operator="containsText" text="A">
      <formula>NOT(ISERROR(SEARCH("A",C27)))</formula>
    </cfRule>
  </conditionalFormatting>
  <conditionalFormatting sqref="C27:G28">
    <cfRule type="containsText" dxfId="1052" priority="1161" operator="containsText" text="abs">
      <formula>NOT(ISERROR(SEARCH("abs",C27)))</formula>
    </cfRule>
    <cfRule type="containsText" dxfId="1051" priority="1162" operator="containsText" text="A">
      <formula>NOT(ISERROR(SEARCH("A",C27)))</formula>
    </cfRule>
    <cfRule type="containsText" dxfId="1050" priority="1163" operator="containsText" text="abs">
      <formula>NOT(ISERROR(SEARCH("abs",C27)))</formula>
    </cfRule>
    <cfRule type="containsText" dxfId="1049" priority="1164" operator="containsText" text="abs">
      <formula>NOT(ISERROR(SEARCH("abs",C27)))</formula>
    </cfRule>
    <cfRule type="containsText" dxfId="1048" priority="1165" operator="containsText" text="abc">
      <formula>NOT(ISERROR(SEARCH("abc",C27)))</formula>
    </cfRule>
    <cfRule type="containsText" dxfId="1047" priority="1166" operator="containsText" text="D">
      <formula>NOT(ISERROR(SEARCH("D",C27)))</formula>
    </cfRule>
    <cfRule type="containsText" dxfId="1046" priority="1167" operator="containsText" text="C">
      <formula>NOT(ISERROR(SEARCH("C",C27)))</formula>
    </cfRule>
    <cfRule type="containsText" priority="1168" operator="containsText" text="C">
      <formula>NOT(ISERROR(SEARCH("C",C27)))</formula>
    </cfRule>
    <cfRule type="containsText" dxfId="1045" priority="1169" operator="containsText" text="B">
      <formula>NOT(ISERROR(SEARCH("B",C27)))</formula>
    </cfRule>
    <cfRule type="containsText" dxfId="1044" priority="1170" operator="containsText" text="A">
      <formula>NOT(ISERROR(SEARCH("A",C27)))</formula>
    </cfRule>
  </conditionalFormatting>
  <conditionalFormatting sqref="B2:B26">
    <cfRule type="containsText" dxfId="1043" priority="1151" operator="containsText" text="abs">
      <formula>NOT(ISERROR(SEARCH("abs",B2)))</formula>
    </cfRule>
    <cfRule type="containsText" dxfId="1042" priority="1152" operator="containsText" text="A">
      <formula>NOT(ISERROR(SEARCH("A",B2)))</formula>
    </cfRule>
    <cfRule type="containsText" dxfId="1041" priority="1153" operator="containsText" text="abs">
      <formula>NOT(ISERROR(SEARCH("abs",B2)))</formula>
    </cfRule>
    <cfRule type="containsText" dxfId="1040" priority="1154" operator="containsText" text="abs">
      <formula>NOT(ISERROR(SEARCH("abs",B2)))</formula>
    </cfRule>
    <cfRule type="containsText" dxfId="1039" priority="1155" operator="containsText" text="abc">
      <formula>NOT(ISERROR(SEARCH("abc",B2)))</formula>
    </cfRule>
    <cfRule type="containsText" dxfId="1038" priority="1156" operator="containsText" text="D">
      <formula>NOT(ISERROR(SEARCH("D",B2)))</formula>
    </cfRule>
    <cfRule type="containsText" dxfId="1037" priority="1157" operator="containsText" text="C">
      <formula>NOT(ISERROR(SEARCH("C",B2)))</formula>
    </cfRule>
    <cfRule type="containsText" priority="1158" operator="containsText" text="C">
      <formula>NOT(ISERROR(SEARCH("C",B2)))</formula>
    </cfRule>
    <cfRule type="containsText" dxfId="1036" priority="1159" operator="containsText" text="B">
      <formula>NOT(ISERROR(SEARCH("B",B2)))</formula>
    </cfRule>
    <cfRule type="containsText" dxfId="1035" priority="1160" operator="containsText" text="A">
      <formula>NOT(ISERROR(SEARCH("A",B2)))</formula>
    </cfRule>
  </conditionalFormatting>
  <conditionalFormatting sqref="B2:B26">
    <cfRule type="containsText" dxfId="1034" priority="1141" operator="containsText" text="abs">
      <formula>NOT(ISERROR(SEARCH("abs",B2)))</formula>
    </cfRule>
    <cfRule type="containsText" dxfId="1033" priority="1142" operator="containsText" text="A">
      <formula>NOT(ISERROR(SEARCH("A",B2)))</formula>
    </cfRule>
    <cfRule type="containsText" dxfId="1032" priority="1143" operator="containsText" text="abs">
      <formula>NOT(ISERROR(SEARCH("abs",B2)))</formula>
    </cfRule>
    <cfRule type="containsText" dxfId="1031" priority="1144" operator="containsText" text="abs">
      <formula>NOT(ISERROR(SEARCH("abs",B2)))</formula>
    </cfRule>
    <cfRule type="containsText" dxfId="1030" priority="1145" operator="containsText" text="abc">
      <formula>NOT(ISERROR(SEARCH("abc",B2)))</formula>
    </cfRule>
    <cfRule type="containsText" dxfId="1029" priority="1146" operator="containsText" text="D">
      <formula>NOT(ISERROR(SEARCH("D",B2)))</formula>
    </cfRule>
    <cfRule type="containsText" dxfId="1028" priority="1147" operator="containsText" text="C">
      <formula>NOT(ISERROR(SEARCH("C",B2)))</formula>
    </cfRule>
    <cfRule type="containsText" priority="1148" operator="containsText" text="C">
      <formula>NOT(ISERROR(SEARCH("C",B2)))</formula>
    </cfRule>
    <cfRule type="containsText" dxfId="1027" priority="1149" operator="containsText" text="B">
      <formula>NOT(ISERROR(SEARCH("B",B2)))</formula>
    </cfRule>
    <cfRule type="containsText" dxfId="1026" priority="1150" operator="containsText" text="A">
      <formula>NOT(ISERROR(SEARCH("A",B2)))</formula>
    </cfRule>
  </conditionalFormatting>
  <conditionalFormatting sqref="B27:B28">
    <cfRule type="containsText" dxfId="1025" priority="1131" operator="containsText" text="abs">
      <formula>NOT(ISERROR(SEARCH("abs",B27)))</formula>
    </cfRule>
    <cfRule type="containsText" dxfId="1024" priority="1132" operator="containsText" text="A">
      <formula>NOT(ISERROR(SEARCH("A",B27)))</formula>
    </cfRule>
    <cfRule type="containsText" dxfId="1023" priority="1133" operator="containsText" text="abs">
      <formula>NOT(ISERROR(SEARCH("abs",B27)))</formula>
    </cfRule>
    <cfRule type="containsText" dxfId="1022" priority="1134" operator="containsText" text="abs">
      <formula>NOT(ISERROR(SEARCH("abs",B27)))</formula>
    </cfRule>
    <cfRule type="containsText" dxfId="1021" priority="1135" operator="containsText" text="abc">
      <formula>NOT(ISERROR(SEARCH("abc",B27)))</formula>
    </cfRule>
    <cfRule type="containsText" dxfId="1020" priority="1136" operator="containsText" text="D">
      <formula>NOT(ISERROR(SEARCH("D",B27)))</formula>
    </cfRule>
    <cfRule type="containsText" dxfId="1019" priority="1137" operator="containsText" text="C">
      <formula>NOT(ISERROR(SEARCH("C",B27)))</formula>
    </cfRule>
    <cfRule type="containsText" priority="1138" operator="containsText" text="C">
      <formula>NOT(ISERROR(SEARCH("C",B27)))</formula>
    </cfRule>
    <cfRule type="containsText" dxfId="1018" priority="1139" operator="containsText" text="B">
      <formula>NOT(ISERROR(SEARCH("B",B27)))</formula>
    </cfRule>
    <cfRule type="containsText" dxfId="1017" priority="1140" operator="containsText" text="A">
      <formula>NOT(ISERROR(SEARCH("A",B27)))</formula>
    </cfRule>
  </conditionalFormatting>
  <conditionalFormatting sqref="B27:B28">
    <cfRule type="containsText" dxfId="1016" priority="1121" operator="containsText" text="abs">
      <formula>NOT(ISERROR(SEARCH("abs",B27)))</formula>
    </cfRule>
    <cfRule type="containsText" dxfId="1015" priority="1122" operator="containsText" text="A">
      <formula>NOT(ISERROR(SEARCH("A",B27)))</formula>
    </cfRule>
    <cfRule type="containsText" dxfId="1014" priority="1123" operator="containsText" text="abs">
      <formula>NOT(ISERROR(SEARCH("abs",B27)))</formula>
    </cfRule>
    <cfRule type="containsText" dxfId="1013" priority="1124" operator="containsText" text="abs">
      <formula>NOT(ISERROR(SEARCH("abs",B27)))</formula>
    </cfRule>
    <cfRule type="containsText" dxfId="1012" priority="1125" operator="containsText" text="abc">
      <formula>NOT(ISERROR(SEARCH("abc",B27)))</formula>
    </cfRule>
    <cfRule type="containsText" dxfId="1011" priority="1126" operator="containsText" text="D">
      <formula>NOT(ISERROR(SEARCH("D",B27)))</formula>
    </cfRule>
    <cfRule type="containsText" dxfId="1010" priority="1127" operator="containsText" text="C">
      <formula>NOT(ISERROR(SEARCH("C",B27)))</formula>
    </cfRule>
    <cfRule type="containsText" priority="1128" operator="containsText" text="C">
      <formula>NOT(ISERROR(SEARCH("C",B27)))</formula>
    </cfRule>
    <cfRule type="containsText" dxfId="1009" priority="1129" operator="containsText" text="B">
      <formula>NOT(ISERROR(SEARCH("B",B27)))</formula>
    </cfRule>
    <cfRule type="containsText" dxfId="1008" priority="1130" operator="containsText" text="A">
      <formula>NOT(ISERROR(SEARCH("A",B27)))</formula>
    </cfRule>
  </conditionalFormatting>
  <conditionalFormatting sqref="H2:K26">
    <cfRule type="containsText" dxfId="1007" priority="1111" operator="containsText" text="abs">
      <formula>NOT(ISERROR(SEARCH("abs",H2)))</formula>
    </cfRule>
    <cfRule type="containsText" dxfId="1006" priority="1112" operator="containsText" text="A">
      <formula>NOT(ISERROR(SEARCH("A",H2)))</formula>
    </cfRule>
    <cfRule type="containsText" dxfId="1005" priority="1113" operator="containsText" text="abs">
      <formula>NOT(ISERROR(SEARCH("abs",H2)))</formula>
    </cfRule>
    <cfRule type="containsText" dxfId="1004" priority="1114" operator="containsText" text="abs">
      <formula>NOT(ISERROR(SEARCH("abs",H2)))</formula>
    </cfRule>
    <cfRule type="containsText" dxfId="1003" priority="1115" operator="containsText" text="abc">
      <formula>NOT(ISERROR(SEARCH("abc",H2)))</formula>
    </cfRule>
    <cfRule type="containsText" dxfId="1002" priority="1116" operator="containsText" text="D">
      <formula>NOT(ISERROR(SEARCH("D",H2)))</formula>
    </cfRule>
    <cfRule type="containsText" dxfId="1001" priority="1117" operator="containsText" text="C">
      <formula>NOT(ISERROR(SEARCH("C",H2)))</formula>
    </cfRule>
    <cfRule type="containsText" priority="1118" operator="containsText" text="C">
      <formula>NOT(ISERROR(SEARCH("C",H2)))</formula>
    </cfRule>
    <cfRule type="containsText" dxfId="1000" priority="1119" operator="containsText" text="B">
      <formula>NOT(ISERROR(SEARCH("B",H2)))</formula>
    </cfRule>
    <cfRule type="containsText" dxfId="999" priority="1120" operator="containsText" text="A">
      <formula>NOT(ISERROR(SEARCH("A",H2)))</formula>
    </cfRule>
  </conditionalFormatting>
  <conditionalFormatting sqref="H2:K26">
    <cfRule type="containsText" dxfId="998" priority="1101" operator="containsText" text="abs">
      <formula>NOT(ISERROR(SEARCH("abs",H2)))</formula>
    </cfRule>
    <cfRule type="containsText" dxfId="997" priority="1102" operator="containsText" text="A">
      <formula>NOT(ISERROR(SEARCH("A",H2)))</formula>
    </cfRule>
    <cfRule type="containsText" dxfId="996" priority="1103" operator="containsText" text="abs">
      <formula>NOT(ISERROR(SEARCH("abs",H2)))</formula>
    </cfRule>
    <cfRule type="containsText" dxfId="995" priority="1104" operator="containsText" text="abs">
      <formula>NOT(ISERROR(SEARCH("abs",H2)))</formula>
    </cfRule>
    <cfRule type="containsText" dxfId="994" priority="1105" operator="containsText" text="abc">
      <formula>NOT(ISERROR(SEARCH("abc",H2)))</formula>
    </cfRule>
    <cfRule type="containsText" dxfId="993" priority="1106" operator="containsText" text="D">
      <formula>NOT(ISERROR(SEARCH("D",H2)))</formula>
    </cfRule>
    <cfRule type="containsText" dxfId="992" priority="1107" operator="containsText" text="C">
      <formula>NOT(ISERROR(SEARCH("C",H2)))</formula>
    </cfRule>
    <cfRule type="containsText" priority="1108" operator="containsText" text="C">
      <formula>NOT(ISERROR(SEARCH("C",H2)))</formula>
    </cfRule>
    <cfRule type="containsText" dxfId="991" priority="1109" operator="containsText" text="B">
      <formula>NOT(ISERROR(SEARCH("B",H2)))</formula>
    </cfRule>
    <cfRule type="containsText" dxfId="990" priority="1110" operator="containsText" text="A">
      <formula>NOT(ISERROR(SEARCH("A",H2)))</formula>
    </cfRule>
  </conditionalFormatting>
  <conditionalFormatting sqref="H27:K28">
    <cfRule type="containsText" dxfId="989" priority="1091" operator="containsText" text="abs">
      <formula>NOT(ISERROR(SEARCH("abs",H27)))</formula>
    </cfRule>
    <cfRule type="containsText" dxfId="988" priority="1092" operator="containsText" text="A">
      <formula>NOT(ISERROR(SEARCH("A",H27)))</formula>
    </cfRule>
    <cfRule type="containsText" dxfId="987" priority="1093" operator="containsText" text="abs">
      <formula>NOT(ISERROR(SEARCH("abs",H27)))</formula>
    </cfRule>
    <cfRule type="containsText" dxfId="986" priority="1094" operator="containsText" text="abs">
      <formula>NOT(ISERROR(SEARCH("abs",H27)))</formula>
    </cfRule>
    <cfRule type="containsText" dxfId="985" priority="1095" operator="containsText" text="abc">
      <formula>NOT(ISERROR(SEARCH("abc",H27)))</formula>
    </cfRule>
    <cfRule type="containsText" dxfId="984" priority="1096" operator="containsText" text="D">
      <formula>NOT(ISERROR(SEARCH("D",H27)))</formula>
    </cfRule>
    <cfRule type="containsText" dxfId="983" priority="1097" operator="containsText" text="C">
      <formula>NOT(ISERROR(SEARCH("C",H27)))</formula>
    </cfRule>
    <cfRule type="containsText" priority="1098" operator="containsText" text="C">
      <formula>NOT(ISERROR(SEARCH("C",H27)))</formula>
    </cfRule>
    <cfRule type="containsText" dxfId="982" priority="1099" operator="containsText" text="B">
      <formula>NOT(ISERROR(SEARCH("B",H27)))</formula>
    </cfRule>
    <cfRule type="containsText" dxfId="981" priority="1100" operator="containsText" text="A">
      <formula>NOT(ISERROR(SEARCH("A",H27)))</formula>
    </cfRule>
  </conditionalFormatting>
  <conditionalFormatting sqref="H27:K28">
    <cfRule type="containsText" dxfId="980" priority="1081" operator="containsText" text="abs">
      <formula>NOT(ISERROR(SEARCH("abs",H27)))</formula>
    </cfRule>
    <cfRule type="containsText" dxfId="979" priority="1082" operator="containsText" text="A">
      <formula>NOT(ISERROR(SEARCH("A",H27)))</formula>
    </cfRule>
    <cfRule type="containsText" dxfId="978" priority="1083" operator="containsText" text="abs">
      <formula>NOT(ISERROR(SEARCH("abs",H27)))</formula>
    </cfRule>
    <cfRule type="containsText" dxfId="977" priority="1084" operator="containsText" text="abs">
      <formula>NOT(ISERROR(SEARCH("abs",H27)))</formula>
    </cfRule>
    <cfRule type="containsText" dxfId="976" priority="1085" operator="containsText" text="abc">
      <formula>NOT(ISERROR(SEARCH("abc",H27)))</formula>
    </cfRule>
    <cfRule type="containsText" dxfId="975" priority="1086" operator="containsText" text="D">
      <formula>NOT(ISERROR(SEARCH("D",H27)))</formula>
    </cfRule>
    <cfRule type="containsText" dxfId="974" priority="1087" operator="containsText" text="C">
      <formula>NOT(ISERROR(SEARCH("C",H27)))</formula>
    </cfRule>
    <cfRule type="containsText" priority="1088" operator="containsText" text="C">
      <formula>NOT(ISERROR(SEARCH("C",H27)))</formula>
    </cfRule>
    <cfRule type="containsText" dxfId="973" priority="1089" operator="containsText" text="B">
      <formula>NOT(ISERROR(SEARCH("B",H27)))</formula>
    </cfRule>
    <cfRule type="containsText" dxfId="972" priority="1090" operator="containsText" text="A">
      <formula>NOT(ISERROR(SEARCH("A",H27)))</formula>
    </cfRule>
  </conditionalFormatting>
  <conditionalFormatting sqref="L2:R26">
    <cfRule type="containsText" dxfId="971" priority="1071" operator="containsText" text="abs">
      <formula>NOT(ISERROR(SEARCH("abs",L2)))</formula>
    </cfRule>
    <cfRule type="containsText" dxfId="970" priority="1072" operator="containsText" text="A">
      <formula>NOT(ISERROR(SEARCH("A",L2)))</formula>
    </cfRule>
    <cfRule type="containsText" dxfId="969" priority="1073" operator="containsText" text="abs">
      <formula>NOT(ISERROR(SEARCH("abs",L2)))</formula>
    </cfRule>
    <cfRule type="containsText" dxfId="968" priority="1074" operator="containsText" text="abs">
      <formula>NOT(ISERROR(SEARCH("abs",L2)))</formula>
    </cfRule>
    <cfRule type="containsText" dxfId="967" priority="1075" operator="containsText" text="abc">
      <formula>NOT(ISERROR(SEARCH("abc",L2)))</formula>
    </cfRule>
    <cfRule type="containsText" dxfId="966" priority="1076" operator="containsText" text="D">
      <formula>NOT(ISERROR(SEARCH("D",L2)))</formula>
    </cfRule>
    <cfRule type="containsText" dxfId="965" priority="1077" operator="containsText" text="C">
      <formula>NOT(ISERROR(SEARCH("C",L2)))</formula>
    </cfRule>
    <cfRule type="containsText" priority="1078" operator="containsText" text="C">
      <formula>NOT(ISERROR(SEARCH("C",L2)))</formula>
    </cfRule>
    <cfRule type="containsText" dxfId="964" priority="1079" operator="containsText" text="B">
      <formula>NOT(ISERROR(SEARCH("B",L2)))</formula>
    </cfRule>
    <cfRule type="containsText" dxfId="963" priority="1080" operator="containsText" text="A">
      <formula>NOT(ISERROR(SEARCH("A",L2)))</formula>
    </cfRule>
  </conditionalFormatting>
  <conditionalFormatting sqref="L2:Q26">
    <cfRule type="containsText" dxfId="962" priority="1061" operator="containsText" text="abs">
      <formula>NOT(ISERROR(SEARCH("abs",L2)))</formula>
    </cfRule>
    <cfRule type="containsText" dxfId="961" priority="1062" operator="containsText" text="A">
      <formula>NOT(ISERROR(SEARCH("A",L2)))</formula>
    </cfRule>
    <cfRule type="containsText" dxfId="960" priority="1063" operator="containsText" text="abs">
      <formula>NOT(ISERROR(SEARCH("abs",L2)))</formula>
    </cfRule>
    <cfRule type="containsText" dxfId="959" priority="1064" operator="containsText" text="abs">
      <formula>NOT(ISERROR(SEARCH("abs",L2)))</formula>
    </cfRule>
    <cfRule type="containsText" dxfId="958" priority="1065" operator="containsText" text="abc">
      <formula>NOT(ISERROR(SEARCH("abc",L2)))</formula>
    </cfRule>
    <cfRule type="containsText" dxfId="957" priority="1066" operator="containsText" text="D">
      <formula>NOT(ISERROR(SEARCH("D",L2)))</formula>
    </cfRule>
    <cfRule type="containsText" dxfId="956" priority="1067" operator="containsText" text="C">
      <formula>NOT(ISERROR(SEARCH("C",L2)))</formula>
    </cfRule>
    <cfRule type="containsText" priority="1068" operator="containsText" text="C">
      <formula>NOT(ISERROR(SEARCH("C",L2)))</formula>
    </cfRule>
    <cfRule type="containsText" dxfId="955" priority="1069" operator="containsText" text="B">
      <formula>NOT(ISERROR(SEARCH("B",L2)))</formula>
    </cfRule>
    <cfRule type="containsText" dxfId="954" priority="1070" operator="containsText" text="A">
      <formula>NOT(ISERROR(SEARCH("A",L2)))</formula>
    </cfRule>
  </conditionalFormatting>
  <conditionalFormatting sqref="L27:R28">
    <cfRule type="containsText" dxfId="953" priority="1051" operator="containsText" text="abs">
      <formula>NOT(ISERROR(SEARCH("abs",L27)))</formula>
    </cfRule>
    <cfRule type="containsText" dxfId="952" priority="1052" operator="containsText" text="A">
      <formula>NOT(ISERROR(SEARCH("A",L27)))</formula>
    </cfRule>
    <cfRule type="containsText" dxfId="951" priority="1053" operator="containsText" text="abs">
      <formula>NOT(ISERROR(SEARCH("abs",L27)))</formula>
    </cfRule>
    <cfRule type="containsText" dxfId="950" priority="1054" operator="containsText" text="abs">
      <formula>NOT(ISERROR(SEARCH("abs",L27)))</formula>
    </cfRule>
    <cfRule type="containsText" dxfId="949" priority="1055" operator="containsText" text="abc">
      <formula>NOT(ISERROR(SEARCH("abc",L27)))</formula>
    </cfRule>
    <cfRule type="containsText" dxfId="948" priority="1056" operator="containsText" text="D">
      <formula>NOT(ISERROR(SEARCH("D",L27)))</formula>
    </cfRule>
    <cfRule type="containsText" dxfId="947" priority="1057" operator="containsText" text="C">
      <formula>NOT(ISERROR(SEARCH("C",L27)))</formula>
    </cfRule>
    <cfRule type="containsText" priority="1058" operator="containsText" text="C">
      <formula>NOT(ISERROR(SEARCH("C",L27)))</formula>
    </cfRule>
    <cfRule type="containsText" dxfId="946" priority="1059" operator="containsText" text="B">
      <formula>NOT(ISERROR(SEARCH("B",L27)))</formula>
    </cfRule>
    <cfRule type="containsText" dxfId="945" priority="1060" operator="containsText" text="A">
      <formula>NOT(ISERROR(SEARCH("A",L27)))</formula>
    </cfRule>
  </conditionalFormatting>
  <conditionalFormatting sqref="L27:Q28">
    <cfRule type="containsText" dxfId="944" priority="1041" operator="containsText" text="abs">
      <formula>NOT(ISERROR(SEARCH("abs",L27)))</formula>
    </cfRule>
    <cfRule type="containsText" dxfId="943" priority="1042" operator="containsText" text="A">
      <formula>NOT(ISERROR(SEARCH("A",L27)))</formula>
    </cfRule>
    <cfRule type="containsText" dxfId="942" priority="1043" operator="containsText" text="abs">
      <formula>NOT(ISERROR(SEARCH("abs",L27)))</formula>
    </cfRule>
    <cfRule type="containsText" dxfId="941" priority="1044" operator="containsText" text="abs">
      <formula>NOT(ISERROR(SEARCH("abs",L27)))</formula>
    </cfRule>
    <cfRule type="containsText" dxfId="940" priority="1045" operator="containsText" text="abc">
      <formula>NOT(ISERROR(SEARCH("abc",L27)))</formula>
    </cfRule>
    <cfRule type="containsText" dxfId="939" priority="1046" operator="containsText" text="D">
      <formula>NOT(ISERROR(SEARCH("D",L27)))</formula>
    </cfRule>
    <cfRule type="containsText" dxfId="938" priority="1047" operator="containsText" text="C">
      <formula>NOT(ISERROR(SEARCH("C",L27)))</formula>
    </cfRule>
    <cfRule type="containsText" priority="1048" operator="containsText" text="C">
      <formula>NOT(ISERROR(SEARCH("C",L27)))</formula>
    </cfRule>
    <cfRule type="containsText" dxfId="937" priority="1049" operator="containsText" text="B">
      <formula>NOT(ISERROR(SEARCH("B",L27)))</formula>
    </cfRule>
    <cfRule type="containsText" dxfId="936" priority="1050" operator="containsText" text="A">
      <formula>NOT(ISERROR(SEARCH("A",L27)))</formula>
    </cfRule>
  </conditionalFormatting>
  <conditionalFormatting sqref="D70:G94 K70:K94 N70:R94 B97:R101">
    <cfRule type="containsText" dxfId="935" priority="1031" operator="containsText" text="abs">
      <formula>NOT(ISERROR(SEARCH("abs",B70)))</formula>
    </cfRule>
    <cfRule type="containsText" dxfId="934" priority="1032" operator="containsText" text="A">
      <formula>NOT(ISERROR(SEARCH("A",B70)))</formula>
    </cfRule>
    <cfRule type="containsText" dxfId="933" priority="1033" operator="containsText" text="abs">
      <formula>NOT(ISERROR(SEARCH("abs",B70)))</formula>
    </cfRule>
    <cfRule type="containsText" dxfId="932" priority="1034" operator="containsText" text="abs">
      <formula>NOT(ISERROR(SEARCH("abs",B70)))</formula>
    </cfRule>
    <cfRule type="containsText" dxfId="931" priority="1035" operator="containsText" text="abc">
      <formula>NOT(ISERROR(SEARCH("abc",B70)))</formula>
    </cfRule>
    <cfRule type="containsText" dxfId="930" priority="1036" operator="containsText" text="D">
      <formula>NOT(ISERROR(SEARCH("D",B70)))</formula>
    </cfRule>
    <cfRule type="containsText" dxfId="929" priority="1037" operator="containsText" text="C">
      <formula>NOT(ISERROR(SEARCH("C",B70)))</formula>
    </cfRule>
    <cfRule type="containsText" priority="1038" operator="containsText" text="C">
      <formula>NOT(ISERROR(SEARCH("C",B70)))</formula>
    </cfRule>
    <cfRule type="containsText" dxfId="928" priority="1039" operator="containsText" text="B">
      <formula>NOT(ISERROR(SEARCH("B",B70)))</formula>
    </cfRule>
    <cfRule type="containsText" dxfId="927" priority="1040" operator="containsText" text="A">
      <formula>NOT(ISERROR(SEARCH("A",B70)))</formula>
    </cfRule>
  </conditionalFormatting>
  <conditionalFormatting sqref="D70:G94 K70:K94 N70:R94 B97:R101">
    <cfRule type="containsText" dxfId="926" priority="1021" operator="containsText" text="abs">
      <formula>NOT(ISERROR(SEARCH("abs",B70)))</formula>
    </cfRule>
    <cfRule type="containsText" dxfId="925" priority="1022" operator="containsText" text="A">
      <formula>NOT(ISERROR(SEARCH("A",B70)))</formula>
    </cfRule>
    <cfRule type="containsText" dxfId="924" priority="1023" operator="containsText" text="abs">
      <formula>NOT(ISERROR(SEARCH("abs",B70)))</formula>
    </cfRule>
    <cfRule type="containsText" dxfId="923" priority="1024" operator="containsText" text="abs">
      <formula>NOT(ISERROR(SEARCH("abs",B70)))</formula>
    </cfRule>
    <cfRule type="containsText" dxfId="922" priority="1025" operator="containsText" text="abc">
      <formula>NOT(ISERROR(SEARCH("abc",B70)))</formula>
    </cfRule>
    <cfRule type="containsText" dxfId="921" priority="1026" operator="containsText" text="D">
      <formula>NOT(ISERROR(SEARCH("D",B70)))</formula>
    </cfRule>
    <cfRule type="containsText" dxfId="920" priority="1027" operator="containsText" text="C">
      <formula>NOT(ISERROR(SEARCH("C",B70)))</formula>
    </cfRule>
    <cfRule type="containsText" priority="1028" operator="containsText" text="C">
      <formula>NOT(ISERROR(SEARCH("C",B70)))</formula>
    </cfRule>
    <cfRule type="containsText" dxfId="919" priority="1029" operator="containsText" text="B">
      <formula>NOT(ISERROR(SEARCH("B",B70)))</formula>
    </cfRule>
    <cfRule type="containsText" dxfId="918" priority="1030" operator="containsText" text="A">
      <formula>NOT(ISERROR(SEARCH("A",B70)))</formula>
    </cfRule>
  </conditionalFormatting>
  <conditionalFormatting sqref="D95:G96 K95:K96 N95:R96">
    <cfRule type="containsText" dxfId="917" priority="1011" operator="containsText" text="abs">
      <formula>NOT(ISERROR(SEARCH("abs",D95)))</formula>
    </cfRule>
    <cfRule type="containsText" dxfId="916" priority="1012" operator="containsText" text="A">
      <formula>NOT(ISERROR(SEARCH("A",D95)))</formula>
    </cfRule>
    <cfRule type="containsText" dxfId="915" priority="1013" operator="containsText" text="abs">
      <formula>NOT(ISERROR(SEARCH("abs",D95)))</formula>
    </cfRule>
    <cfRule type="containsText" dxfId="914" priority="1014" operator="containsText" text="abs">
      <formula>NOT(ISERROR(SEARCH("abs",D95)))</formula>
    </cfRule>
    <cfRule type="containsText" dxfId="913" priority="1015" operator="containsText" text="abc">
      <formula>NOT(ISERROR(SEARCH("abc",D95)))</formula>
    </cfRule>
    <cfRule type="containsText" dxfId="912" priority="1016" operator="containsText" text="D">
      <formula>NOT(ISERROR(SEARCH("D",D95)))</formula>
    </cfRule>
    <cfRule type="containsText" dxfId="911" priority="1017" operator="containsText" text="C">
      <formula>NOT(ISERROR(SEARCH("C",D95)))</formula>
    </cfRule>
    <cfRule type="containsText" priority="1018" operator="containsText" text="C">
      <formula>NOT(ISERROR(SEARCH("C",D95)))</formula>
    </cfRule>
    <cfRule type="containsText" dxfId="910" priority="1019" operator="containsText" text="B">
      <formula>NOT(ISERROR(SEARCH("B",D95)))</formula>
    </cfRule>
    <cfRule type="containsText" dxfId="909" priority="1020" operator="containsText" text="A">
      <formula>NOT(ISERROR(SEARCH("A",D95)))</formula>
    </cfRule>
  </conditionalFormatting>
  <conditionalFormatting sqref="D95:G96 K95:K96 N95:R96">
    <cfRule type="containsText" dxfId="908" priority="1001" operator="containsText" text="abs">
      <formula>NOT(ISERROR(SEARCH("abs",D95)))</formula>
    </cfRule>
    <cfRule type="containsText" dxfId="907" priority="1002" operator="containsText" text="A">
      <formula>NOT(ISERROR(SEARCH("A",D95)))</formula>
    </cfRule>
    <cfRule type="containsText" dxfId="906" priority="1003" operator="containsText" text="abs">
      <formula>NOT(ISERROR(SEARCH("abs",D95)))</formula>
    </cfRule>
    <cfRule type="containsText" dxfId="905" priority="1004" operator="containsText" text="abs">
      <formula>NOT(ISERROR(SEARCH("abs",D95)))</formula>
    </cfRule>
    <cfRule type="containsText" dxfId="904" priority="1005" operator="containsText" text="abc">
      <formula>NOT(ISERROR(SEARCH("abc",D95)))</formula>
    </cfRule>
    <cfRule type="containsText" dxfId="903" priority="1006" operator="containsText" text="D">
      <formula>NOT(ISERROR(SEARCH("D",D95)))</formula>
    </cfRule>
    <cfRule type="containsText" dxfId="902" priority="1007" operator="containsText" text="C">
      <formula>NOT(ISERROR(SEARCH("C",D95)))</formula>
    </cfRule>
    <cfRule type="containsText" priority="1008" operator="containsText" text="C">
      <formula>NOT(ISERROR(SEARCH("C",D95)))</formula>
    </cfRule>
    <cfRule type="containsText" dxfId="901" priority="1009" operator="containsText" text="B">
      <formula>NOT(ISERROR(SEARCH("B",D95)))</formula>
    </cfRule>
    <cfRule type="containsText" dxfId="900" priority="1010" operator="containsText" text="A">
      <formula>NOT(ISERROR(SEARCH("A",D95)))</formula>
    </cfRule>
  </conditionalFormatting>
  <conditionalFormatting sqref="B70:C94">
    <cfRule type="containsText" dxfId="899" priority="991" operator="containsText" text="abs">
      <formula>NOT(ISERROR(SEARCH("abs",B70)))</formula>
    </cfRule>
    <cfRule type="containsText" dxfId="898" priority="992" operator="containsText" text="A">
      <formula>NOT(ISERROR(SEARCH("A",B70)))</formula>
    </cfRule>
    <cfRule type="containsText" dxfId="897" priority="993" operator="containsText" text="abs">
      <formula>NOT(ISERROR(SEARCH("abs",B70)))</formula>
    </cfRule>
    <cfRule type="containsText" dxfId="896" priority="994" operator="containsText" text="abs">
      <formula>NOT(ISERROR(SEARCH("abs",B70)))</formula>
    </cfRule>
    <cfRule type="containsText" dxfId="895" priority="995" operator="containsText" text="abc">
      <formula>NOT(ISERROR(SEARCH("abc",B70)))</formula>
    </cfRule>
    <cfRule type="containsText" dxfId="894" priority="996" operator="containsText" text="D">
      <formula>NOT(ISERROR(SEARCH("D",B70)))</formula>
    </cfRule>
    <cfRule type="containsText" dxfId="893" priority="997" operator="containsText" text="C">
      <formula>NOT(ISERROR(SEARCH("C",B70)))</formula>
    </cfRule>
    <cfRule type="containsText" priority="998" operator="containsText" text="C">
      <formula>NOT(ISERROR(SEARCH("C",B70)))</formula>
    </cfRule>
    <cfRule type="containsText" dxfId="892" priority="999" operator="containsText" text="B">
      <formula>NOT(ISERROR(SEARCH("B",B70)))</formula>
    </cfRule>
    <cfRule type="containsText" dxfId="891" priority="1000" operator="containsText" text="A">
      <formula>NOT(ISERROR(SEARCH("A",B70)))</formula>
    </cfRule>
  </conditionalFormatting>
  <conditionalFormatting sqref="B70:C94">
    <cfRule type="containsText" dxfId="890" priority="981" operator="containsText" text="abs">
      <formula>NOT(ISERROR(SEARCH("abs",B70)))</formula>
    </cfRule>
    <cfRule type="containsText" dxfId="889" priority="982" operator="containsText" text="A">
      <formula>NOT(ISERROR(SEARCH("A",B70)))</formula>
    </cfRule>
    <cfRule type="containsText" dxfId="888" priority="983" operator="containsText" text="abs">
      <formula>NOT(ISERROR(SEARCH("abs",B70)))</formula>
    </cfRule>
    <cfRule type="containsText" dxfId="887" priority="984" operator="containsText" text="abs">
      <formula>NOT(ISERROR(SEARCH("abs",B70)))</formula>
    </cfRule>
    <cfRule type="containsText" dxfId="886" priority="985" operator="containsText" text="abc">
      <formula>NOT(ISERROR(SEARCH("abc",B70)))</formula>
    </cfRule>
    <cfRule type="containsText" dxfId="885" priority="986" operator="containsText" text="D">
      <formula>NOT(ISERROR(SEARCH("D",B70)))</formula>
    </cfRule>
    <cfRule type="containsText" dxfId="884" priority="987" operator="containsText" text="C">
      <formula>NOT(ISERROR(SEARCH("C",B70)))</formula>
    </cfRule>
    <cfRule type="containsText" priority="988" operator="containsText" text="C">
      <formula>NOT(ISERROR(SEARCH("C",B70)))</formula>
    </cfRule>
    <cfRule type="containsText" dxfId="883" priority="989" operator="containsText" text="B">
      <formula>NOT(ISERROR(SEARCH("B",B70)))</formula>
    </cfRule>
    <cfRule type="containsText" dxfId="882" priority="990" operator="containsText" text="A">
      <formula>NOT(ISERROR(SEARCH("A",B70)))</formula>
    </cfRule>
  </conditionalFormatting>
  <conditionalFormatting sqref="B95:C96">
    <cfRule type="containsText" dxfId="881" priority="971" operator="containsText" text="abs">
      <formula>NOT(ISERROR(SEARCH("abs",B95)))</formula>
    </cfRule>
    <cfRule type="containsText" dxfId="880" priority="972" operator="containsText" text="A">
      <formula>NOT(ISERROR(SEARCH("A",B95)))</formula>
    </cfRule>
    <cfRule type="containsText" dxfId="879" priority="973" operator="containsText" text="abs">
      <formula>NOT(ISERROR(SEARCH("abs",B95)))</formula>
    </cfRule>
    <cfRule type="containsText" dxfId="878" priority="974" operator="containsText" text="abs">
      <formula>NOT(ISERROR(SEARCH("abs",B95)))</formula>
    </cfRule>
    <cfRule type="containsText" dxfId="877" priority="975" operator="containsText" text="abc">
      <formula>NOT(ISERROR(SEARCH("abc",B95)))</formula>
    </cfRule>
    <cfRule type="containsText" dxfId="876" priority="976" operator="containsText" text="D">
      <formula>NOT(ISERROR(SEARCH("D",B95)))</formula>
    </cfRule>
    <cfRule type="containsText" dxfId="875" priority="977" operator="containsText" text="C">
      <formula>NOT(ISERROR(SEARCH("C",B95)))</formula>
    </cfRule>
    <cfRule type="containsText" priority="978" operator="containsText" text="C">
      <formula>NOT(ISERROR(SEARCH("C",B95)))</formula>
    </cfRule>
    <cfRule type="containsText" dxfId="874" priority="979" operator="containsText" text="B">
      <formula>NOT(ISERROR(SEARCH("B",B95)))</formula>
    </cfRule>
    <cfRule type="containsText" dxfId="873" priority="980" operator="containsText" text="A">
      <formula>NOT(ISERROR(SEARCH("A",B95)))</formula>
    </cfRule>
  </conditionalFormatting>
  <conditionalFormatting sqref="B95:C96">
    <cfRule type="containsText" dxfId="872" priority="961" operator="containsText" text="abs">
      <formula>NOT(ISERROR(SEARCH("abs",B95)))</formula>
    </cfRule>
    <cfRule type="containsText" dxfId="871" priority="962" operator="containsText" text="A">
      <formula>NOT(ISERROR(SEARCH("A",B95)))</formula>
    </cfRule>
    <cfRule type="containsText" dxfId="870" priority="963" operator="containsText" text="abs">
      <formula>NOT(ISERROR(SEARCH("abs",B95)))</formula>
    </cfRule>
    <cfRule type="containsText" dxfId="869" priority="964" operator="containsText" text="abs">
      <formula>NOT(ISERROR(SEARCH("abs",B95)))</formula>
    </cfRule>
    <cfRule type="containsText" dxfId="868" priority="965" operator="containsText" text="abc">
      <formula>NOT(ISERROR(SEARCH("abc",B95)))</formula>
    </cfRule>
    <cfRule type="containsText" dxfId="867" priority="966" operator="containsText" text="D">
      <formula>NOT(ISERROR(SEARCH("D",B95)))</formula>
    </cfRule>
    <cfRule type="containsText" dxfId="866" priority="967" operator="containsText" text="C">
      <formula>NOT(ISERROR(SEARCH("C",B95)))</formula>
    </cfRule>
    <cfRule type="containsText" priority="968" operator="containsText" text="C">
      <formula>NOT(ISERROR(SEARCH("C",B95)))</formula>
    </cfRule>
    <cfRule type="containsText" dxfId="865" priority="969" operator="containsText" text="B">
      <formula>NOT(ISERROR(SEARCH("B",B95)))</formula>
    </cfRule>
    <cfRule type="containsText" dxfId="864" priority="970" operator="containsText" text="A">
      <formula>NOT(ISERROR(SEARCH("A",B95)))</formula>
    </cfRule>
  </conditionalFormatting>
  <conditionalFormatting sqref="H70:J94">
    <cfRule type="containsText" dxfId="863" priority="951" operator="containsText" text="abs">
      <formula>NOT(ISERROR(SEARCH("abs",H70)))</formula>
    </cfRule>
    <cfRule type="containsText" dxfId="862" priority="952" operator="containsText" text="A">
      <formula>NOT(ISERROR(SEARCH("A",H70)))</formula>
    </cfRule>
    <cfRule type="containsText" dxfId="861" priority="953" operator="containsText" text="abs">
      <formula>NOT(ISERROR(SEARCH("abs",H70)))</formula>
    </cfRule>
    <cfRule type="containsText" dxfId="860" priority="954" operator="containsText" text="abs">
      <formula>NOT(ISERROR(SEARCH("abs",H70)))</formula>
    </cfRule>
    <cfRule type="containsText" dxfId="859" priority="955" operator="containsText" text="abc">
      <formula>NOT(ISERROR(SEARCH("abc",H70)))</formula>
    </cfRule>
    <cfRule type="containsText" dxfId="858" priority="956" operator="containsText" text="D">
      <formula>NOT(ISERROR(SEARCH("D",H70)))</formula>
    </cfRule>
    <cfRule type="containsText" dxfId="857" priority="957" operator="containsText" text="C">
      <formula>NOT(ISERROR(SEARCH("C",H70)))</formula>
    </cfRule>
    <cfRule type="containsText" priority="958" operator="containsText" text="C">
      <formula>NOT(ISERROR(SEARCH("C",H70)))</formula>
    </cfRule>
    <cfRule type="containsText" dxfId="856" priority="959" operator="containsText" text="B">
      <formula>NOT(ISERROR(SEARCH("B",H70)))</formula>
    </cfRule>
    <cfRule type="containsText" dxfId="855" priority="960" operator="containsText" text="A">
      <formula>NOT(ISERROR(SEARCH("A",H70)))</formula>
    </cfRule>
  </conditionalFormatting>
  <conditionalFormatting sqref="H70:J94">
    <cfRule type="containsText" dxfId="854" priority="941" operator="containsText" text="abs">
      <formula>NOT(ISERROR(SEARCH("abs",H70)))</formula>
    </cfRule>
    <cfRule type="containsText" dxfId="853" priority="942" operator="containsText" text="A">
      <formula>NOT(ISERROR(SEARCH("A",H70)))</formula>
    </cfRule>
    <cfRule type="containsText" dxfId="852" priority="943" operator="containsText" text="abs">
      <formula>NOT(ISERROR(SEARCH("abs",H70)))</formula>
    </cfRule>
    <cfRule type="containsText" dxfId="851" priority="944" operator="containsText" text="abs">
      <formula>NOT(ISERROR(SEARCH("abs",H70)))</formula>
    </cfRule>
    <cfRule type="containsText" dxfId="850" priority="945" operator="containsText" text="abc">
      <formula>NOT(ISERROR(SEARCH("abc",H70)))</formula>
    </cfRule>
    <cfRule type="containsText" dxfId="849" priority="946" operator="containsText" text="D">
      <formula>NOT(ISERROR(SEARCH("D",H70)))</formula>
    </cfRule>
    <cfRule type="containsText" dxfId="848" priority="947" operator="containsText" text="C">
      <formula>NOT(ISERROR(SEARCH("C",H70)))</formula>
    </cfRule>
    <cfRule type="containsText" priority="948" operator="containsText" text="C">
      <formula>NOT(ISERROR(SEARCH("C",H70)))</formula>
    </cfRule>
    <cfRule type="containsText" dxfId="847" priority="949" operator="containsText" text="B">
      <formula>NOT(ISERROR(SEARCH("B",H70)))</formula>
    </cfRule>
    <cfRule type="containsText" dxfId="846" priority="950" operator="containsText" text="A">
      <formula>NOT(ISERROR(SEARCH("A",H70)))</formula>
    </cfRule>
  </conditionalFormatting>
  <conditionalFormatting sqref="H95:J96">
    <cfRule type="containsText" dxfId="845" priority="931" operator="containsText" text="abs">
      <formula>NOT(ISERROR(SEARCH("abs",H95)))</formula>
    </cfRule>
    <cfRule type="containsText" dxfId="844" priority="932" operator="containsText" text="A">
      <formula>NOT(ISERROR(SEARCH("A",H95)))</formula>
    </cfRule>
    <cfRule type="containsText" dxfId="843" priority="933" operator="containsText" text="abs">
      <formula>NOT(ISERROR(SEARCH("abs",H95)))</formula>
    </cfRule>
    <cfRule type="containsText" dxfId="842" priority="934" operator="containsText" text="abs">
      <formula>NOT(ISERROR(SEARCH("abs",H95)))</formula>
    </cfRule>
    <cfRule type="containsText" dxfId="841" priority="935" operator="containsText" text="abc">
      <formula>NOT(ISERROR(SEARCH("abc",H95)))</formula>
    </cfRule>
    <cfRule type="containsText" dxfId="840" priority="936" operator="containsText" text="D">
      <formula>NOT(ISERROR(SEARCH("D",H95)))</formula>
    </cfRule>
    <cfRule type="containsText" dxfId="839" priority="937" operator="containsText" text="C">
      <formula>NOT(ISERROR(SEARCH("C",H95)))</formula>
    </cfRule>
    <cfRule type="containsText" priority="938" operator="containsText" text="C">
      <formula>NOT(ISERROR(SEARCH("C",H95)))</formula>
    </cfRule>
    <cfRule type="containsText" dxfId="838" priority="939" operator="containsText" text="B">
      <formula>NOT(ISERROR(SEARCH("B",H95)))</formula>
    </cfRule>
    <cfRule type="containsText" dxfId="837" priority="940" operator="containsText" text="A">
      <formula>NOT(ISERROR(SEARCH("A",H95)))</formula>
    </cfRule>
  </conditionalFormatting>
  <conditionalFormatting sqref="H95:J96">
    <cfRule type="containsText" dxfId="836" priority="921" operator="containsText" text="abs">
      <formula>NOT(ISERROR(SEARCH("abs",H95)))</formula>
    </cfRule>
    <cfRule type="containsText" dxfId="835" priority="922" operator="containsText" text="A">
      <formula>NOT(ISERROR(SEARCH("A",H95)))</formula>
    </cfRule>
    <cfRule type="containsText" dxfId="834" priority="923" operator="containsText" text="abs">
      <formula>NOT(ISERROR(SEARCH("abs",H95)))</formula>
    </cfRule>
    <cfRule type="containsText" dxfId="833" priority="924" operator="containsText" text="abs">
      <formula>NOT(ISERROR(SEARCH("abs",H95)))</formula>
    </cfRule>
    <cfRule type="containsText" dxfId="832" priority="925" operator="containsText" text="abc">
      <formula>NOT(ISERROR(SEARCH("abc",H95)))</formula>
    </cfRule>
    <cfRule type="containsText" dxfId="831" priority="926" operator="containsText" text="D">
      <formula>NOT(ISERROR(SEARCH("D",H95)))</formula>
    </cfRule>
    <cfRule type="containsText" dxfId="830" priority="927" operator="containsText" text="C">
      <formula>NOT(ISERROR(SEARCH("C",H95)))</formula>
    </cfRule>
    <cfRule type="containsText" priority="928" operator="containsText" text="C">
      <formula>NOT(ISERROR(SEARCH("C",H95)))</formula>
    </cfRule>
    <cfRule type="containsText" dxfId="829" priority="929" operator="containsText" text="B">
      <formula>NOT(ISERROR(SEARCH("B",H95)))</formula>
    </cfRule>
    <cfRule type="containsText" dxfId="828" priority="930" operator="containsText" text="A">
      <formula>NOT(ISERROR(SEARCH("A",H95)))</formula>
    </cfRule>
  </conditionalFormatting>
  <conditionalFormatting sqref="L70:M94">
    <cfRule type="containsText" dxfId="827" priority="911" operator="containsText" text="abs">
      <formula>NOT(ISERROR(SEARCH("abs",L70)))</formula>
    </cfRule>
    <cfRule type="containsText" dxfId="826" priority="912" operator="containsText" text="A">
      <formula>NOT(ISERROR(SEARCH("A",L70)))</formula>
    </cfRule>
    <cfRule type="containsText" dxfId="825" priority="913" operator="containsText" text="abs">
      <formula>NOT(ISERROR(SEARCH("abs",L70)))</formula>
    </cfRule>
    <cfRule type="containsText" dxfId="824" priority="914" operator="containsText" text="abs">
      <formula>NOT(ISERROR(SEARCH("abs",L70)))</formula>
    </cfRule>
    <cfRule type="containsText" dxfId="823" priority="915" operator="containsText" text="abc">
      <formula>NOT(ISERROR(SEARCH("abc",L70)))</formula>
    </cfRule>
    <cfRule type="containsText" dxfId="822" priority="916" operator="containsText" text="D">
      <formula>NOT(ISERROR(SEARCH("D",L70)))</formula>
    </cfRule>
    <cfRule type="containsText" dxfId="821" priority="917" operator="containsText" text="C">
      <formula>NOT(ISERROR(SEARCH("C",L70)))</formula>
    </cfRule>
    <cfRule type="containsText" priority="918" operator="containsText" text="C">
      <formula>NOT(ISERROR(SEARCH("C",L70)))</formula>
    </cfRule>
    <cfRule type="containsText" dxfId="820" priority="919" operator="containsText" text="B">
      <formula>NOT(ISERROR(SEARCH("B",L70)))</formula>
    </cfRule>
    <cfRule type="containsText" dxfId="819" priority="920" operator="containsText" text="A">
      <formula>NOT(ISERROR(SEARCH("A",L70)))</formula>
    </cfRule>
  </conditionalFormatting>
  <conditionalFormatting sqref="L70:M94">
    <cfRule type="containsText" dxfId="818" priority="901" operator="containsText" text="abs">
      <formula>NOT(ISERROR(SEARCH("abs",L70)))</formula>
    </cfRule>
    <cfRule type="containsText" dxfId="817" priority="902" operator="containsText" text="A">
      <formula>NOT(ISERROR(SEARCH("A",L70)))</formula>
    </cfRule>
    <cfRule type="containsText" dxfId="816" priority="903" operator="containsText" text="abs">
      <formula>NOT(ISERROR(SEARCH("abs",L70)))</formula>
    </cfRule>
    <cfRule type="containsText" dxfId="815" priority="904" operator="containsText" text="abs">
      <formula>NOT(ISERROR(SEARCH("abs",L70)))</formula>
    </cfRule>
    <cfRule type="containsText" dxfId="814" priority="905" operator="containsText" text="abc">
      <formula>NOT(ISERROR(SEARCH("abc",L70)))</formula>
    </cfRule>
    <cfRule type="containsText" dxfId="813" priority="906" operator="containsText" text="D">
      <formula>NOT(ISERROR(SEARCH("D",L70)))</formula>
    </cfRule>
    <cfRule type="containsText" dxfId="812" priority="907" operator="containsText" text="C">
      <formula>NOT(ISERROR(SEARCH("C",L70)))</formula>
    </cfRule>
    <cfRule type="containsText" priority="908" operator="containsText" text="C">
      <formula>NOT(ISERROR(SEARCH("C",L70)))</formula>
    </cfRule>
    <cfRule type="containsText" dxfId="811" priority="909" operator="containsText" text="B">
      <formula>NOT(ISERROR(SEARCH("B",L70)))</formula>
    </cfRule>
    <cfRule type="containsText" dxfId="810" priority="910" operator="containsText" text="A">
      <formula>NOT(ISERROR(SEARCH("A",L70)))</formula>
    </cfRule>
  </conditionalFormatting>
  <conditionalFormatting sqref="L95:M96">
    <cfRule type="containsText" dxfId="809" priority="891" operator="containsText" text="abs">
      <formula>NOT(ISERROR(SEARCH("abs",L95)))</formula>
    </cfRule>
    <cfRule type="containsText" dxfId="808" priority="892" operator="containsText" text="A">
      <formula>NOT(ISERROR(SEARCH("A",L95)))</formula>
    </cfRule>
    <cfRule type="containsText" dxfId="807" priority="893" operator="containsText" text="abs">
      <formula>NOT(ISERROR(SEARCH("abs",L95)))</formula>
    </cfRule>
    <cfRule type="containsText" dxfId="806" priority="894" operator="containsText" text="abs">
      <formula>NOT(ISERROR(SEARCH("abs",L95)))</formula>
    </cfRule>
    <cfRule type="containsText" dxfId="805" priority="895" operator="containsText" text="abc">
      <formula>NOT(ISERROR(SEARCH("abc",L95)))</formula>
    </cfRule>
    <cfRule type="containsText" dxfId="804" priority="896" operator="containsText" text="D">
      <formula>NOT(ISERROR(SEARCH("D",L95)))</formula>
    </cfRule>
    <cfRule type="containsText" dxfId="803" priority="897" operator="containsText" text="C">
      <formula>NOT(ISERROR(SEARCH("C",L95)))</formula>
    </cfRule>
    <cfRule type="containsText" priority="898" operator="containsText" text="C">
      <formula>NOT(ISERROR(SEARCH("C",L95)))</formula>
    </cfRule>
    <cfRule type="containsText" dxfId="802" priority="899" operator="containsText" text="B">
      <formula>NOT(ISERROR(SEARCH("B",L95)))</formula>
    </cfRule>
    <cfRule type="containsText" dxfId="801" priority="900" operator="containsText" text="A">
      <formula>NOT(ISERROR(SEARCH("A",L95)))</formula>
    </cfRule>
  </conditionalFormatting>
  <conditionalFormatting sqref="L95:M96">
    <cfRule type="containsText" dxfId="800" priority="881" operator="containsText" text="abs">
      <formula>NOT(ISERROR(SEARCH("abs",L95)))</formula>
    </cfRule>
    <cfRule type="containsText" dxfId="799" priority="882" operator="containsText" text="A">
      <formula>NOT(ISERROR(SEARCH("A",L95)))</formula>
    </cfRule>
    <cfRule type="containsText" dxfId="798" priority="883" operator="containsText" text="abs">
      <formula>NOT(ISERROR(SEARCH("abs",L95)))</formula>
    </cfRule>
    <cfRule type="containsText" dxfId="797" priority="884" operator="containsText" text="abs">
      <formula>NOT(ISERROR(SEARCH("abs",L95)))</formula>
    </cfRule>
    <cfRule type="containsText" dxfId="796" priority="885" operator="containsText" text="abc">
      <formula>NOT(ISERROR(SEARCH("abc",L95)))</formula>
    </cfRule>
    <cfRule type="containsText" dxfId="795" priority="886" operator="containsText" text="D">
      <formula>NOT(ISERROR(SEARCH("D",L95)))</formula>
    </cfRule>
    <cfRule type="containsText" dxfId="794" priority="887" operator="containsText" text="C">
      <formula>NOT(ISERROR(SEARCH("C",L95)))</formula>
    </cfRule>
    <cfRule type="containsText" priority="888" operator="containsText" text="C">
      <formula>NOT(ISERROR(SEARCH("C",L95)))</formula>
    </cfRule>
    <cfRule type="containsText" dxfId="793" priority="889" operator="containsText" text="B">
      <formula>NOT(ISERROR(SEARCH("B",L95)))</formula>
    </cfRule>
    <cfRule type="containsText" dxfId="792" priority="890" operator="containsText" text="A">
      <formula>NOT(ISERROR(SEARCH("A",L95)))</formula>
    </cfRule>
  </conditionalFormatting>
  <conditionalFormatting sqref="O59:U66 P67:U67">
    <cfRule type="containsText" dxfId="791" priority="871" operator="containsText" text="abs">
      <formula>NOT(ISERROR(SEARCH("abs",O59)))</formula>
    </cfRule>
    <cfRule type="containsText" dxfId="790" priority="872" operator="containsText" text="A">
      <formula>NOT(ISERROR(SEARCH("A",O59)))</formula>
    </cfRule>
    <cfRule type="containsText" dxfId="789" priority="873" operator="containsText" text="abs">
      <formula>NOT(ISERROR(SEARCH("abs",O59)))</formula>
    </cfRule>
    <cfRule type="containsText" dxfId="788" priority="874" operator="containsText" text="abs">
      <formula>NOT(ISERROR(SEARCH("abs",O59)))</formula>
    </cfRule>
    <cfRule type="containsText" dxfId="787" priority="875" operator="containsText" text="abc">
      <formula>NOT(ISERROR(SEARCH("abc",O59)))</formula>
    </cfRule>
    <cfRule type="containsText" dxfId="786" priority="876" operator="containsText" text="D">
      <formula>NOT(ISERROR(SEARCH("D",O59)))</formula>
    </cfRule>
    <cfRule type="containsText" dxfId="785" priority="877" operator="containsText" text="C">
      <formula>NOT(ISERROR(SEARCH("C",O59)))</formula>
    </cfRule>
    <cfRule type="containsText" priority="878" operator="containsText" text="C">
      <formula>NOT(ISERROR(SEARCH("C",O59)))</formula>
    </cfRule>
    <cfRule type="containsText" dxfId="784" priority="879" operator="containsText" text="B">
      <formula>NOT(ISERROR(SEARCH("B",O59)))</formula>
    </cfRule>
    <cfRule type="containsText" dxfId="783" priority="880" operator="containsText" text="A">
      <formula>NOT(ISERROR(SEARCH("A",O59)))</formula>
    </cfRule>
  </conditionalFormatting>
  <conditionalFormatting sqref="O56:U58">
    <cfRule type="containsText" dxfId="782" priority="861" operator="containsText" text="abs">
      <formula>NOT(ISERROR(SEARCH("abs",O56)))</formula>
    </cfRule>
    <cfRule type="containsText" dxfId="781" priority="862" operator="containsText" text="A">
      <formula>NOT(ISERROR(SEARCH("A",O56)))</formula>
    </cfRule>
    <cfRule type="containsText" dxfId="780" priority="863" operator="containsText" text="abs">
      <formula>NOT(ISERROR(SEARCH("abs",O56)))</formula>
    </cfRule>
    <cfRule type="containsText" dxfId="779" priority="864" operator="containsText" text="abs">
      <formula>NOT(ISERROR(SEARCH("abs",O56)))</formula>
    </cfRule>
    <cfRule type="containsText" dxfId="778" priority="865" operator="containsText" text="abc">
      <formula>NOT(ISERROR(SEARCH("abc",O56)))</formula>
    </cfRule>
    <cfRule type="containsText" dxfId="777" priority="866" operator="containsText" text="D">
      <formula>NOT(ISERROR(SEARCH("D",O56)))</formula>
    </cfRule>
    <cfRule type="containsText" dxfId="776" priority="867" operator="containsText" text="C">
      <formula>NOT(ISERROR(SEARCH("C",O56)))</formula>
    </cfRule>
    <cfRule type="containsText" priority="868" operator="containsText" text="C">
      <formula>NOT(ISERROR(SEARCH("C",O56)))</formula>
    </cfRule>
    <cfRule type="containsText" dxfId="775" priority="869" operator="containsText" text="B">
      <formula>NOT(ISERROR(SEARCH("B",O56)))</formula>
    </cfRule>
    <cfRule type="containsText" dxfId="774" priority="870" operator="containsText" text="A">
      <formula>NOT(ISERROR(SEARCH("A",O56)))</formula>
    </cfRule>
  </conditionalFormatting>
  <conditionalFormatting sqref="O52:U55 O39:U40 P38:U38 P51:U51">
    <cfRule type="containsText" dxfId="773" priority="851" operator="containsText" text="abs">
      <formula>NOT(ISERROR(SEARCH("abs",O38)))</formula>
    </cfRule>
    <cfRule type="containsText" dxfId="772" priority="852" operator="containsText" text="A">
      <formula>NOT(ISERROR(SEARCH("A",O38)))</formula>
    </cfRule>
    <cfRule type="containsText" dxfId="771" priority="853" operator="containsText" text="abs">
      <formula>NOT(ISERROR(SEARCH("abs",O38)))</formula>
    </cfRule>
    <cfRule type="containsText" dxfId="770" priority="854" operator="containsText" text="abs">
      <formula>NOT(ISERROR(SEARCH("abs",O38)))</formula>
    </cfRule>
    <cfRule type="containsText" dxfId="769" priority="855" operator="containsText" text="abc">
      <formula>NOT(ISERROR(SEARCH("abc",O38)))</formula>
    </cfRule>
    <cfRule type="containsText" dxfId="768" priority="856" operator="containsText" text="D">
      <formula>NOT(ISERROR(SEARCH("D",O38)))</formula>
    </cfRule>
    <cfRule type="containsText" dxfId="767" priority="857" operator="containsText" text="C">
      <formula>NOT(ISERROR(SEARCH("C",O38)))</formula>
    </cfRule>
    <cfRule type="containsText" priority="858" operator="containsText" text="C">
      <formula>NOT(ISERROR(SEARCH("C",O38)))</formula>
    </cfRule>
    <cfRule type="containsText" dxfId="766" priority="859" operator="containsText" text="B">
      <formula>NOT(ISERROR(SEARCH("B",O38)))</formula>
    </cfRule>
    <cfRule type="containsText" dxfId="765" priority="860" operator="containsText" text="A">
      <formula>NOT(ISERROR(SEARCH("A",O38)))</formula>
    </cfRule>
  </conditionalFormatting>
  <conditionalFormatting sqref="B52:N66 B40:E40 G39:N40">
    <cfRule type="containsText" dxfId="764" priority="841" operator="containsText" text="abs">
      <formula>NOT(ISERROR(SEARCH("abs",B39)))</formula>
    </cfRule>
    <cfRule type="containsText" dxfId="763" priority="842" operator="containsText" text="A">
      <formula>NOT(ISERROR(SEARCH("A",B39)))</formula>
    </cfRule>
    <cfRule type="containsText" dxfId="762" priority="843" operator="containsText" text="abs">
      <formula>NOT(ISERROR(SEARCH("abs",B39)))</formula>
    </cfRule>
    <cfRule type="containsText" dxfId="761" priority="844" operator="containsText" text="abs">
      <formula>NOT(ISERROR(SEARCH("abs",B39)))</formula>
    </cfRule>
    <cfRule type="containsText" dxfId="760" priority="845" operator="containsText" text="abc">
      <formula>NOT(ISERROR(SEARCH("abc",B39)))</formula>
    </cfRule>
    <cfRule type="containsText" dxfId="759" priority="846" operator="containsText" text="D">
      <formula>NOT(ISERROR(SEARCH("D",B39)))</formula>
    </cfRule>
    <cfRule type="containsText" dxfId="758" priority="847" operator="containsText" text="C">
      <formula>NOT(ISERROR(SEARCH("C",B39)))</formula>
    </cfRule>
    <cfRule type="containsText" priority="848" operator="containsText" text="C">
      <formula>NOT(ISERROR(SEARCH("C",B39)))</formula>
    </cfRule>
    <cfRule type="containsText" dxfId="757" priority="849" operator="containsText" text="B">
      <formula>NOT(ISERROR(SEARCH("B",B39)))</formula>
    </cfRule>
    <cfRule type="containsText" dxfId="756" priority="850" operator="containsText" text="A">
      <formula>NOT(ISERROR(SEARCH("A",B39)))</formula>
    </cfRule>
  </conditionalFormatting>
  <conditionalFormatting sqref="B41:U48">
    <cfRule type="containsText" dxfId="755" priority="831" operator="containsText" text="abs">
      <formula>NOT(ISERROR(SEARCH("abs",B41)))</formula>
    </cfRule>
    <cfRule type="containsText" dxfId="754" priority="832" operator="containsText" text="A">
      <formula>NOT(ISERROR(SEARCH("A",B41)))</formula>
    </cfRule>
    <cfRule type="containsText" dxfId="753" priority="833" operator="containsText" text="abs">
      <formula>NOT(ISERROR(SEARCH("abs",B41)))</formula>
    </cfRule>
    <cfRule type="containsText" dxfId="752" priority="834" operator="containsText" text="abs">
      <formula>NOT(ISERROR(SEARCH("abs",B41)))</formula>
    </cfRule>
    <cfRule type="containsText" dxfId="751" priority="835" operator="containsText" text="abc">
      <formula>NOT(ISERROR(SEARCH("abc",B41)))</formula>
    </cfRule>
    <cfRule type="containsText" dxfId="750" priority="836" operator="containsText" text="D">
      <formula>NOT(ISERROR(SEARCH("D",B41)))</formula>
    </cfRule>
    <cfRule type="containsText" dxfId="749" priority="837" operator="containsText" text="C">
      <formula>NOT(ISERROR(SEARCH("C",B41)))</formula>
    </cfRule>
    <cfRule type="containsText" priority="838" operator="containsText" text="C">
      <formula>NOT(ISERROR(SEARCH("C",B41)))</formula>
    </cfRule>
    <cfRule type="containsText" dxfId="748" priority="839" operator="containsText" text="B">
      <formula>NOT(ISERROR(SEARCH("B",B41)))</formula>
    </cfRule>
    <cfRule type="containsText" dxfId="747" priority="840" operator="containsText" text="A">
      <formula>NOT(ISERROR(SEARCH("A",B41)))</formula>
    </cfRule>
  </conditionalFormatting>
  <conditionalFormatting sqref="B41:Q48">
    <cfRule type="containsText" dxfId="746" priority="821" operator="containsText" text="abs">
      <formula>NOT(ISERROR(SEARCH("abs",B41)))</formula>
    </cfRule>
    <cfRule type="containsText" dxfId="745" priority="822" operator="containsText" text="A">
      <formula>NOT(ISERROR(SEARCH("A",B41)))</formula>
    </cfRule>
    <cfRule type="containsText" dxfId="744" priority="823" operator="containsText" text="abs">
      <formula>NOT(ISERROR(SEARCH("abs",B41)))</formula>
    </cfRule>
    <cfRule type="containsText" dxfId="743" priority="824" operator="containsText" text="abs">
      <formula>NOT(ISERROR(SEARCH("abs",B41)))</formula>
    </cfRule>
    <cfRule type="containsText" dxfId="742" priority="825" operator="containsText" text="abc">
      <formula>NOT(ISERROR(SEARCH("abc",B41)))</formula>
    </cfRule>
    <cfRule type="containsText" dxfId="741" priority="826" operator="containsText" text="D">
      <formula>NOT(ISERROR(SEARCH("D",B41)))</formula>
    </cfRule>
    <cfRule type="containsText" dxfId="740" priority="827" operator="containsText" text="C">
      <formula>NOT(ISERROR(SEARCH("C",B41)))</formula>
    </cfRule>
    <cfRule type="containsText" priority="828" operator="containsText" text="C">
      <formula>NOT(ISERROR(SEARCH("C",B41)))</formula>
    </cfRule>
    <cfRule type="containsText" dxfId="739" priority="829" operator="containsText" text="B">
      <formula>NOT(ISERROR(SEARCH("B",B41)))</formula>
    </cfRule>
    <cfRule type="containsText" dxfId="738" priority="830" operator="containsText" text="A">
      <formula>NOT(ISERROR(SEARCH("A",B41)))</formula>
    </cfRule>
  </conditionalFormatting>
  <conditionalFormatting sqref="B57:U57">
    <cfRule type="containsText" dxfId="737" priority="811" operator="containsText" text="abs">
      <formula>NOT(ISERROR(SEARCH("abs",B57)))</formula>
    </cfRule>
    <cfRule type="containsText" dxfId="736" priority="812" operator="containsText" text="A">
      <formula>NOT(ISERROR(SEARCH("A",B57)))</formula>
    </cfRule>
    <cfRule type="containsText" dxfId="735" priority="813" operator="containsText" text="abs">
      <formula>NOT(ISERROR(SEARCH("abs",B57)))</formula>
    </cfRule>
    <cfRule type="containsText" dxfId="734" priority="814" operator="containsText" text="abs">
      <formula>NOT(ISERROR(SEARCH("abs",B57)))</formula>
    </cfRule>
    <cfRule type="containsText" dxfId="733" priority="815" operator="containsText" text="abc">
      <formula>NOT(ISERROR(SEARCH("abc",B57)))</formula>
    </cfRule>
    <cfRule type="containsText" dxfId="732" priority="816" operator="containsText" text="D">
      <formula>NOT(ISERROR(SEARCH("D",B57)))</formula>
    </cfRule>
    <cfRule type="containsText" dxfId="731" priority="817" operator="containsText" text="C">
      <formula>NOT(ISERROR(SEARCH("C",B57)))</formula>
    </cfRule>
    <cfRule type="containsText" priority="818" operator="containsText" text="C">
      <formula>NOT(ISERROR(SEARCH("C",B57)))</formula>
    </cfRule>
    <cfRule type="containsText" dxfId="730" priority="819" operator="containsText" text="B">
      <formula>NOT(ISERROR(SEARCH("B",B57)))</formula>
    </cfRule>
    <cfRule type="containsText" dxfId="729" priority="820" operator="containsText" text="A">
      <formula>NOT(ISERROR(SEARCH("A",B57)))</formula>
    </cfRule>
  </conditionalFormatting>
  <conditionalFormatting sqref="B57:Q57">
    <cfRule type="containsText" dxfId="728" priority="801" operator="containsText" text="abs">
      <formula>NOT(ISERROR(SEARCH("abs",B57)))</formula>
    </cfRule>
    <cfRule type="containsText" dxfId="727" priority="802" operator="containsText" text="A">
      <formula>NOT(ISERROR(SEARCH("A",B57)))</formula>
    </cfRule>
    <cfRule type="containsText" dxfId="726" priority="803" operator="containsText" text="abs">
      <formula>NOT(ISERROR(SEARCH("abs",B57)))</formula>
    </cfRule>
    <cfRule type="containsText" dxfId="725" priority="804" operator="containsText" text="abs">
      <formula>NOT(ISERROR(SEARCH("abs",B57)))</formula>
    </cfRule>
    <cfRule type="containsText" dxfId="724" priority="805" operator="containsText" text="abc">
      <formula>NOT(ISERROR(SEARCH("abc",B57)))</formula>
    </cfRule>
    <cfRule type="containsText" dxfId="723" priority="806" operator="containsText" text="D">
      <formula>NOT(ISERROR(SEARCH("D",B57)))</formula>
    </cfRule>
    <cfRule type="containsText" dxfId="722" priority="807" operator="containsText" text="C">
      <formula>NOT(ISERROR(SEARCH("C",B57)))</formula>
    </cfRule>
    <cfRule type="containsText" priority="808" operator="containsText" text="C">
      <formula>NOT(ISERROR(SEARCH("C",B57)))</formula>
    </cfRule>
    <cfRule type="containsText" dxfId="721" priority="809" operator="containsText" text="B">
      <formula>NOT(ISERROR(SEARCH("B",B57)))</formula>
    </cfRule>
    <cfRule type="containsText" dxfId="720" priority="810" operator="containsText" text="A">
      <formula>NOT(ISERROR(SEARCH("A",B57)))</formula>
    </cfRule>
  </conditionalFormatting>
  <conditionalFormatting sqref="B49:U49">
    <cfRule type="containsText" dxfId="719" priority="791" operator="containsText" text="abs">
      <formula>NOT(ISERROR(SEARCH("abs",B49)))</formula>
    </cfRule>
    <cfRule type="containsText" dxfId="718" priority="792" operator="containsText" text="A">
      <formula>NOT(ISERROR(SEARCH("A",B49)))</formula>
    </cfRule>
    <cfRule type="containsText" dxfId="717" priority="793" operator="containsText" text="abs">
      <formula>NOT(ISERROR(SEARCH("abs",B49)))</formula>
    </cfRule>
    <cfRule type="containsText" dxfId="716" priority="794" operator="containsText" text="abs">
      <formula>NOT(ISERROR(SEARCH("abs",B49)))</formula>
    </cfRule>
    <cfRule type="containsText" dxfId="715" priority="795" operator="containsText" text="abc">
      <formula>NOT(ISERROR(SEARCH("abc",B49)))</formula>
    </cfRule>
    <cfRule type="containsText" dxfId="714" priority="796" operator="containsText" text="D">
      <formula>NOT(ISERROR(SEARCH("D",B49)))</formula>
    </cfRule>
    <cfRule type="containsText" dxfId="713" priority="797" operator="containsText" text="C">
      <formula>NOT(ISERROR(SEARCH("C",B49)))</formula>
    </cfRule>
    <cfRule type="containsText" priority="798" operator="containsText" text="C">
      <formula>NOT(ISERROR(SEARCH("C",B49)))</formula>
    </cfRule>
    <cfRule type="containsText" dxfId="712" priority="799" operator="containsText" text="B">
      <formula>NOT(ISERROR(SEARCH("B",B49)))</formula>
    </cfRule>
    <cfRule type="containsText" dxfId="711" priority="800" operator="containsText" text="A">
      <formula>NOT(ISERROR(SEARCH("A",B49)))</formula>
    </cfRule>
  </conditionalFormatting>
  <conditionalFormatting sqref="B49:Q49">
    <cfRule type="containsText" dxfId="710" priority="781" operator="containsText" text="abs">
      <formula>NOT(ISERROR(SEARCH("abs",B49)))</formula>
    </cfRule>
    <cfRule type="containsText" dxfId="709" priority="782" operator="containsText" text="A">
      <formula>NOT(ISERROR(SEARCH("A",B49)))</formula>
    </cfRule>
    <cfRule type="containsText" dxfId="708" priority="783" operator="containsText" text="abs">
      <formula>NOT(ISERROR(SEARCH("abs",B49)))</formula>
    </cfRule>
    <cfRule type="containsText" dxfId="707" priority="784" operator="containsText" text="abs">
      <formula>NOT(ISERROR(SEARCH("abs",B49)))</formula>
    </cfRule>
    <cfRule type="containsText" dxfId="706" priority="785" operator="containsText" text="abc">
      <formula>NOT(ISERROR(SEARCH("abc",B49)))</formula>
    </cfRule>
    <cfRule type="containsText" dxfId="705" priority="786" operator="containsText" text="D">
      <formula>NOT(ISERROR(SEARCH("D",B49)))</formula>
    </cfRule>
    <cfRule type="containsText" dxfId="704" priority="787" operator="containsText" text="C">
      <formula>NOT(ISERROR(SEARCH("C",B49)))</formula>
    </cfRule>
    <cfRule type="containsText" priority="788" operator="containsText" text="C">
      <formula>NOT(ISERROR(SEARCH("C",B49)))</formula>
    </cfRule>
    <cfRule type="containsText" dxfId="703" priority="789" operator="containsText" text="B">
      <formula>NOT(ISERROR(SEARCH("B",B49)))</formula>
    </cfRule>
    <cfRule type="containsText" dxfId="702" priority="790" operator="containsText" text="A">
      <formula>NOT(ISERROR(SEARCH("A",B49)))</formula>
    </cfRule>
  </conditionalFormatting>
  <conditionalFormatting sqref="B50:U50">
    <cfRule type="containsText" dxfId="701" priority="771" operator="containsText" text="abs">
      <formula>NOT(ISERROR(SEARCH("abs",B50)))</formula>
    </cfRule>
    <cfRule type="containsText" dxfId="700" priority="772" operator="containsText" text="A">
      <formula>NOT(ISERROR(SEARCH("A",B50)))</formula>
    </cfRule>
    <cfRule type="containsText" dxfId="699" priority="773" operator="containsText" text="abs">
      <formula>NOT(ISERROR(SEARCH("abs",B50)))</formula>
    </cfRule>
    <cfRule type="containsText" dxfId="698" priority="774" operator="containsText" text="abs">
      <formula>NOT(ISERROR(SEARCH("abs",B50)))</formula>
    </cfRule>
    <cfRule type="containsText" dxfId="697" priority="775" operator="containsText" text="abc">
      <formula>NOT(ISERROR(SEARCH("abc",B50)))</formula>
    </cfRule>
    <cfRule type="containsText" dxfId="696" priority="776" operator="containsText" text="D">
      <formula>NOT(ISERROR(SEARCH("D",B50)))</formula>
    </cfRule>
    <cfRule type="containsText" dxfId="695" priority="777" operator="containsText" text="C">
      <formula>NOT(ISERROR(SEARCH("C",B50)))</formula>
    </cfRule>
    <cfRule type="containsText" priority="778" operator="containsText" text="C">
      <formula>NOT(ISERROR(SEARCH("C",B50)))</formula>
    </cfRule>
    <cfRule type="containsText" dxfId="694" priority="779" operator="containsText" text="B">
      <formula>NOT(ISERROR(SEARCH("B",B50)))</formula>
    </cfRule>
    <cfRule type="containsText" dxfId="693" priority="780" operator="containsText" text="A">
      <formula>NOT(ISERROR(SEARCH("A",B50)))</formula>
    </cfRule>
  </conditionalFormatting>
  <conditionalFormatting sqref="B50:Q50">
    <cfRule type="containsText" dxfId="692" priority="761" operator="containsText" text="abs">
      <formula>NOT(ISERROR(SEARCH("abs",B50)))</formula>
    </cfRule>
    <cfRule type="containsText" dxfId="691" priority="762" operator="containsText" text="A">
      <formula>NOT(ISERROR(SEARCH("A",B50)))</formula>
    </cfRule>
    <cfRule type="containsText" dxfId="690" priority="763" operator="containsText" text="abs">
      <formula>NOT(ISERROR(SEARCH("abs",B50)))</formula>
    </cfRule>
    <cfRule type="containsText" dxfId="689" priority="764" operator="containsText" text="abs">
      <formula>NOT(ISERROR(SEARCH("abs",B50)))</formula>
    </cfRule>
    <cfRule type="containsText" dxfId="688" priority="765" operator="containsText" text="abc">
      <formula>NOT(ISERROR(SEARCH("abc",B50)))</formula>
    </cfRule>
    <cfRule type="containsText" dxfId="687" priority="766" operator="containsText" text="D">
      <formula>NOT(ISERROR(SEARCH("D",B50)))</formula>
    </cfRule>
    <cfRule type="containsText" dxfId="686" priority="767" operator="containsText" text="C">
      <formula>NOT(ISERROR(SEARCH("C",B50)))</formula>
    </cfRule>
    <cfRule type="containsText" priority="768" operator="containsText" text="C">
      <formula>NOT(ISERROR(SEARCH("C",B50)))</formula>
    </cfRule>
    <cfRule type="containsText" dxfId="685" priority="769" operator="containsText" text="B">
      <formula>NOT(ISERROR(SEARCH("B",B50)))</formula>
    </cfRule>
    <cfRule type="containsText" dxfId="684" priority="770" operator="containsText" text="A">
      <formula>NOT(ISERROR(SEARCH("A",B50)))</formula>
    </cfRule>
  </conditionalFormatting>
  <conditionalFormatting sqref="B67:O67">
    <cfRule type="containsText" dxfId="683" priority="731" operator="containsText" text="abs">
      <formula>NOT(ISERROR(SEARCH("abs",B67)))</formula>
    </cfRule>
    <cfRule type="containsText" dxfId="682" priority="732" operator="containsText" text="A">
      <formula>NOT(ISERROR(SEARCH("A",B67)))</formula>
    </cfRule>
    <cfRule type="containsText" dxfId="681" priority="733" operator="containsText" text="abs">
      <formula>NOT(ISERROR(SEARCH("abs",B67)))</formula>
    </cfRule>
    <cfRule type="containsText" dxfId="680" priority="734" operator="containsText" text="abs">
      <formula>NOT(ISERROR(SEARCH("abs",B67)))</formula>
    </cfRule>
    <cfRule type="containsText" dxfId="679" priority="735" operator="containsText" text="abc">
      <formula>NOT(ISERROR(SEARCH("abc",B67)))</formula>
    </cfRule>
    <cfRule type="containsText" dxfId="678" priority="736" operator="containsText" text="D">
      <formula>NOT(ISERROR(SEARCH("D",B67)))</formula>
    </cfRule>
    <cfRule type="containsText" dxfId="677" priority="737" operator="containsText" text="C">
      <formula>NOT(ISERROR(SEARCH("C",B67)))</formula>
    </cfRule>
    <cfRule type="containsText" priority="738" operator="containsText" text="C">
      <formula>NOT(ISERROR(SEARCH("C",B67)))</formula>
    </cfRule>
    <cfRule type="containsText" dxfId="676" priority="739" operator="containsText" text="B">
      <formula>NOT(ISERROR(SEARCH("B",B67)))</formula>
    </cfRule>
    <cfRule type="containsText" dxfId="675" priority="740" operator="containsText" text="A">
      <formula>NOT(ISERROR(SEARCH("A",B67)))</formula>
    </cfRule>
  </conditionalFormatting>
  <conditionalFormatting sqref="B67:O67">
    <cfRule type="containsText" dxfId="674" priority="721" operator="containsText" text="abs">
      <formula>NOT(ISERROR(SEARCH("abs",B67)))</formula>
    </cfRule>
    <cfRule type="containsText" dxfId="673" priority="722" operator="containsText" text="A">
      <formula>NOT(ISERROR(SEARCH("A",B67)))</formula>
    </cfRule>
    <cfRule type="containsText" dxfId="672" priority="723" operator="containsText" text="abs">
      <formula>NOT(ISERROR(SEARCH("abs",B67)))</formula>
    </cfRule>
    <cfRule type="containsText" dxfId="671" priority="724" operator="containsText" text="abs">
      <formula>NOT(ISERROR(SEARCH("abs",B67)))</formula>
    </cfRule>
    <cfRule type="containsText" dxfId="670" priority="725" operator="containsText" text="abc">
      <formula>NOT(ISERROR(SEARCH("abc",B67)))</formula>
    </cfRule>
    <cfRule type="containsText" dxfId="669" priority="726" operator="containsText" text="D">
      <formula>NOT(ISERROR(SEARCH("D",B67)))</formula>
    </cfRule>
    <cfRule type="containsText" dxfId="668" priority="727" operator="containsText" text="C">
      <formula>NOT(ISERROR(SEARCH("C",B67)))</formula>
    </cfRule>
    <cfRule type="containsText" priority="728" operator="containsText" text="C">
      <formula>NOT(ISERROR(SEARCH("C",B67)))</formula>
    </cfRule>
    <cfRule type="containsText" dxfId="667" priority="729" operator="containsText" text="B">
      <formula>NOT(ISERROR(SEARCH("B",B67)))</formula>
    </cfRule>
    <cfRule type="containsText" dxfId="666" priority="730" operator="containsText" text="A">
      <formula>NOT(ISERROR(SEARCH("A",B67)))</formula>
    </cfRule>
  </conditionalFormatting>
  <conditionalFormatting sqref="B38:E38 G38:O38">
    <cfRule type="containsText" dxfId="665" priority="751" operator="containsText" text="abs">
      <formula>NOT(ISERROR(SEARCH("abs",B38)))</formula>
    </cfRule>
    <cfRule type="containsText" dxfId="664" priority="752" operator="containsText" text="A">
      <formula>NOT(ISERROR(SEARCH("A",B38)))</formula>
    </cfRule>
    <cfRule type="containsText" dxfId="663" priority="753" operator="containsText" text="abs">
      <formula>NOT(ISERROR(SEARCH("abs",B38)))</formula>
    </cfRule>
    <cfRule type="containsText" dxfId="662" priority="754" operator="containsText" text="abs">
      <formula>NOT(ISERROR(SEARCH("abs",B38)))</formula>
    </cfRule>
    <cfRule type="containsText" dxfId="661" priority="755" operator="containsText" text="abc">
      <formula>NOT(ISERROR(SEARCH("abc",B38)))</formula>
    </cfRule>
    <cfRule type="containsText" dxfId="660" priority="756" operator="containsText" text="D">
      <formula>NOT(ISERROR(SEARCH("D",B38)))</formula>
    </cfRule>
    <cfRule type="containsText" dxfId="659" priority="757" operator="containsText" text="C">
      <formula>NOT(ISERROR(SEARCH("C",B38)))</formula>
    </cfRule>
    <cfRule type="containsText" priority="758" operator="containsText" text="C">
      <formula>NOT(ISERROR(SEARCH("C",B38)))</formula>
    </cfRule>
    <cfRule type="containsText" dxfId="658" priority="759" operator="containsText" text="B">
      <formula>NOT(ISERROR(SEARCH("B",B38)))</formula>
    </cfRule>
    <cfRule type="containsText" dxfId="657" priority="760" operator="containsText" text="A">
      <formula>NOT(ISERROR(SEARCH("A",B38)))</formula>
    </cfRule>
  </conditionalFormatting>
  <conditionalFormatting sqref="B38:E38 G38:O38">
    <cfRule type="containsText" dxfId="656" priority="741" operator="containsText" text="abs">
      <formula>NOT(ISERROR(SEARCH("abs",B38)))</formula>
    </cfRule>
    <cfRule type="containsText" dxfId="655" priority="742" operator="containsText" text="A">
      <formula>NOT(ISERROR(SEARCH("A",B38)))</formula>
    </cfRule>
    <cfRule type="containsText" dxfId="654" priority="743" operator="containsText" text="abs">
      <formula>NOT(ISERROR(SEARCH("abs",B38)))</formula>
    </cfRule>
    <cfRule type="containsText" dxfId="653" priority="744" operator="containsText" text="abs">
      <formula>NOT(ISERROR(SEARCH("abs",B38)))</formula>
    </cfRule>
    <cfRule type="containsText" dxfId="652" priority="745" operator="containsText" text="abc">
      <formula>NOT(ISERROR(SEARCH("abc",B38)))</formula>
    </cfRule>
    <cfRule type="containsText" dxfId="651" priority="746" operator="containsText" text="D">
      <formula>NOT(ISERROR(SEARCH("D",B38)))</formula>
    </cfRule>
    <cfRule type="containsText" dxfId="650" priority="747" operator="containsText" text="C">
      <formula>NOT(ISERROR(SEARCH("C",B38)))</formula>
    </cfRule>
    <cfRule type="containsText" priority="748" operator="containsText" text="C">
      <formula>NOT(ISERROR(SEARCH("C",B38)))</formula>
    </cfRule>
    <cfRule type="containsText" dxfId="649" priority="749" operator="containsText" text="B">
      <formula>NOT(ISERROR(SEARCH("B",B38)))</formula>
    </cfRule>
    <cfRule type="containsText" dxfId="648" priority="750" operator="containsText" text="A">
      <formula>NOT(ISERROR(SEARCH("A",B38)))</formula>
    </cfRule>
  </conditionalFormatting>
  <conditionalFormatting sqref="B51:O51">
    <cfRule type="containsText" dxfId="647" priority="701" operator="containsText" text="abs">
      <formula>NOT(ISERROR(SEARCH("abs",B51)))</formula>
    </cfRule>
    <cfRule type="containsText" dxfId="646" priority="702" operator="containsText" text="A">
      <formula>NOT(ISERROR(SEARCH("A",B51)))</formula>
    </cfRule>
    <cfRule type="containsText" dxfId="645" priority="703" operator="containsText" text="abs">
      <formula>NOT(ISERROR(SEARCH("abs",B51)))</formula>
    </cfRule>
    <cfRule type="containsText" dxfId="644" priority="704" operator="containsText" text="abs">
      <formula>NOT(ISERROR(SEARCH("abs",B51)))</formula>
    </cfRule>
    <cfRule type="containsText" dxfId="643" priority="705" operator="containsText" text="abc">
      <formula>NOT(ISERROR(SEARCH("abc",B51)))</formula>
    </cfRule>
    <cfRule type="containsText" dxfId="642" priority="706" operator="containsText" text="D">
      <formula>NOT(ISERROR(SEARCH("D",B51)))</formula>
    </cfRule>
    <cfRule type="containsText" dxfId="641" priority="707" operator="containsText" text="C">
      <formula>NOT(ISERROR(SEARCH("C",B51)))</formula>
    </cfRule>
    <cfRule type="containsText" priority="708" operator="containsText" text="C">
      <formula>NOT(ISERROR(SEARCH("C",B51)))</formula>
    </cfRule>
    <cfRule type="containsText" dxfId="640" priority="709" operator="containsText" text="B">
      <formula>NOT(ISERROR(SEARCH("B",B51)))</formula>
    </cfRule>
    <cfRule type="containsText" dxfId="639" priority="710" operator="containsText" text="A">
      <formula>NOT(ISERROR(SEARCH("A",B51)))</formula>
    </cfRule>
  </conditionalFormatting>
  <conditionalFormatting sqref="B51:O51">
    <cfRule type="containsText" dxfId="638" priority="711" operator="containsText" text="abs">
      <formula>NOT(ISERROR(SEARCH("abs",B51)))</formula>
    </cfRule>
    <cfRule type="containsText" dxfId="637" priority="712" operator="containsText" text="A">
      <formula>NOT(ISERROR(SEARCH("A",B51)))</formula>
    </cfRule>
    <cfRule type="containsText" dxfId="636" priority="713" operator="containsText" text="abs">
      <formula>NOT(ISERROR(SEARCH("abs",B51)))</formula>
    </cfRule>
    <cfRule type="containsText" dxfId="635" priority="714" operator="containsText" text="abs">
      <formula>NOT(ISERROR(SEARCH("abs",B51)))</formula>
    </cfRule>
    <cfRule type="containsText" dxfId="634" priority="715" operator="containsText" text="abc">
      <formula>NOT(ISERROR(SEARCH("abc",B51)))</formula>
    </cfRule>
    <cfRule type="containsText" dxfId="633" priority="716" operator="containsText" text="D">
      <formula>NOT(ISERROR(SEARCH("D",B51)))</formula>
    </cfRule>
    <cfRule type="containsText" dxfId="632" priority="717" operator="containsText" text="C">
      <formula>NOT(ISERROR(SEARCH("C",B51)))</formula>
    </cfRule>
    <cfRule type="containsText" priority="718" operator="containsText" text="C">
      <formula>NOT(ISERROR(SEARCH("C",B51)))</formula>
    </cfRule>
    <cfRule type="containsText" dxfId="631" priority="719" operator="containsText" text="B">
      <formula>NOT(ISERROR(SEARCH("B",B51)))</formula>
    </cfRule>
    <cfRule type="containsText" dxfId="630" priority="720" operator="containsText" text="A">
      <formula>NOT(ISERROR(SEARCH("A",B51)))</formula>
    </cfRule>
  </conditionalFormatting>
  <conditionalFormatting sqref="C36:G36 S36:U36">
    <cfRule type="containsText" dxfId="629" priority="691" operator="containsText" text="abs">
      <formula>NOT(ISERROR(SEARCH("abs",C36)))</formula>
    </cfRule>
    <cfRule type="containsText" dxfId="628" priority="692" operator="containsText" text="A">
      <formula>NOT(ISERROR(SEARCH("A",C36)))</formula>
    </cfRule>
    <cfRule type="containsText" dxfId="627" priority="693" operator="containsText" text="abs">
      <formula>NOT(ISERROR(SEARCH("abs",C36)))</formula>
    </cfRule>
    <cfRule type="containsText" dxfId="626" priority="694" operator="containsText" text="abs">
      <formula>NOT(ISERROR(SEARCH("abs",C36)))</formula>
    </cfRule>
    <cfRule type="containsText" dxfId="625" priority="695" operator="containsText" text="abc">
      <formula>NOT(ISERROR(SEARCH("abc",C36)))</formula>
    </cfRule>
    <cfRule type="containsText" dxfId="624" priority="696" operator="containsText" text="D">
      <formula>NOT(ISERROR(SEARCH("D",C36)))</formula>
    </cfRule>
    <cfRule type="containsText" dxfId="623" priority="697" operator="containsText" text="C">
      <formula>NOT(ISERROR(SEARCH("C",C36)))</formula>
    </cfRule>
    <cfRule type="containsText" priority="698" operator="containsText" text="C">
      <formula>NOT(ISERROR(SEARCH("C",C36)))</formula>
    </cfRule>
    <cfRule type="containsText" dxfId="622" priority="699" operator="containsText" text="B">
      <formula>NOT(ISERROR(SEARCH("B",C36)))</formula>
    </cfRule>
    <cfRule type="containsText" dxfId="621" priority="700" operator="containsText" text="A">
      <formula>NOT(ISERROR(SEARCH("A",C36)))</formula>
    </cfRule>
  </conditionalFormatting>
  <conditionalFormatting sqref="C36:G36">
    <cfRule type="containsText" dxfId="620" priority="681" operator="containsText" text="abs">
      <formula>NOT(ISERROR(SEARCH("abs",C36)))</formula>
    </cfRule>
    <cfRule type="containsText" dxfId="619" priority="682" operator="containsText" text="A">
      <formula>NOT(ISERROR(SEARCH("A",C36)))</formula>
    </cfRule>
    <cfRule type="containsText" dxfId="618" priority="683" operator="containsText" text="abs">
      <formula>NOT(ISERROR(SEARCH("abs",C36)))</formula>
    </cfRule>
    <cfRule type="containsText" dxfId="617" priority="684" operator="containsText" text="abs">
      <formula>NOT(ISERROR(SEARCH("abs",C36)))</formula>
    </cfRule>
    <cfRule type="containsText" dxfId="616" priority="685" operator="containsText" text="abc">
      <formula>NOT(ISERROR(SEARCH("abc",C36)))</formula>
    </cfRule>
    <cfRule type="containsText" dxfId="615" priority="686" operator="containsText" text="D">
      <formula>NOT(ISERROR(SEARCH("D",C36)))</formula>
    </cfRule>
    <cfRule type="containsText" dxfId="614" priority="687" operator="containsText" text="C">
      <formula>NOT(ISERROR(SEARCH("C",C36)))</formula>
    </cfRule>
    <cfRule type="containsText" priority="688" operator="containsText" text="C">
      <formula>NOT(ISERROR(SEARCH("C",C36)))</formula>
    </cfRule>
    <cfRule type="containsText" dxfId="613" priority="689" operator="containsText" text="B">
      <formula>NOT(ISERROR(SEARCH("B",C36)))</formula>
    </cfRule>
    <cfRule type="containsText" dxfId="612" priority="690" operator="containsText" text="A">
      <formula>NOT(ISERROR(SEARCH("A",C36)))</formula>
    </cfRule>
  </conditionalFormatting>
  <conditionalFormatting sqref="B36">
    <cfRule type="containsText" dxfId="611" priority="671" operator="containsText" text="abs">
      <formula>NOT(ISERROR(SEARCH("abs",B36)))</formula>
    </cfRule>
    <cfRule type="containsText" dxfId="610" priority="672" operator="containsText" text="A">
      <formula>NOT(ISERROR(SEARCH("A",B36)))</formula>
    </cfRule>
    <cfRule type="containsText" dxfId="609" priority="673" operator="containsText" text="abs">
      <formula>NOT(ISERROR(SEARCH("abs",B36)))</formula>
    </cfRule>
    <cfRule type="containsText" dxfId="608" priority="674" operator="containsText" text="abs">
      <formula>NOT(ISERROR(SEARCH("abs",B36)))</formula>
    </cfRule>
    <cfRule type="containsText" dxfId="607" priority="675" operator="containsText" text="abc">
      <formula>NOT(ISERROR(SEARCH("abc",B36)))</formula>
    </cfRule>
    <cfRule type="containsText" dxfId="606" priority="676" operator="containsText" text="D">
      <formula>NOT(ISERROR(SEARCH("D",B36)))</formula>
    </cfRule>
    <cfRule type="containsText" dxfId="605" priority="677" operator="containsText" text="C">
      <formula>NOT(ISERROR(SEARCH("C",B36)))</formula>
    </cfRule>
    <cfRule type="containsText" priority="678" operator="containsText" text="C">
      <formula>NOT(ISERROR(SEARCH("C",B36)))</formula>
    </cfRule>
    <cfRule type="containsText" dxfId="604" priority="679" operator="containsText" text="B">
      <formula>NOT(ISERROR(SEARCH("B",B36)))</formula>
    </cfRule>
    <cfRule type="containsText" dxfId="603" priority="680" operator="containsText" text="A">
      <formula>NOT(ISERROR(SEARCH("A",B36)))</formula>
    </cfRule>
  </conditionalFormatting>
  <conditionalFormatting sqref="B36">
    <cfRule type="containsText" dxfId="602" priority="661" operator="containsText" text="abs">
      <formula>NOT(ISERROR(SEARCH("abs",B36)))</formula>
    </cfRule>
    <cfRule type="containsText" dxfId="601" priority="662" operator="containsText" text="A">
      <formula>NOT(ISERROR(SEARCH("A",B36)))</formula>
    </cfRule>
    <cfRule type="containsText" dxfId="600" priority="663" operator="containsText" text="abs">
      <formula>NOT(ISERROR(SEARCH("abs",B36)))</formula>
    </cfRule>
    <cfRule type="containsText" dxfId="599" priority="664" operator="containsText" text="abs">
      <formula>NOT(ISERROR(SEARCH("abs",B36)))</formula>
    </cfRule>
    <cfRule type="containsText" dxfId="598" priority="665" operator="containsText" text="abc">
      <formula>NOT(ISERROR(SEARCH("abc",B36)))</formula>
    </cfRule>
    <cfRule type="containsText" dxfId="597" priority="666" operator="containsText" text="D">
      <formula>NOT(ISERROR(SEARCH("D",B36)))</formula>
    </cfRule>
    <cfRule type="containsText" dxfId="596" priority="667" operator="containsText" text="C">
      <formula>NOT(ISERROR(SEARCH("C",B36)))</formula>
    </cfRule>
    <cfRule type="containsText" priority="668" operator="containsText" text="C">
      <formula>NOT(ISERROR(SEARCH("C",B36)))</formula>
    </cfRule>
    <cfRule type="containsText" dxfId="595" priority="669" operator="containsText" text="B">
      <formula>NOT(ISERROR(SEARCH("B",B36)))</formula>
    </cfRule>
    <cfRule type="containsText" dxfId="594" priority="670" operator="containsText" text="A">
      <formula>NOT(ISERROR(SEARCH("A",B36)))</formula>
    </cfRule>
  </conditionalFormatting>
  <conditionalFormatting sqref="K36">
    <cfRule type="containsText" dxfId="593" priority="651" operator="containsText" text="abs">
      <formula>NOT(ISERROR(SEARCH("abs",K36)))</formula>
    </cfRule>
    <cfRule type="containsText" dxfId="592" priority="652" operator="containsText" text="A">
      <formula>NOT(ISERROR(SEARCH("A",K36)))</formula>
    </cfRule>
    <cfRule type="containsText" dxfId="591" priority="653" operator="containsText" text="abs">
      <formula>NOT(ISERROR(SEARCH("abs",K36)))</formula>
    </cfRule>
    <cfRule type="containsText" dxfId="590" priority="654" operator="containsText" text="abs">
      <formula>NOT(ISERROR(SEARCH("abs",K36)))</formula>
    </cfRule>
    <cfRule type="containsText" dxfId="589" priority="655" operator="containsText" text="abc">
      <formula>NOT(ISERROR(SEARCH("abc",K36)))</formula>
    </cfRule>
    <cfRule type="containsText" dxfId="588" priority="656" operator="containsText" text="D">
      <formula>NOT(ISERROR(SEARCH("D",K36)))</formula>
    </cfRule>
    <cfRule type="containsText" dxfId="587" priority="657" operator="containsText" text="C">
      <formula>NOT(ISERROR(SEARCH("C",K36)))</formula>
    </cfRule>
    <cfRule type="containsText" priority="658" operator="containsText" text="C">
      <formula>NOT(ISERROR(SEARCH("C",K36)))</formula>
    </cfRule>
    <cfRule type="containsText" dxfId="586" priority="659" operator="containsText" text="B">
      <formula>NOT(ISERROR(SEARCH("B",K36)))</formula>
    </cfRule>
    <cfRule type="containsText" dxfId="585" priority="660" operator="containsText" text="A">
      <formula>NOT(ISERROR(SEARCH("A",K36)))</formula>
    </cfRule>
  </conditionalFormatting>
  <conditionalFormatting sqref="K36">
    <cfRule type="containsText" dxfId="584" priority="641" operator="containsText" text="abs">
      <formula>NOT(ISERROR(SEARCH("abs",K36)))</formula>
    </cfRule>
    <cfRule type="containsText" dxfId="583" priority="642" operator="containsText" text="A">
      <formula>NOT(ISERROR(SEARCH("A",K36)))</formula>
    </cfRule>
    <cfRule type="containsText" dxfId="582" priority="643" operator="containsText" text="abs">
      <formula>NOT(ISERROR(SEARCH("abs",K36)))</formula>
    </cfRule>
    <cfRule type="containsText" dxfId="581" priority="644" operator="containsText" text="abs">
      <formula>NOT(ISERROR(SEARCH("abs",K36)))</formula>
    </cfRule>
    <cfRule type="containsText" dxfId="580" priority="645" operator="containsText" text="abc">
      <formula>NOT(ISERROR(SEARCH("abc",K36)))</formula>
    </cfRule>
    <cfRule type="containsText" dxfId="579" priority="646" operator="containsText" text="D">
      <formula>NOT(ISERROR(SEARCH("D",K36)))</formula>
    </cfRule>
    <cfRule type="containsText" dxfId="578" priority="647" operator="containsText" text="C">
      <formula>NOT(ISERROR(SEARCH("C",K36)))</formula>
    </cfRule>
    <cfRule type="containsText" priority="648" operator="containsText" text="C">
      <formula>NOT(ISERROR(SEARCH("C",K36)))</formula>
    </cfRule>
    <cfRule type="containsText" dxfId="577" priority="649" operator="containsText" text="B">
      <formula>NOT(ISERROR(SEARCH("B",K36)))</formula>
    </cfRule>
    <cfRule type="containsText" dxfId="576" priority="650" operator="containsText" text="A">
      <formula>NOT(ISERROR(SEARCH("A",K36)))</formula>
    </cfRule>
  </conditionalFormatting>
  <conditionalFormatting sqref="L36:R36">
    <cfRule type="containsText" dxfId="575" priority="631" operator="containsText" text="abs">
      <formula>NOT(ISERROR(SEARCH("abs",L36)))</formula>
    </cfRule>
    <cfRule type="containsText" dxfId="574" priority="632" operator="containsText" text="A">
      <formula>NOT(ISERROR(SEARCH("A",L36)))</formula>
    </cfRule>
    <cfRule type="containsText" dxfId="573" priority="633" operator="containsText" text="abs">
      <formula>NOT(ISERROR(SEARCH("abs",L36)))</formula>
    </cfRule>
    <cfRule type="containsText" dxfId="572" priority="634" operator="containsText" text="abs">
      <formula>NOT(ISERROR(SEARCH("abs",L36)))</formula>
    </cfRule>
    <cfRule type="containsText" dxfId="571" priority="635" operator="containsText" text="abc">
      <formula>NOT(ISERROR(SEARCH("abc",L36)))</formula>
    </cfRule>
    <cfRule type="containsText" dxfId="570" priority="636" operator="containsText" text="D">
      <formula>NOT(ISERROR(SEARCH("D",L36)))</formula>
    </cfRule>
    <cfRule type="containsText" dxfId="569" priority="637" operator="containsText" text="C">
      <formula>NOT(ISERROR(SEARCH("C",L36)))</formula>
    </cfRule>
    <cfRule type="containsText" priority="638" operator="containsText" text="C">
      <formula>NOT(ISERROR(SEARCH("C",L36)))</formula>
    </cfRule>
    <cfRule type="containsText" dxfId="568" priority="639" operator="containsText" text="B">
      <formula>NOT(ISERROR(SEARCH("B",L36)))</formula>
    </cfRule>
    <cfRule type="containsText" dxfId="567" priority="640" operator="containsText" text="A">
      <formula>NOT(ISERROR(SEARCH("A",L36)))</formula>
    </cfRule>
  </conditionalFormatting>
  <conditionalFormatting sqref="L36:Q36">
    <cfRule type="containsText" dxfId="566" priority="621" operator="containsText" text="abs">
      <formula>NOT(ISERROR(SEARCH("abs",L36)))</formula>
    </cfRule>
    <cfRule type="containsText" dxfId="565" priority="622" operator="containsText" text="A">
      <formula>NOT(ISERROR(SEARCH("A",L36)))</formula>
    </cfRule>
    <cfRule type="containsText" dxfId="564" priority="623" operator="containsText" text="abs">
      <formula>NOT(ISERROR(SEARCH("abs",L36)))</formula>
    </cfRule>
    <cfRule type="containsText" dxfId="563" priority="624" operator="containsText" text="abs">
      <formula>NOT(ISERROR(SEARCH("abs",L36)))</formula>
    </cfRule>
    <cfRule type="containsText" dxfId="562" priority="625" operator="containsText" text="abc">
      <formula>NOT(ISERROR(SEARCH("abc",L36)))</formula>
    </cfRule>
    <cfRule type="containsText" dxfId="561" priority="626" operator="containsText" text="D">
      <formula>NOT(ISERROR(SEARCH("D",L36)))</formula>
    </cfRule>
    <cfRule type="containsText" dxfId="560" priority="627" operator="containsText" text="C">
      <formula>NOT(ISERROR(SEARCH("C",L36)))</formula>
    </cfRule>
    <cfRule type="containsText" priority="628" operator="containsText" text="C">
      <formula>NOT(ISERROR(SEARCH("C",L36)))</formula>
    </cfRule>
    <cfRule type="containsText" dxfId="559" priority="629" operator="containsText" text="B">
      <formula>NOT(ISERROR(SEARCH("B",L36)))</formula>
    </cfRule>
    <cfRule type="containsText" dxfId="558" priority="630" operator="containsText" text="A">
      <formula>NOT(ISERROR(SEARCH("A",L36)))</formula>
    </cfRule>
  </conditionalFormatting>
  <conditionalFormatting sqref="C37:G37 S37:U37 F38:F40">
    <cfRule type="containsText" dxfId="557" priority="611" operator="containsText" text="abs">
      <formula>NOT(ISERROR(SEARCH("abs",C37)))</formula>
    </cfRule>
    <cfRule type="containsText" dxfId="556" priority="612" operator="containsText" text="A">
      <formula>NOT(ISERROR(SEARCH("A",C37)))</formula>
    </cfRule>
    <cfRule type="containsText" dxfId="555" priority="613" operator="containsText" text="abs">
      <formula>NOT(ISERROR(SEARCH("abs",C37)))</formula>
    </cfRule>
    <cfRule type="containsText" dxfId="554" priority="614" operator="containsText" text="abs">
      <formula>NOT(ISERROR(SEARCH("abs",C37)))</formula>
    </cfRule>
    <cfRule type="containsText" dxfId="553" priority="615" operator="containsText" text="abc">
      <formula>NOT(ISERROR(SEARCH("abc",C37)))</formula>
    </cfRule>
    <cfRule type="containsText" dxfId="552" priority="616" operator="containsText" text="D">
      <formula>NOT(ISERROR(SEARCH("D",C37)))</formula>
    </cfRule>
    <cfRule type="containsText" dxfId="551" priority="617" operator="containsText" text="C">
      <formula>NOT(ISERROR(SEARCH("C",C37)))</formula>
    </cfRule>
    <cfRule type="containsText" priority="618" operator="containsText" text="C">
      <formula>NOT(ISERROR(SEARCH("C",C37)))</formula>
    </cfRule>
    <cfRule type="containsText" dxfId="550" priority="619" operator="containsText" text="B">
      <formula>NOT(ISERROR(SEARCH("B",C37)))</formula>
    </cfRule>
    <cfRule type="containsText" dxfId="549" priority="620" operator="containsText" text="A">
      <formula>NOT(ISERROR(SEARCH("A",C37)))</formula>
    </cfRule>
  </conditionalFormatting>
  <conditionalFormatting sqref="C37:G37 F38:F40">
    <cfRule type="containsText" dxfId="548" priority="601" operator="containsText" text="abs">
      <formula>NOT(ISERROR(SEARCH("abs",C37)))</formula>
    </cfRule>
    <cfRule type="containsText" dxfId="547" priority="602" operator="containsText" text="A">
      <formula>NOT(ISERROR(SEARCH("A",C37)))</formula>
    </cfRule>
    <cfRule type="containsText" dxfId="546" priority="603" operator="containsText" text="abs">
      <formula>NOT(ISERROR(SEARCH("abs",C37)))</formula>
    </cfRule>
    <cfRule type="containsText" dxfId="545" priority="604" operator="containsText" text="abs">
      <formula>NOT(ISERROR(SEARCH("abs",C37)))</formula>
    </cfRule>
    <cfRule type="containsText" dxfId="544" priority="605" operator="containsText" text="abc">
      <formula>NOT(ISERROR(SEARCH("abc",C37)))</formula>
    </cfRule>
    <cfRule type="containsText" dxfId="543" priority="606" operator="containsText" text="D">
      <formula>NOT(ISERROR(SEARCH("D",C37)))</formula>
    </cfRule>
    <cfRule type="containsText" dxfId="542" priority="607" operator="containsText" text="C">
      <formula>NOT(ISERROR(SEARCH("C",C37)))</formula>
    </cfRule>
    <cfRule type="containsText" priority="608" operator="containsText" text="C">
      <formula>NOT(ISERROR(SEARCH("C",C37)))</formula>
    </cfRule>
    <cfRule type="containsText" dxfId="541" priority="609" operator="containsText" text="B">
      <formula>NOT(ISERROR(SEARCH("B",C37)))</formula>
    </cfRule>
    <cfRule type="containsText" dxfId="540" priority="610" operator="containsText" text="A">
      <formula>NOT(ISERROR(SEARCH("A",C37)))</formula>
    </cfRule>
  </conditionalFormatting>
  <conditionalFormatting sqref="B37">
    <cfRule type="containsText" dxfId="539" priority="591" operator="containsText" text="abs">
      <formula>NOT(ISERROR(SEARCH("abs",B37)))</formula>
    </cfRule>
    <cfRule type="containsText" dxfId="538" priority="592" operator="containsText" text="A">
      <formula>NOT(ISERROR(SEARCH("A",B37)))</formula>
    </cfRule>
    <cfRule type="containsText" dxfId="537" priority="593" operator="containsText" text="abs">
      <formula>NOT(ISERROR(SEARCH("abs",B37)))</formula>
    </cfRule>
    <cfRule type="containsText" dxfId="536" priority="594" operator="containsText" text="abs">
      <formula>NOT(ISERROR(SEARCH("abs",B37)))</formula>
    </cfRule>
    <cfRule type="containsText" dxfId="535" priority="595" operator="containsText" text="abc">
      <formula>NOT(ISERROR(SEARCH("abc",B37)))</formula>
    </cfRule>
    <cfRule type="containsText" dxfId="534" priority="596" operator="containsText" text="D">
      <formula>NOT(ISERROR(SEARCH("D",B37)))</formula>
    </cfRule>
    <cfRule type="containsText" dxfId="533" priority="597" operator="containsText" text="C">
      <formula>NOT(ISERROR(SEARCH("C",B37)))</formula>
    </cfRule>
    <cfRule type="containsText" priority="598" operator="containsText" text="C">
      <formula>NOT(ISERROR(SEARCH("C",B37)))</formula>
    </cfRule>
    <cfRule type="containsText" dxfId="532" priority="599" operator="containsText" text="B">
      <formula>NOT(ISERROR(SEARCH("B",B37)))</formula>
    </cfRule>
    <cfRule type="containsText" dxfId="531" priority="600" operator="containsText" text="A">
      <formula>NOT(ISERROR(SEARCH("A",B37)))</formula>
    </cfRule>
  </conditionalFormatting>
  <conditionalFormatting sqref="B37">
    <cfRule type="containsText" dxfId="530" priority="581" operator="containsText" text="abs">
      <formula>NOT(ISERROR(SEARCH("abs",B37)))</formula>
    </cfRule>
    <cfRule type="containsText" dxfId="529" priority="582" operator="containsText" text="A">
      <formula>NOT(ISERROR(SEARCH("A",B37)))</formula>
    </cfRule>
    <cfRule type="containsText" dxfId="528" priority="583" operator="containsText" text="abs">
      <formula>NOT(ISERROR(SEARCH("abs",B37)))</formula>
    </cfRule>
    <cfRule type="containsText" dxfId="527" priority="584" operator="containsText" text="abs">
      <formula>NOT(ISERROR(SEARCH("abs",B37)))</formula>
    </cfRule>
    <cfRule type="containsText" dxfId="526" priority="585" operator="containsText" text="abc">
      <formula>NOT(ISERROR(SEARCH("abc",B37)))</formula>
    </cfRule>
    <cfRule type="containsText" dxfId="525" priority="586" operator="containsText" text="D">
      <formula>NOT(ISERROR(SEARCH("D",B37)))</formula>
    </cfRule>
    <cfRule type="containsText" dxfId="524" priority="587" operator="containsText" text="C">
      <formula>NOT(ISERROR(SEARCH("C",B37)))</formula>
    </cfRule>
    <cfRule type="containsText" priority="588" operator="containsText" text="C">
      <formula>NOT(ISERROR(SEARCH("C",B37)))</formula>
    </cfRule>
    <cfRule type="containsText" dxfId="523" priority="589" operator="containsText" text="B">
      <formula>NOT(ISERROR(SEARCH("B",B37)))</formula>
    </cfRule>
    <cfRule type="containsText" dxfId="522" priority="590" operator="containsText" text="A">
      <formula>NOT(ISERROR(SEARCH("A",B37)))</formula>
    </cfRule>
  </conditionalFormatting>
  <conditionalFormatting sqref="H37:K37">
    <cfRule type="containsText" dxfId="521" priority="571" operator="containsText" text="abs">
      <formula>NOT(ISERROR(SEARCH("abs",H37)))</formula>
    </cfRule>
    <cfRule type="containsText" dxfId="520" priority="572" operator="containsText" text="A">
      <formula>NOT(ISERROR(SEARCH("A",H37)))</formula>
    </cfRule>
    <cfRule type="containsText" dxfId="519" priority="573" operator="containsText" text="abs">
      <formula>NOT(ISERROR(SEARCH("abs",H37)))</formula>
    </cfRule>
    <cfRule type="containsText" dxfId="518" priority="574" operator="containsText" text="abs">
      <formula>NOT(ISERROR(SEARCH("abs",H37)))</formula>
    </cfRule>
    <cfRule type="containsText" dxfId="517" priority="575" operator="containsText" text="abc">
      <formula>NOT(ISERROR(SEARCH("abc",H37)))</formula>
    </cfRule>
    <cfRule type="containsText" dxfId="516" priority="576" operator="containsText" text="D">
      <formula>NOT(ISERROR(SEARCH("D",H37)))</formula>
    </cfRule>
    <cfRule type="containsText" dxfId="515" priority="577" operator="containsText" text="C">
      <formula>NOT(ISERROR(SEARCH("C",H37)))</formula>
    </cfRule>
    <cfRule type="containsText" priority="578" operator="containsText" text="C">
      <formula>NOT(ISERROR(SEARCH("C",H37)))</formula>
    </cfRule>
    <cfRule type="containsText" dxfId="514" priority="579" operator="containsText" text="B">
      <formula>NOT(ISERROR(SEARCH("B",H37)))</formula>
    </cfRule>
    <cfRule type="containsText" dxfId="513" priority="580" operator="containsText" text="A">
      <formula>NOT(ISERROR(SEARCH("A",H37)))</formula>
    </cfRule>
  </conditionalFormatting>
  <conditionalFormatting sqref="H37:K37">
    <cfRule type="containsText" dxfId="512" priority="561" operator="containsText" text="abs">
      <formula>NOT(ISERROR(SEARCH("abs",H37)))</formula>
    </cfRule>
    <cfRule type="containsText" dxfId="511" priority="562" operator="containsText" text="A">
      <formula>NOT(ISERROR(SEARCH("A",H37)))</formula>
    </cfRule>
    <cfRule type="containsText" dxfId="510" priority="563" operator="containsText" text="abs">
      <formula>NOT(ISERROR(SEARCH("abs",H37)))</formula>
    </cfRule>
    <cfRule type="containsText" dxfId="509" priority="564" operator="containsText" text="abs">
      <formula>NOT(ISERROR(SEARCH("abs",H37)))</formula>
    </cfRule>
    <cfRule type="containsText" dxfId="508" priority="565" operator="containsText" text="abc">
      <formula>NOT(ISERROR(SEARCH("abc",H37)))</formula>
    </cfRule>
    <cfRule type="containsText" dxfId="507" priority="566" operator="containsText" text="D">
      <formula>NOT(ISERROR(SEARCH("D",H37)))</formula>
    </cfRule>
    <cfRule type="containsText" dxfId="506" priority="567" operator="containsText" text="C">
      <formula>NOT(ISERROR(SEARCH("C",H37)))</formula>
    </cfRule>
    <cfRule type="containsText" priority="568" operator="containsText" text="C">
      <formula>NOT(ISERROR(SEARCH("C",H37)))</formula>
    </cfRule>
    <cfRule type="containsText" dxfId="505" priority="569" operator="containsText" text="B">
      <formula>NOT(ISERROR(SEARCH("B",H37)))</formula>
    </cfRule>
    <cfRule type="containsText" dxfId="504" priority="570" operator="containsText" text="A">
      <formula>NOT(ISERROR(SEARCH("A",H37)))</formula>
    </cfRule>
  </conditionalFormatting>
  <conditionalFormatting sqref="L37:R37">
    <cfRule type="containsText" dxfId="503" priority="551" operator="containsText" text="abs">
      <formula>NOT(ISERROR(SEARCH("abs",L37)))</formula>
    </cfRule>
    <cfRule type="containsText" dxfId="502" priority="552" operator="containsText" text="A">
      <formula>NOT(ISERROR(SEARCH("A",L37)))</formula>
    </cfRule>
    <cfRule type="containsText" dxfId="501" priority="553" operator="containsText" text="abs">
      <formula>NOT(ISERROR(SEARCH("abs",L37)))</formula>
    </cfRule>
    <cfRule type="containsText" dxfId="500" priority="554" operator="containsText" text="abs">
      <formula>NOT(ISERROR(SEARCH("abs",L37)))</formula>
    </cfRule>
    <cfRule type="containsText" dxfId="499" priority="555" operator="containsText" text="abc">
      <formula>NOT(ISERROR(SEARCH("abc",L37)))</formula>
    </cfRule>
    <cfRule type="containsText" dxfId="498" priority="556" operator="containsText" text="D">
      <formula>NOT(ISERROR(SEARCH("D",L37)))</formula>
    </cfRule>
    <cfRule type="containsText" dxfId="497" priority="557" operator="containsText" text="C">
      <formula>NOT(ISERROR(SEARCH("C",L37)))</formula>
    </cfRule>
    <cfRule type="containsText" priority="558" operator="containsText" text="C">
      <formula>NOT(ISERROR(SEARCH("C",L37)))</formula>
    </cfRule>
    <cfRule type="containsText" dxfId="496" priority="559" operator="containsText" text="B">
      <formula>NOT(ISERROR(SEARCH("B",L37)))</formula>
    </cfRule>
    <cfRule type="containsText" dxfId="495" priority="560" operator="containsText" text="A">
      <formula>NOT(ISERROR(SEARCH("A",L37)))</formula>
    </cfRule>
  </conditionalFormatting>
  <conditionalFormatting sqref="L37:Q37">
    <cfRule type="containsText" dxfId="494" priority="541" operator="containsText" text="abs">
      <formula>NOT(ISERROR(SEARCH("abs",L37)))</formula>
    </cfRule>
    <cfRule type="containsText" dxfId="493" priority="542" operator="containsText" text="A">
      <formula>NOT(ISERROR(SEARCH("A",L37)))</formula>
    </cfRule>
    <cfRule type="containsText" dxfId="492" priority="543" operator="containsText" text="abs">
      <formula>NOT(ISERROR(SEARCH("abs",L37)))</formula>
    </cfRule>
    <cfRule type="containsText" dxfId="491" priority="544" operator="containsText" text="abs">
      <formula>NOT(ISERROR(SEARCH("abs",L37)))</formula>
    </cfRule>
    <cfRule type="containsText" dxfId="490" priority="545" operator="containsText" text="abc">
      <formula>NOT(ISERROR(SEARCH("abc",L37)))</formula>
    </cfRule>
    <cfRule type="containsText" dxfId="489" priority="546" operator="containsText" text="D">
      <formula>NOT(ISERROR(SEARCH("D",L37)))</formula>
    </cfRule>
    <cfRule type="containsText" dxfId="488" priority="547" operator="containsText" text="C">
      <formula>NOT(ISERROR(SEARCH("C",L37)))</formula>
    </cfRule>
    <cfRule type="containsText" priority="548" operator="containsText" text="C">
      <formula>NOT(ISERROR(SEARCH("C",L37)))</formula>
    </cfRule>
    <cfRule type="containsText" dxfId="487" priority="549" operator="containsText" text="B">
      <formula>NOT(ISERROR(SEARCH("B",L37)))</formula>
    </cfRule>
    <cfRule type="containsText" dxfId="486" priority="550" operator="containsText" text="A">
      <formula>NOT(ISERROR(SEARCH("A",L37)))</formula>
    </cfRule>
  </conditionalFormatting>
  <conditionalFormatting sqref="B39:E39">
    <cfRule type="containsText" dxfId="485" priority="531" operator="containsText" text="abs">
      <formula>NOT(ISERROR(SEARCH("abs",B39)))</formula>
    </cfRule>
    <cfRule type="containsText" dxfId="484" priority="532" operator="containsText" text="A">
      <formula>NOT(ISERROR(SEARCH("A",B39)))</formula>
    </cfRule>
    <cfRule type="containsText" dxfId="483" priority="533" operator="containsText" text="abs">
      <formula>NOT(ISERROR(SEARCH("abs",B39)))</formula>
    </cfRule>
    <cfRule type="containsText" dxfId="482" priority="534" operator="containsText" text="abs">
      <formula>NOT(ISERROR(SEARCH("abs",B39)))</formula>
    </cfRule>
    <cfRule type="containsText" dxfId="481" priority="535" operator="containsText" text="abc">
      <formula>NOT(ISERROR(SEARCH("abc",B39)))</formula>
    </cfRule>
    <cfRule type="containsText" dxfId="480" priority="536" operator="containsText" text="D">
      <formula>NOT(ISERROR(SEARCH("D",B39)))</formula>
    </cfRule>
    <cfRule type="containsText" dxfId="479" priority="537" operator="containsText" text="C">
      <formula>NOT(ISERROR(SEARCH("C",B39)))</formula>
    </cfRule>
    <cfRule type="containsText" priority="538" operator="containsText" text="C">
      <formula>NOT(ISERROR(SEARCH("C",B39)))</formula>
    </cfRule>
    <cfRule type="containsText" dxfId="478" priority="539" operator="containsText" text="B">
      <formula>NOT(ISERROR(SEARCH("B",B39)))</formula>
    </cfRule>
    <cfRule type="containsText" dxfId="477" priority="540" operator="containsText" text="A">
      <formula>NOT(ISERROR(SEARCH("A",B39)))</formula>
    </cfRule>
  </conditionalFormatting>
  <conditionalFormatting sqref="B39:E39">
    <cfRule type="containsText" dxfId="476" priority="521" operator="containsText" text="abs">
      <formula>NOT(ISERROR(SEARCH("abs",B39)))</formula>
    </cfRule>
    <cfRule type="containsText" dxfId="475" priority="522" operator="containsText" text="A">
      <formula>NOT(ISERROR(SEARCH("A",B39)))</formula>
    </cfRule>
    <cfRule type="containsText" dxfId="474" priority="523" operator="containsText" text="abs">
      <formula>NOT(ISERROR(SEARCH("abs",B39)))</formula>
    </cfRule>
    <cfRule type="containsText" dxfId="473" priority="524" operator="containsText" text="abs">
      <formula>NOT(ISERROR(SEARCH("abs",B39)))</formula>
    </cfRule>
    <cfRule type="containsText" dxfId="472" priority="525" operator="containsText" text="abc">
      <formula>NOT(ISERROR(SEARCH("abc",B39)))</formula>
    </cfRule>
    <cfRule type="containsText" dxfId="471" priority="526" operator="containsText" text="D">
      <formula>NOT(ISERROR(SEARCH("D",B39)))</formula>
    </cfRule>
    <cfRule type="containsText" dxfId="470" priority="527" operator="containsText" text="C">
      <formula>NOT(ISERROR(SEARCH("C",B39)))</formula>
    </cfRule>
    <cfRule type="containsText" priority="528" operator="containsText" text="C">
      <formula>NOT(ISERROR(SEARCH("C",B39)))</formula>
    </cfRule>
    <cfRule type="containsText" dxfId="469" priority="529" operator="containsText" text="B">
      <formula>NOT(ISERROR(SEARCH("B",B39)))</formula>
    </cfRule>
    <cfRule type="containsText" dxfId="468" priority="530" operator="containsText" text="A">
      <formula>NOT(ISERROR(SEARCH("A",B39)))</formula>
    </cfRule>
  </conditionalFormatting>
  <conditionalFormatting sqref="H36:J36">
    <cfRule type="containsText" dxfId="467" priority="511" operator="containsText" text="abs">
      <formula>NOT(ISERROR(SEARCH("abs",H36)))</formula>
    </cfRule>
    <cfRule type="containsText" dxfId="466" priority="512" operator="containsText" text="A">
      <formula>NOT(ISERROR(SEARCH("A",H36)))</formula>
    </cfRule>
    <cfRule type="containsText" dxfId="465" priority="513" operator="containsText" text="abs">
      <formula>NOT(ISERROR(SEARCH("abs",H36)))</formula>
    </cfRule>
    <cfRule type="containsText" dxfId="464" priority="514" operator="containsText" text="abs">
      <formula>NOT(ISERROR(SEARCH("abs",H36)))</formula>
    </cfRule>
    <cfRule type="containsText" dxfId="463" priority="515" operator="containsText" text="abc">
      <formula>NOT(ISERROR(SEARCH("abc",H36)))</formula>
    </cfRule>
    <cfRule type="containsText" dxfId="462" priority="516" operator="containsText" text="D">
      <formula>NOT(ISERROR(SEARCH("D",H36)))</formula>
    </cfRule>
    <cfRule type="containsText" dxfId="461" priority="517" operator="containsText" text="C">
      <formula>NOT(ISERROR(SEARCH("C",H36)))</formula>
    </cfRule>
    <cfRule type="containsText" priority="518" operator="containsText" text="C">
      <formula>NOT(ISERROR(SEARCH("C",H36)))</formula>
    </cfRule>
    <cfRule type="containsText" dxfId="460" priority="519" operator="containsText" text="B">
      <formula>NOT(ISERROR(SEARCH("B",H36)))</formula>
    </cfRule>
    <cfRule type="containsText" dxfId="459" priority="520" operator="containsText" text="A">
      <formula>NOT(ISERROR(SEARCH("A",H36)))</formula>
    </cfRule>
  </conditionalFormatting>
  <conditionalFormatting sqref="H36:J36">
    <cfRule type="containsText" dxfId="458" priority="501" operator="containsText" text="abs">
      <formula>NOT(ISERROR(SEARCH("abs",H36)))</formula>
    </cfRule>
    <cfRule type="containsText" dxfId="457" priority="502" operator="containsText" text="A">
      <formula>NOT(ISERROR(SEARCH("A",H36)))</formula>
    </cfRule>
    <cfRule type="containsText" dxfId="456" priority="503" operator="containsText" text="abs">
      <formula>NOT(ISERROR(SEARCH("abs",H36)))</formula>
    </cfRule>
    <cfRule type="containsText" dxfId="455" priority="504" operator="containsText" text="abs">
      <formula>NOT(ISERROR(SEARCH("abs",H36)))</formula>
    </cfRule>
    <cfRule type="containsText" dxfId="454" priority="505" operator="containsText" text="abc">
      <formula>NOT(ISERROR(SEARCH("abc",H36)))</formula>
    </cfRule>
    <cfRule type="containsText" dxfId="453" priority="506" operator="containsText" text="D">
      <formula>NOT(ISERROR(SEARCH("D",H36)))</formula>
    </cfRule>
    <cfRule type="containsText" dxfId="452" priority="507" operator="containsText" text="C">
      <formula>NOT(ISERROR(SEARCH("C",H36)))</formula>
    </cfRule>
    <cfRule type="containsText" priority="508" operator="containsText" text="C">
      <formula>NOT(ISERROR(SEARCH("C",H36)))</formula>
    </cfRule>
    <cfRule type="containsText" dxfId="451" priority="509" operator="containsText" text="B">
      <formula>NOT(ISERROR(SEARCH("B",H36)))</formula>
    </cfRule>
    <cfRule type="containsText" dxfId="450" priority="510" operator="containsText" text="A">
      <formula>NOT(ISERROR(SEARCH("A",H36)))</formula>
    </cfRule>
  </conditionalFormatting>
  <conditionalFormatting sqref="K103:R107">
    <cfRule type="containsText" dxfId="449" priority="491" operator="containsText" text="abs">
      <formula>NOT(ISERROR(SEARCH("abs",K103)))</formula>
    </cfRule>
    <cfRule type="containsText" dxfId="448" priority="492" operator="containsText" text="A">
      <formula>NOT(ISERROR(SEARCH("A",K103)))</formula>
    </cfRule>
    <cfRule type="containsText" dxfId="447" priority="493" operator="containsText" text="abs">
      <formula>NOT(ISERROR(SEARCH("abs",K103)))</formula>
    </cfRule>
    <cfRule type="containsText" dxfId="446" priority="494" operator="containsText" text="abs">
      <formula>NOT(ISERROR(SEARCH("abs",K103)))</formula>
    </cfRule>
    <cfRule type="containsText" dxfId="445" priority="495" operator="containsText" text="abc">
      <formula>NOT(ISERROR(SEARCH("abc",K103)))</formula>
    </cfRule>
    <cfRule type="containsText" dxfId="444" priority="496" operator="containsText" text="D">
      <formula>NOT(ISERROR(SEARCH("D",K103)))</formula>
    </cfRule>
    <cfRule type="containsText" dxfId="443" priority="497" operator="containsText" text="C">
      <formula>NOT(ISERROR(SEARCH("C",K103)))</formula>
    </cfRule>
    <cfRule type="containsText" priority="498" operator="containsText" text="C">
      <formula>NOT(ISERROR(SEARCH("C",K103)))</formula>
    </cfRule>
    <cfRule type="containsText" dxfId="442" priority="499" operator="containsText" text="B">
      <formula>NOT(ISERROR(SEARCH("B",K103)))</formula>
    </cfRule>
    <cfRule type="containsText" dxfId="441" priority="500" operator="containsText" text="A">
      <formula>NOT(ISERROR(SEARCH("A",K103)))</formula>
    </cfRule>
  </conditionalFormatting>
  <conditionalFormatting sqref="K118:R134">
    <cfRule type="containsText" dxfId="440" priority="481" operator="containsText" text="abs">
      <formula>NOT(ISERROR(SEARCH("abs",K118)))</formula>
    </cfRule>
    <cfRule type="containsText" dxfId="439" priority="482" operator="containsText" text="A">
      <formula>NOT(ISERROR(SEARCH("A",K118)))</formula>
    </cfRule>
    <cfRule type="containsText" dxfId="438" priority="483" operator="containsText" text="abs">
      <formula>NOT(ISERROR(SEARCH("abs",K118)))</formula>
    </cfRule>
    <cfRule type="containsText" dxfId="437" priority="484" operator="containsText" text="abs">
      <formula>NOT(ISERROR(SEARCH("abs",K118)))</formula>
    </cfRule>
    <cfRule type="containsText" dxfId="436" priority="485" operator="containsText" text="abc">
      <formula>NOT(ISERROR(SEARCH("abc",K118)))</formula>
    </cfRule>
    <cfRule type="containsText" dxfId="435" priority="486" operator="containsText" text="D">
      <formula>NOT(ISERROR(SEARCH("D",K118)))</formula>
    </cfRule>
    <cfRule type="containsText" dxfId="434" priority="487" operator="containsText" text="C">
      <formula>NOT(ISERROR(SEARCH("C",K118)))</formula>
    </cfRule>
    <cfRule type="containsText" priority="488" operator="containsText" text="C">
      <formula>NOT(ISERROR(SEARCH("C",K118)))</formula>
    </cfRule>
    <cfRule type="containsText" dxfId="433" priority="489" operator="containsText" text="B">
      <formula>NOT(ISERROR(SEARCH("B",K118)))</formula>
    </cfRule>
    <cfRule type="containsText" dxfId="432" priority="490" operator="containsText" text="A">
      <formula>NOT(ISERROR(SEARCH("A",K118)))</formula>
    </cfRule>
  </conditionalFormatting>
  <conditionalFormatting sqref="B103:J107 B118:J134">
    <cfRule type="containsText" dxfId="431" priority="471" operator="containsText" text="abs">
      <formula>NOT(ISERROR(SEARCH("abs",B103)))</formula>
    </cfRule>
    <cfRule type="containsText" dxfId="430" priority="472" operator="containsText" text="A">
      <formula>NOT(ISERROR(SEARCH("A",B103)))</formula>
    </cfRule>
    <cfRule type="containsText" dxfId="429" priority="473" operator="containsText" text="abs">
      <formula>NOT(ISERROR(SEARCH("abs",B103)))</formula>
    </cfRule>
    <cfRule type="containsText" dxfId="428" priority="474" operator="containsText" text="abs">
      <formula>NOT(ISERROR(SEARCH("abs",B103)))</formula>
    </cfRule>
    <cfRule type="containsText" dxfId="427" priority="475" operator="containsText" text="abc">
      <formula>NOT(ISERROR(SEARCH("abc",B103)))</formula>
    </cfRule>
    <cfRule type="containsText" dxfId="426" priority="476" operator="containsText" text="D">
      <formula>NOT(ISERROR(SEARCH("D",B103)))</formula>
    </cfRule>
    <cfRule type="containsText" dxfId="425" priority="477" operator="containsText" text="C">
      <formula>NOT(ISERROR(SEARCH("C",B103)))</formula>
    </cfRule>
    <cfRule type="containsText" priority="478" operator="containsText" text="C">
      <formula>NOT(ISERROR(SEARCH("C",B103)))</formula>
    </cfRule>
    <cfRule type="containsText" dxfId="424" priority="479" operator="containsText" text="B">
      <formula>NOT(ISERROR(SEARCH("B",B103)))</formula>
    </cfRule>
    <cfRule type="containsText" dxfId="423" priority="480" operator="containsText" text="A">
      <formula>NOT(ISERROR(SEARCH("A",B103)))</formula>
    </cfRule>
  </conditionalFormatting>
  <conditionalFormatting sqref="B108:R117">
    <cfRule type="containsText" dxfId="422" priority="461" operator="containsText" text="abs">
      <formula>NOT(ISERROR(SEARCH("abs",B108)))</formula>
    </cfRule>
    <cfRule type="containsText" dxfId="421" priority="462" operator="containsText" text="A">
      <formula>NOT(ISERROR(SEARCH("A",B108)))</formula>
    </cfRule>
    <cfRule type="containsText" dxfId="420" priority="463" operator="containsText" text="abs">
      <formula>NOT(ISERROR(SEARCH("abs",B108)))</formula>
    </cfRule>
    <cfRule type="containsText" dxfId="419" priority="464" operator="containsText" text="abs">
      <formula>NOT(ISERROR(SEARCH("abs",B108)))</formula>
    </cfRule>
    <cfRule type="containsText" dxfId="418" priority="465" operator="containsText" text="abc">
      <formula>NOT(ISERROR(SEARCH("abc",B108)))</formula>
    </cfRule>
    <cfRule type="containsText" dxfId="417" priority="466" operator="containsText" text="D">
      <formula>NOT(ISERROR(SEARCH("D",B108)))</formula>
    </cfRule>
    <cfRule type="containsText" dxfId="416" priority="467" operator="containsText" text="C">
      <formula>NOT(ISERROR(SEARCH("C",B108)))</formula>
    </cfRule>
    <cfRule type="containsText" priority="468" operator="containsText" text="C">
      <formula>NOT(ISERROR(SEARCH("C",B108)))</formula>
    </cfRule>
    <cfRule type="containsText" dxfId="415" priority="469" operator="containsText" text="B">
      <formula>NOT(ISERROR(SEARCH("B",B108)))</formula>
    </cfRule>
    <cfRule type="containsText" dxfId="414" priority="470" operator="containsText" text="A">
      <formula>NOT(ISERROR(SEARCH("A",B108)))</formula>
    </cfRule>
  </conditionalFormatting>
  <conditionalFormatting sqref="B108:R117">
    <cfRule type="containsText" dxfId="413" priority="451" operator="containsText" text="abs">
      <formula>NOT(ISERROR(SEARCH("abs",B108)))</formula>
    </cfRule>
    <cfRule type="containsText" dxfId="412" priority="452" operator="containsText" text="A">
      <formula>NOT(ISERROR(SEARCH("A",B108)))</formula>
    </cfRule>
    <cfRule type="containsText" dxfId="411" priority="453" operator="containsText" text="abs">
      <formula>NOT(ISERROR(SEARCH("abs",B108)))</formula>
    </cfRule>
    <cfRule type="containsText" dxfId="410" priority="454" operator="containsText" text="abs">
      <formula>NOT(ISERROR(SEARCH("abs",B108)))</formula>
    </cfRule>
    <cfRule type="containsText" dxfId="409" priority="455" operator="containsText" text="abc">
      <formula>NOT(ISERROR(SEARCH("abc",B108)))</formula>
    </cfRule>
    <cfRule type="containsText" dxfId="408" priority="456" operator="containsText" text="D">
      <formula>NOT(ISERROR(SEARCH("D",B108)))</formula>
    </cfRule>
    <cfRule type="containsText" dxfId="407" priority="457" operator="containsText" text="C">
      <formula>NOT(ISERROR(SEARCH("C",B108)))</formula>
    </cfRule>
    <cfRule type="containsText" priority="458" operator="containsText" text="C">
      <formula>NOT(ISERROR(SEARCH("C",B108)))</formula>
    </cfRule>
    <cfRule type="containsText" dxfId="406" priority="459" operator="containsText" text="B">
      <formula>NOT(ISERROR(SEARCH("B",B108)))</formula>
    </cfRule>
    <cfRule type="containsText" dxfId="405" priority="460" operator="containsText" text="A">
      <formula>NOT(ISERROR(SEARCH("A",B108)))</formula>
    </cfRule>
  </conditionalFormatting>
  <conditionalFormatting sqref="B124:R124">
    <cfRule type="containsText" dxfId="404" priority="441" operator="containsText" text="abs">
      <formula>NOT(ISERROR(SEARCH("abs",B124)))</formula>
    </cfRule>
    <cfRule type="containsText" dxfId="403" priority="442" operator="containsText" text="A">
      <formula>NOT(ISERROR(SEARCH("A",B124)))</formula>
    </cfRule>
    <cfRule type="containsText" dxfId="402" priority="443" operator="containsText" text="abs">
      <formula>NOT(ISERROR(SEARCH("abs",B124)))</formula>
    </cfRule>
    <cfRule type="containsText" dxfId="401" priority="444" operator="containsText" text="abs">
      <formula>NOT(ISERROR(SEARCH("abs",B124)))</formula>
    </cfRule>
    <cfRule type="containsText" dxfId="400" priority="445" operator="containsText" text="abc">
      <formula>NOT(ISERROR(SEARCH("abc",B124)))</formula>
    </cfRule>
    <cfRule type="containsText" dxfId="399" priority="446" operator="containsText" text="D">
      <formula>NOT(ISERROR(SEARCH("D",B124)))</formula>
    </cfRule>
    <cfRule type="containsText" dxfId="398" priority="447" operator="containsText" text="C">
      <formula>NOT(ISERROR(SEARCH("C",B124)))</formula>
    </cfRule>
    <cfRule type="containsText" priority="448" operator="containsText" text="C">
      <formula>NOT(ISERROR(SEARCH("C",B124)))</formula>
    </cfRule>
    <cfRule type="containsText" dxfId="397" priority="449" operator="containsText" text="B">
      <formula>NOT(ISERROR(SEARCH("B",B124)))</formula>
    </cfRule>
    <cfRule type="containsText" dxfId="396" priority="450" operator="containsText" text="A">
      <formula>NOT(ISERROR(SEARCH("A",B124)))</formula>
    </cfRule>
  </conditionalFormatting>
  <conditionalFormatting sqref="B124:R124">
    <cfRule type="containsText" dxfId="395" priority="431" operator="containsText" text="abs">
      <formula>NOT(ISERROR(SEARCH("abs",B124)))</formula>
    </cfRule>
    <cfRule type="containsText" dxfId="394" priority="432" operator="containsText" text="A">
      <formula>NOT(ISERROR(SEARCH("A",B124)))</formula>
    </cfRule>
    <cfRule type="containsText" dxfId="393" priority="433" operator="containsText" text="abs">
      <formula>NOT(ISERROR(SEARCH("abs",B124)))</formula>
    </cfRule>
    <cfRule type="containsText" dxfId="392" priority="434" operator="containsText" text="abs">
      <formula>NOT(ISERROR(SEARCH("abs",B124)))</formula>
    </cfRule>
    <cfRule type="containsText" dxfId="391" priority="435" operator="containsText" text="abc">
      <formula>NOT(ISERROR(SEARCH("abc",B124)))</formula>
    </cfRule>
    <cfRule type="containsText" dxfId="390" priority="436" operator="containsText" text="D">
      <formula>NOT(ISERROR(SEARCH("D",B124)))</formula>
    </cfRule>
    <cfRule type="containsText" dxfId="389" priority="437" operator="containsText" text="C">
      <formula>NOT(ISERROR(SEARCH("C",B124)))</formula>
    </cfRule>
    <cfRule type="containsText" priority="438" operator="containsText" text="C">
      <formula>NOT(ISERROR(SEARCH("C",B124)))</formula>
    </cfRule>
    <cfRule type="containsText" dxfId="388" priority="439" operator="containsText" text="B">
      <formula>NOT(ISERROR(SEARCH("B",B124)))</formula>
    </cfRule>
    <cfRule type="containsText" dxfId="387" priority="440" operator="containsText" text="A">
      <formula>NOT(ISERROR(SEARCH("A",B124)))</formula>
    </cfRule>
  </conditionalFormatting>
  <conditionalFormatting sqref="C138:E162 C165:E169">
    <cfRule type="containsText" dxfId="386" priority="421" operator="containsText" text="abs">
      <formula>NOT(ISERROR(SEARCH("abs",C138)))</formula>
    </cfRule>
    <cfRule type="containsText" dxfId="385" priority="422" operator="containsText" text="A">
      <formula>NOT(ISERROR(SEARCH("A",C138)))</formula>
    </cfRule>
    <cfRule type="containsText" dxfId="384" priority="423" operator="containsText" text="abs">
      <formula>NOT(ISERROR(SEARCH("abs",C138)))</formula>
    </cfRule>
    <cfRule type="containsText" dxfId="383" priority="424" operator="containsText" text="abs">
      <formula>NOT(ISERROR(SEARCH("abs",C138)))</formula>
    </cfRule>
    <cfRule type="containsText" dxfId="382" priority="425" operator="containsText" text="abc">
      <formula>NOT(ISERROR(SEARCH("abc",C138)))</formula>
    </cfRule>
    <cfRule type="containsText" dxfId="381" priority="426" operator="containsText" text="D">
      <formula>NOT(ISERROR(SEARCH("D",C138)))</formula>
    </cfRule>
    <cfRule type="containsText" dxfId="380" priority="427" operator="containsText" text="C">
      <formula>NOT(ISERROR(SEARCH("C",C138)))</formula>
    </cfRule>
    <cfRule type="containsText" priority="428" operator="containsText" text="C">
      <formula>NOT(ISERROR(SEARCH("C",C138)))</formula>
    </cfRule>
    <cfRule type="containsText" dxfId="379" priority="429" operator="containsText" text="B">
      <formula>NOT(ISERROR(SEARCH("B",C138)))</formula>
    </cfRule>
    <cfRule type="containsText" dxfId="378" priority="430" operator="containsText" text="A">
      <formula>NOT(ISERROR(SEARCH("A",C138)))</formula>
    </cfRule>
  </conditionalFormatting>
  <conditionalFormatting sqref="C163:E164">
    <cfRule type="containsText" dxfId="377" priority="411" operator="containsText" text="abs">
      <formula>NOT(ISERROR(SEARCH("abs",C163)))</formula>
    </cfRule>
    <cfRule type="containsText" dxfId="376" priority="412" operator="containsText" text="A">
      <formula>NOT(ISERROR(SEARCH("A",C163)))</formula>
    </cfRule>
    <cfRule type="containsText" dxfId="375" priority="413" operator="containsText" text="abs">
      <formula>NOT(ISERROR(SEARCH("abs",C163)))</formula>
    </cfRule>
    <cfRule type="containsText" dxfId="374" priority="414" operator="containsText" text="abs">
      <formula>NOT(ISERROR(SEARCH("abs",C163)))</formula>
    </cfRule>
    <cfRule type="containsText" dxfId="373" priority="415" operator="containsText" text="abc">
      <formula>NOT(ISERROR(SEARCH("abc",C163)))</formula>
    </cfRule>
    <cfRule type="containsText" dxfId="372" priority="416" operator="containsText" text="D">
      <formula>NOT(ISERROR(SEARCH("D",C163)))</formula>
    </cfRule>
    <cfRule type="containsText" dxfId="371" priority="417" operator="containsText" text="C">
      <formula>NOT(ISERROR(SEARCH("C",C163)))</formula>
    </cfRule>
    <cfRule type="containsText" priority="418" operator="containsText" text="C">
      <formula>NOT(ISERROR(SEARCH("C",C163)))</formula>
    </cfRule>
    <cfRule type="containsText" dxfId="370" priority="419" operator="containsText" text="B">
      <formula>NOT(ISERROR(SEARCH("B",C163)))</formula>
    </cfRule>
    <cfRule type="containsText" dxfId="369" priority="420" operator="containsText" text="A">
      <formula>NOT(ISERROR(SEARCH("A",C163)))</formula>
    </cfRule>
  </conditionalFormatting>
  <conditionalFormatting sqref="B138:B162 B165:B169">
    <cfRule type="containsText" dxfId="368" priority="401" operator="containsText" text="abs">
      <formula>NOT(ISERROR(SEARCH("abs",B138)))</formula>
    </cfRule>
    <cfRule type="containsText" dxfId="367" priority="402" operator="containsText" text="A">
      <formula>NOT(ISERROR(SEARCH("A",B138)))</formula>
    </cfRule>
    <cfRule type="containsText" dxfId="366" priority="403" operator="containsText" text="abs">
      <formula>NOT(ISERROR(SEARCH("abs",B138)))</formula>
    </cfRule>
    <cfRule type="containsText" dxfId="365" priority="404" operator="containsText" text="abs">
      <formula>NOT(ISERROR(SEARCH("abs",B138)))</formula>
    </cfRule>
    <cfRule type="containsText" dxfId="364" priority="405" operator="containsText" text="abc">
      <formula>NOT(ISERROR(SEARCH("abc",B138)))</formula>
    </cfRule>
    <cfRule type="containsText" dxfId="363" priority="406" operator="containsText" text="D">
      <formula>NOT(ISERROR(SEARCH("D",B138)))</formula>
    </cfRule>
    <cfRule type="containsText" dxfId="362" priority="407" operator="containsText" text="C">
      <formula>NOT(ISERROR(SEARCH("C",B138)))</formula>
    </cfRule>
    <cfRule type="containsText" priority="408" operator="containsText" text="C">
      <formula>NOT(ISERROR(SEARCH("C",B138)))</formula>
    </cfRule>
    <cfRule type="containsText" dxfId="361" priority="409" operator="containsText" text="B">
      <formula>NOT(ISERROR(SEARCH("B",B138)))</formula>
    </cfRule>
    <cfRule type="containsText" dxfId="360" priority="410" operator="containsText" text="A">
      <formula>NOT(ISERROR(SEARCH("A",B138)))</formula>
    </cfRule>
  </conditionalFormatting>
  <conditionalFormatting sqref="B138:B162 B165:B169">
    <cfRule type="containsText" dxfId="359" priority="391" operator="containsText" text="abs">
      <formula>NOT(ISERROR(SEARCH("abs",B138)))</formula>
    </cfRule>
    <cfRule type="containsText" dxfId="358" priority="392" operator="containsText" text="A">
      <formula>NOT(ISERROR(SEARCH("A",B138)))</formula>
    </cfRule>
    <cfRule type="containsText" dxfId="357" priority="393" operator="containsText" text="abs">
      <formula>NOT(ISERROR(SEARCH("abs",B138)))</formula>
    </cfRule>
    <cfRule type="containsText" dxfId="356" priority="394" operator="containsText" text="abs">
      <formula>NOT(ISERROR(SEARCH("abs",B138)))</formula>
    </cfRule>
    <cfRule type="containsText" dxfId="355" priority="395" operator="containsText" text="abc">
      <formula>NOT(ISERROR(SEARCH("abc",B138)))</formula>
    </cfRule>
    <cfRule type="containsText" dxfId="354" priority="396" operator="containsText" text="D">
      <formula>NOT(ISERROR(SEARCH("D",B138)))</formula>
    </cfRule>
    <cfRule type="containsText" dxfId="353" priority="397" operator="containsText" text="C">
      <formula>NOT(ISERROR(SEARCH("C",B138)))</formula>
    </cfRule>
    <cfRule type="containsText" priority="398" operator="containsText" text="C">
      <formula>NOT(ISERROR(SEARCH("C",B138)))</formula>
    </cfRule>
    <cfRule type="containsText" dxfId="352" priority="399" operator="containsText" text="B">
      <formula>NOT(ISERROR(SEARCH("B",B138)))</formula>
    </cfRule>
    <cfRule type="containsText" dxfId="351" priority="400" operator="containsText" text="A">
      <formula>NOT(ISERROR(SEARCH("A",B138)))</formula>
    </cfRule>
  </conditionalFormatting>
  <conditionalFormatting sqref="B163:B164">
    <cfRule type="containsText" dxfId="350" priority="381" operator="containsText" text="abs">
      <formula>NOT(ISERROR(SEARCH("abs",B163)))</formula>
    </cfRule>
    <cfRule type="containsText" dxfId="349" priority="382" operator="containsText" text="A">
      <formula>NOT(ISERROR(SEARCH("A",B163)))</formula>
    </cfRule>
    <cfRule type="containsText" dxfId="348" priority="383" operator="containsText" text="abs">
      <formula>NOT(ISERROR(SEARCH("abs",B163)))</formula>
    </cfRule>
    <cfRule type="containsText" dxfId="347" priority="384" operator="containsText" text="abs">
      <formula>NOT(ISERROR(SEARCH("abs",B163)))</formula>
    </cfRule>
    <cfRule type="containsText" dxfId="346" priority="385" operator="containsText" text="abc">
      <formula>NOT(ISERROR(SEARCH("abc",B163)))</formula>
    </cfRule>
    <cfRule type="containsText" dxfId="345" priority="386" operator="containsText" text="D">
      <formula>NOT(ISERROR(SEARCH("D",B163)))</formula>
    </cfRule>
    <cfRule type="containsText" dxfId="344" priority="387" operator="containsText" text="C">
      <formula>NOT(ISERROR(SEARCH("C",B163)))</formula>
    </cfRule>
    <cfRule type="containsText" priority="388" operator="containsText" text="C">
      <formula>NOT(ISERROR(SEARCH("C",B163)))</formula>
    </cfRule>
    <cfRule type="containsText" dxfId="343" priority="389" operator="containsText" text="B">
      <formula>NOT(ISERROR(SEARCH("B",B163)))</formula>
    </cfRule>
    <cfRule type="containsText" dxfId="342" priority="390" operator="containsText" text="A">
      <formula>NOT(ISERROR(SEARCH("A",B163)))</formula>
    </cfRule>
  </conditionalFormatting>
  <conditionalFormatting sqref="B163:B164">
    <cfRule type="containsText" dxfId="341" priority="371" operator="containsText" text="abs">
      <formula>NOT(ISERROR(SEARCH("abs",B163)))</formula>
    </cfRule>
    <cfRule type="containsText" dxfId="340" priority="372" operator="containsText" text="A">
      <formula>NOT(ISERROR(SEARCH("A",B163)))</formula>
    </cfRule>
    <cfRule type="containsText" dxfId="339" priority="373" operator="containsText" text="abs">
      <formula>NOT(ISERROR(SEARCH("abs",B163)))</formula>
    </cfRule>
    <cfRule type="containsText" dxfId="338" priority="374" operator="containsText" text="abs">
      <formula>NOT(ISERROR(SEARCH("abs",B163)))</formula>
    </cfRule>
    <cfRule type="containsText" dxfId="337" priority="375" operator="containsText" text="abc">
      <formula>NOT(ISERROR(SEARCH("abc",B163)))</formula>
    </cfRule>
    <cfRule type="containsText" dxfId="336" priority="376" operator="containsText" text="D">
      <formula>NOT(ISERROR(SEARCH("D",B163)))</formula>
    </cfRule>
    <cfRule type="containsText" dxfId="335" priority="377" operator="containsText" text="C">
      <formula>NOT(ISERROR(SEARCH("C",B163)))</formula>
    </cfRule>
    <cfRule type="containsText" priority="378" operator="containsText" text="C">
      <formula>NOT(ISERROR(SEARCH("C",B163)))</formula>
    </cfRule>
    <cfRule type="containsText" dxfId="334" priority="379" operator="containsText" text="B">
      <formula>NOT(ISERROR(SEARCH("B",B163)))</formula>
    </cfRule>
    <cfRule type="containsText" dxfId="333" priority="380" operator="containsText" text="A">
      <formula>NOT(ISERROR(SEARCH("A",B163)))</formula>
    </cfRule>
  </conditionalFormatting>
  <conditionalFormatting sqref="W138:X162 W165:X169">
    <cfRule type="containsText" dxfId="332" priority="361" operator="containsText" text="abs">
      <formula>NOT(ISERROR(SEARCH("abs",W138)))</formula>
    </cfRule>
    <cfRule type="containsText" dxfId="331" priority="362" operator="containsText" text="A">
      <formula>NOT(ISERROR(SEARCH("A",W138)))</formula>
    </cfRule>
    <cfRule type="containsText" dxfId="330" priority="363" operator="containsText" text="abs">
      <formula>NOT(ISERROR(SEARCH("abs",W138)))</formula>
    </cfRule>
    <cfRule type="containsText" dxfId="329" priority="364" operator="containsText" text="abs">
      <formula>NOT(ISERROR(SEARCH("abs",W138)))</formula>
    </cfRule>
    <cfRule type="containsText" dxfId="328" priority="365" operator="containsText" text="abc">
      <formula>NOT(ISERROR(SEARCH("abc",W138)))</formula>
    </cfRule>
    <cfRule type="containsText" dxfId="327" priority="366" operator="containsText" text="D">
      <formula>NOT(ISERROR(SEARCH("D",W138)))</formula>
    </cfRule>
    <cfRule type="containsText" dxfId="326" priority="367" operator="containsText" text="C">
      <formula>NOT(ISERROR(SEARCH("C",W138)))</formula>
    </cfRule>
    <cfRule type="containsText" priority="368" operator="containsText" text="C">
      <formula>NOT(ISERROR(SEARCH("C",W138)))</formula>
    </cfRule>
    <cfRule type="containsText" dxfId="325" priority="369" operator="containsText" text="B">
      <formula>NOT(ISERROR(SEARCH("B",W138)))</formula>
    </cfRule>
    <cfRule type="containsText" dxfId="324" priority="370" operator="containsText" text="A">
      <formula>NOT(ISERROR(SEARCH("A",W138)))</formula>
    </cfRule>
  </conditionalFormatting>
  <conditionalFormatting sqref="W138:X162 W165:X169">
    <cfRule type="containsText" dxfId="323" priority="351" operator="containsText" text="abs">
      <formula>NOT(ISERROR(SEARCH("abs",W138)))</formula>
    </cfRule>
    <cfRule type="containsText" dxfId="322" priority="352" operator="containsText" text="A">
      <formula>NOT(ISERROR(SEARCH("A",W138)))</formula>
    </cfRule>
    <cfRule type="containsText" dxfId="321" priority="353" operator="containsText" text="abs">
      <formula>NOT(ISERROR(SEARCH("abs",W138)))</formula>
    </cfRule>
    <cfRule type="containsText" dxfId="320" priority="354" operator="containsText" text="abs">
      <formula>NOT(ISERROR(SEARCH("abs",W138)))</formula>
    </cfRule>
    <cfRule type="containsText" dxfId="319" priority="355" operator="containsText" text="abc">
      <formula>NOT(ISERROR(SEARCH("abc",W138)))</formula>
    </cfRule>
    <cfRule type="containsText" dxfId="318" priority="356" operator="containsText" text="D">
      <formula>NOT(ISERROR(SEARCH("D",W138)))</formula>
    </cfRule>
    <cfRule type="containsText" dxfId="317" priority="357" operator="containsText" text="C">
      <formula>NOT(ISERROR(SEARCH("C",W138)))</formula>
    </cfRule>
    <cfRule type="containsText" priority="358" operator="containsText" text="C">
      <formula>NOT(ISERROR(SEARCH("C",W138)))</formula>
    </cfRule>
    <cfRule type="containsText" dxfId="316" priority="359" operator="containsText" text="B">
      <formula>NOT(ISERROR(SEARCH("B",W138)))</formula>
    </cfRule>
    <cfRule type="containsText" dxfId="315" priority="360" operator="containsText" text="A">
      <formula>NOT(ISERROR(SEARCH("A",W138)))</formula>
    </cfRule>
  </conditionalFormatting>
  <conditionalFormatting sqref="W163:X164">
    <cfRule type="containsText" dxfId="314" priority="341" operator="containsText" text="abs">
      <formula>NOT(ISERROR(SEARCH("abs",W163)))</formula>
    </cfRule>
    <cfRule type="containsText" dxfId="313" priority="342" operator="containsText" text="A">
      <formula>NOT(ISERROR(SEARCH("A",W163)))</formula>
    </cfRule>
    <cfRule type="containsText" dxfId="312" priority="343" operator="containsText" text="abs">
      <formula>NOT(ISERROR(SEARCH("abs",W163)))</formula>
    </cfRule>
    <cfRule type="containsText" dxfId="311" priority="344" operator="containsText" text="abs">
      <formula>NOT(ISERROR(SEARCH("abs",W163)))</formula>
    </cfRule>
    <cfRule type="containsText" dxfId="310" priority="345" operator="containsText" text="abc">
      <formula>NOT(ISERROR(SEARCH("abc",W163)))</formula>
    </cfRule>
    <cfRule type="containsText" dxfId="309" priority="346" operator="containsText" text="D">
      <formula>NOT(ISERROR(SEARCH("D",W163)))</formula>
    </cfRule>
    <cfRule type="containsText" dxfId="308" priority="347" operator="containsText" text="C">
      <formula>NOT(ISERROR(SEARCH("C",W163)))</formula>
    </cfRule>
    <cfRule type="containsText" priority="348" operator="containsText" text="C">
      <formula>NOT(ISERROR(SEARCH("C",W163)))</formula>
    </cfRule>
    <cfRule type="containsText" dxfId="307" priority="349" operator="containsText" text="B">
      <formula>NOT(ISERROR(SEARCH("B",W163)))</formula>
    </cfRule>
    <cfRule type="containsText" dxfId="306" priority="350" operator="containsText" text="A">
      <formula>NOT(ISERROR(SEARCH("A",W163)))</formula>
    </cfRule>
  </conditionalFormatting>
  <conditionalFormatting sqref="W163:X164">
    <cfRule type="containsText" dxfId="305" priority="331" operator="containsText" text="abs">
      <formula>NOT(ISERROR(SEARCH("abs",W163)))</formula>
    </cfRule>
    <cfRule type="containsText" dxfId="304" priority="332" operator="containsText" text="A">
      <formula>NOT(ISERROR(SEARCH("A",W163)))</formula>
    </cfRule>
    <cfRule type="containsText" dxfId="303" priority="333" operator="containsText" text="abs">
      <formula>NOT(ISERROR(SEARCH("abs",W163)))</formula>
    </cfRule>
    <cfRule type="containsText" dxfId="302" priority="334" operator="containsText" text="abs">
      <formula>NOT(ISERROR(SEARCH("abs",W163)))</formula>
    </cfRule>
    <cfRule type="containsText" dxfId="301" priority="335" operator="containsText" text="abc">
      <formula>NOT(ISERROR(SEARCH("abc",W163)))</formula>
    </cfRule>
    <cfRule type="containsText" dxfId="300" priority="336" operator="containsText" text="D">
      <formula>NOT(ISERROR(SEARCH("D",W163)))</formula>
    </cfRule>
    <cfRule type="containsText" dxfId="299" priority="337" operator="containsText" text="C">
      <formula>NOT(ISERROR(SEARCH("C",W163)))</formula>
    </cfRule>
    <cfRule type="containsText" priority="338" operator="containsText" text="C">
      <formula>NOT(ISERROR(SEARCH("C",W163)))</formula>
    </cfRule>
    <cfRule type="containsText" dxfId="298" priority="339" operator="containsText" text="B">
      <formula>NOT(ISERROR(SEARCH("B",W163)))</formula>
    </cfRule>
    <cfRule type="containsText" dxfId="297" priority="340" operator="containsText" text="A">
      <formula>NOT(ISERROR(SEARCH("A",W163)))</formula>
    </cfRule>
  </conditionalFormatting>
  <conditionalFormatting sqref="AQ138:AQ162 AQ165:AQ169">
    <cfRule type="containsText" dxfId="296" priority="321" operator="containsText" text="abs">
      <formula>NOT(ISERROR(SEARCH("abs",AQ138)))</formula>
    </cfRule>
    <cfRule type="containsText" dxfId="295" priority="322" operator="containsText" text="A">
      <formula>NOT(ISERROR(SEARCH("A",AQ138)))</formula>
    </cfRule>
    <cfRule type="containsText" dxfId="294" priority="323" operator="containsText" text="abs">
      <formula>NOT(ISERROR(SEARCH("abs",AQ138)))</formula>
    </cfRule>
    <cfRule type="containsText" dxfId="293" priority="324" operator="containsText" text="abs">
      <formula>NOT(ISERROR(SEARCH("abs",AQ138)))</formula>
    </cfRule>
    <cfRule type="containsText" dxfId="292" priority="325" operator="containsText" text="abc">
      <formula>NOT(ISERROR(SEARCH("abc",AQ138)))</formula>
    </cfRule>
    <cfRule type="containsText" dxfId="291" priority="326" operator="containsText" text="D">
      <formula>NOT(ISERROR(SEARCH("D",AQ138)))</formula>
    </cfRule>
    <cfRule type="containsText" dxfId="290" priority="327" operator="containsText" text="C">
      <formula>NOT(ISERROR(SEARCH("C",AQ138)))</formula>
    </cfRule>
    <cfRule type="containsText" priority="328" operator="containsText" text="C">
      <formula>NOT(ISERROR(SEARCH("C",AQ138)))</formula>
    </cfRule>
    <cfRule type="containsText" dxfId="289" priority="329" operator="containsText" text="B">
      <formula>NOT(ISERROR(SEARCH("B",AQ138)))</formula>
    </cfRule>
    <cfRule type="containsText" dxfId="288" priority="330" operator="containsText" text="A">
      <formula>NOT(ISERROR(SEARCH("A",AQ138)))</formula>
    </cfRule>
  </conditionalFormatting>
  <conditionalFormatting sqref="AP138:AP162 AO165:AP169">
    <cfRule type="containsText" dxfId="287" priority="311" operator="containsText" text="abs">
      <formula>NOT(ISERROR(SEARCH("abs",AO138)))</formula>
    </cfRule>
    <cfRule type="containsText" dxfId="286" priority="312" operator="containsText" text="A">
      <formula>NOT(ISERROR(SEARCH("A",AO138)))</formula>
    </cfRule>
    <cfRule type="containsText" dxfId="285" priority="313" operator="containsText" text="abs">
      <formula>NOT(ISERROR(SEARCH("abs",AO138)))</formula>
    </cfRule>
    <cfRule type="containsText" dxfId="284" priority="314" operator="containsText" text="abs">
      <formula>NOT(ISERROR(SEARCH("abs",AO138)))</formula>
    </cfRule>
    <cfRule type="containsText" dxfId="283" priority="315" operator="containsText" text="abc">
      <formula>NOT(ISERROR(SEARCH("abc",AO138)))</formula>
    </cfRule>
    <cfRule type="containsText" dxfId="282" priority="316" operator="containsText" text="D">
      <formula>NOT(ISERROR(SEARCH("D",AO138)))</formula>
    </cfRule>
    <cfRule type="containsText" dxfId="281" priority="317" operator="containsText" text="C">
      <formula>NOT(ISERROR(SEARCH("C",AO138)))</formula>
    </cfRule>
    <cfRule type="containsText" priority="318" operator="containsText" text="C">
      <formula>NOT(ISERROR(SEARCH("C",AO138)))</formula>
    </cfRule>
    <cfRule type="containsText" dxfId="280" priority="319" operator="containsText" text="B">
      <formula>NOT(ISERROR(SEARCH("B",AO138)))</formula>
    </cfRule>
    <cfRule type="containsText" dxfId="279" priority="320" operator="containsText" text="A">
      <formula>NOT(ISERROR(SEARCH("A",AO138)))</formula>
    </cfRule>
  </conditionalFormatting>
  <conditionalFormatting sqref="AQ138:AQ162 AQ165:AQ169">
    <cfRule type="containsText" dxfId="278" priority="301" operator="containsText" text="abs">
      <formula>NOT(ISERROR(SEARCH("abs",AQ138)))</formula>
    </cfRule>
    <cfRule type="containsText" dxfId="277" priority="302" operator="containsText" text="A">
      <formula>NOT(ISERROR(SEARCH("A",AQ138)))</formula>
    </cfRule>
    <cfRule type="containsText" dxfId="276" priority="303" operator="containsText" text="abs">
      <formula>NOT(ISERROR(SEARCH("abs",AQ138)))</formula>
    </cfRule>
    <cfRule type="containsText" dxfId="275" priority="304" operator="containsText" text="abs">
      <formula>NOT(ISERROR(SEARCH("abs",AQ138)))</formula>
    </cfRule>
    <cfRule type="containsText" dxfId="274" priority="305" operator="containsText" text="abc">
      <formula>NOT(ISERROR(SEARCH("abc",AQ138)))</formula>
    </cfRule>
    <cfRule type="containsText" dxfId="273" priority="306" operator="containsText" text="D">
      <formula>NOT(ISERROR(SEARCH("D",AQ138)))</formula>
    </cfRule>
    <cfRule type="containsText" dxfId="272" priority="307" operator="containsText" text="C">
      <formula>NOT(ISERROR(SEARCH("C",AQ138)))</formula>
    </cfRule>
    <cfRule type="containsText" priority="308" operator="containsText" text="C">
      <formula>NOT(ISERROR(SEARCH("C",AQ138)))</formula>
    </cfRule>
    <cfRule type="containsText" dxfId="271" priority="309" operator="containsText" text="B">
      <formula>NOT(ISERROR(SEARCH("B",AQ138)))</formula>
    </cfRule>
    <cfRule type="containsText" dxfId="270" priority="310" operator="containsText" text="A">
      <formula>NOT(ISERROR(SEARCH("A",AQ138)))</formula>
    </cfRule>
  </conditionalFormatting>
  <conditionalFormatting sqref="AP138:AP162 AO165:AP169">
    <cfRule type="containsText" dxfId="269" priority="291" operator="containsText" text="abs">
      <formula>NOT(ISERROR(SEARCH("abs",AO138)))</formula>
    </cfRule>
    <cfRule type="containsText" dxfId="268" priority="292" operator="containsText" text="A">
      <formula>NOT(ISERROR(SEARCH("A",AO138)))</formula>
    </cfRule>
    <cfRule type="containsText" dxfId="267" priority="293" operator="containsText" text="abs">
      <formula>NOT(ISERROR(SEARCH("abs",AO138)))</formula>
    </cfRule>
    <cfRule type="containsText" dxfId="266" priority="294" operator="containsText" text="abs">
      <formula>NOT(ISERROR(SEARCH("abs",AO138)))</formula>
    </cfRule>
    <cfRule type="containsText" dxfId="265" priority="295" operator="containsText" text="abc">
      <formula>NOT(ISERROR(SEARCH("abc",AO138)))</formula>
    </cfRule>
    <cfRule type="containsText" dxfId="264" priority="296" operator="containsText" text="D">
      <formula>NOT(ISERROR(SEARCH("D",AO138)))</formula>
    </cfRule>
    <cfRule type="containsText" dxfId="263" priority="297" operator="containsText" text="C">
      <formula>NOT(ISERROR(SEARCH("C",AO138)))</formula>
    </cfRule>
    <cfRule type="containsText" priority="298" operator="containsText" text="C">
      <formula>NOT(ISERROR(SEARCH("C",AO138)))</formula>
    </cfRule>
    <cfRule type="containsText" dxfId="262" priority="299" operator="containsText" text="B">
      <formula>NOT(ISERROR(SEARCH("B",AO138)))</formula>
    </cfRule>
    <cfRule type="containsText" dxfId="261" priority="300" operator="containsText" text="A">
      <formula>NOT(ISERROR(SEARCH("A",AO138)))</formula>
    </cfRule>
  </conditionalFormatting>
  <conditionalFormatting sqref="AQ163:AQ164">
    <cfRule type="containsText" dxfId="260" priority="281" operator="containsText" text="abs">
      <formula>NOT(ISERROR(SEARCH("abs",AQ163)))</formula>
    </cfRule>
    <cfRule type="containsText" dxfId="259" priority="282" operator="containsText" text="A">
      <formula>NOT(ISERROR(SEARCH("A",AQ163)))</formula>
    </cfRule>
    <cfRule type="containsText" dxfId="258" priority="283" operator="containsText" text="abs">
      <formula>NOT(ISERROR(SEARCH("abs",AQ163)))</formula>
    </cfRule>
    <cfRule type="containsText" dxfId="257" priority="284" operator="containsText" text="abs">
      <formula>NOT(ISERROR(SEARCH("abs",AQ163)))</formula>
    </cfRule>
    <cfRule type="containsText" dxfId="256" priority="285" operator="containsText" text="abc">
      <formula>NOT(ISERROR(SEARCH("abc",AQ163)))</formula>
    </cfRule>
    <cfRule type="containsText" dxfId="255" priority="286" operator="containsText" text="D">
      <formula>NOT(ISERROR(SEARCH("D",AQ163)))</formula>
    </cfRule>
    <cfRule type="containsText" dxfId="254" priority="287" operator="containsText" text="C">
      <formula>NOT(ISERROR(SEARCH("C",AQ163)))</formula>
    </cfRule>
    <cfRule type="containsText" priority="288" operator="containsText" text="C">
      <formula>NOT(ISERROR(SEARCH("C",AQ163)))</formula>
    </cfRule>
    <cfRule type="containsText" dxfId="253" priority="289" operator="containsText" text="B">
      <formula>NOT(ISERROR(SEARCH("B",AQ163)))</formula>
    </cfRule>
    <cfRule type="containsText" dxfId="252" priority="290" operator="containsText" text="A">
      <formula>NOT(ISERROR(SEARCH("A",AQ163)))</formula>
    </cfRule>
  </conditionalFormatting>
  <conditionalFormatting sqref="AP163:AP164">
    <cfRule type="containsText" dxfId="251" priority="271" operator="containsText" text="abs">
      <formula>NOT(ISERROR(SEARCH("abs",AP163)))</formula>
    </cfRule>
    <cfRule type="containsText" dxfId="250" priority="272" operator="containsText" text="A">
      <formula>NOT(ISERROR(SEARCH("A",AP163)))</formula>
    </cfRule>
    <cfRule type="containsText" dxfId="249" priority="273" operator="containsText" text="abs">
      <formula>NOT(ISERROR(SEARCH("abs",AP163)))</formula>
    </cfRule>
    <cfRule type="containsText" dxfId="248" priority="274" operator="containsText" text="abs">
      <formula>NOT(ISERROR(SEARCH("abs",AP163)))</formula>
    </cfRule>
    <cfRule type="containsText" dxfId="247" priority="275" operator="containsText" text="abc">
      <formula>NOT(ISERROR(SEARCH("abc",AP163)))</formula>
    </cfRule>
    <cfRule type="containsText" dxfId="246" priority="276" operator="containsText" text="D">
      <formula>NOT(ISERROR(SEARCH("D",AP163)))</formula>
    </cfRule>
    <cfRule type="containsText" dxfId="245" priority="277" operator="containsText" text="C">
      <formula>NOT(ISERROR(SEARCH("C",AP163)))</formula>
    </cfRule>
    <cfRule type="containsText" priority="278" operator="containsText" text="C">
      <formula>NOT(ISERROR(SEARCH("C",AP163)))</formula>
    </cfRule>
    <cfRule type="containsText" dxfId="244" priority="279" operator="containsText" text="B">
      <formula>NOT(ISERROR(SEARCH("B",AP163)))</formula>
    </cfRule>
    <cfRule type="containsText" dxfId="243" priority="280" operator="containsText" text="A">
      <formula>NOT(ISERROR(SEARCH("A",AP163)))</formula>
    </cfRule>
  </conditionalFormatting>
  <conditionalFormatting sqref="AQ163:AQ164">
    <cfRule type="containsText" dxfId="242" priority="261" operator="containsText" text="abs">
      <formula>NOT(ISERROR(SEARCH("abs",AQ163)))</formula>
    </cfRule>
    <cfRule type="containsText" dxfId="241" priority="262" operator="containsText" text="A">
      <formula>NOT(ISERROR(SEARCH("A",AQ163)))</formula>
    </cfRule>
    <cfRule type="containsText" dxfId="240" priority="263" operator="containsText" text="abs">
      <formula>NOT(ISERROR(SEARCH("abs",AQ163)))</formula>
    </cfRule>
    <cfRule type="containsText" dxfId="239" priority="264" operator="containsText" text="abs">
      <formula>NOT(ISERROR(SEARCH("abs",AQ163)))</formula>
    </cfRule>
    <cfRule type="containsText" dxfId="238" priority="265" operator="containsText" text="abc">
      <formula>NOT(ISERROR(SEARCH("abc",AQ163)))</formula>
    </cfRule>
    <cfRule type="containsText" dxfId="237" priority="266" operator="containsText" text="D">
      <formula>NOT(ISERROR(SEARCH("D",AQ163)))</formula>
    </cfRule>
    <cfRule type="containsText" dxfId="236" priority="267" operator="containsText" text="C">
      <formula>NOT(ISERROR(SEARCH("C",AQ163)))</formula>
    </cfRule>
    <cfRule type="containsText" priority="268" operator="containsText" text="C">
      <formula>NOT(ISERROR(SEARCH("C",AQ163)))</formula>
    </cfRule>
    <cfRule type="containsText" dxfId="235" priority="269" operator="containsText" text="B">
      <formula>NOT(ISERROR(SEARCH("B",AQ163)))</formula>
    </cfRule>
    <cfRule type="containsText" dxfId="234" priority="270" operator="containsText" text="A">
      <formula>NOT(ISERROR(SEARCH("A",AQ163)))</formula>
    </cfRule>
  </conditionalFormatting>
  <conditionalFormatting sqref="AP163:AP164">
    <cfRule type="containsText" dxfId="233" priority="251" operator="containsText" text="abs">
      <formula>NOT(ISERROR(SEARCH("abs",AP163)))</formula>
    </cfRule>
    <cfRule type="containsText" dxfId="232" priority="252" operator="containsText" text="A">
      <formula>NOT(ISERROR(SEARCH("A",AP163)))</formula>
    </cfRule>
    <cfRule type="containsText" dxfId="231" priority="253" operator="containsText" text="abs">
      <formula>NOT(ISERROR(SEARCH("abs",AP163)))</formula>
    </cfRule>
    <cfRule type="containsText" dxfId="230" priority="254" operator="containsText" text="abs">
      <formula>NOT(ISERROR(SEARCH("abs",AP163)))</formula>
    </cfRule>
    <cfRule type="containsText" dxfId="229" priority="255" operator="containsText" text="abc">
      <formula>NOT(ISERROR(SEARCH("abc",AP163)))</formula>
    </cfRule>
    <cfRule type="containsText" dxfId="228" priority="256" operator="containsText" text="D">
      <formula>NOT(ISERROR(SEARCH("D",AP163)))</formula>
    </cfRule>
    <cfRule type="containsText" dxfId="227" priority="257" operator="containsText" text="C">
      <formula>NOT(ISERROR(SEARCH("C",AP163)))</formula>
    </cfRule>
    <cfRule type="containsText" priority="258" operator="containsText" text="C">
      <formula>NOT(ISERROR(SEARCH("C",AP163)))</formula>
    </cfRule>
    <cfRule type="containsText" dxfId="226" priority="259" operator="containsText" text="B">
      <formula>NOT(ISERROR(SEARCH("B",AP163)))</formula>
    </cfRule>
    <cfRule type="containsText" dxfId="225" priority="260" operator="containsText" text="A">
      <formula>NOT(ISERROR(SEARCH("A",AP163)))</formula>
    </cfRule>
  </conditionalFormatting>
  <conditionalFormatting sqref="AO138:AO162">
    <cfRule type="containsText" dxfId="224" priority="241" operator="containsText" text="abs">
      <formula>NOT(ISERROR(SEARCH("abs",AO138)))</formula>
    </cfRule>
    <cfRule type="containsText" dxfId="223" priority="242" operator="containsText" text="A">
      <formula>NOT(ISERROR(SEARCH("A",AO138)))</formula>
    </cfRule>
    <cfRule type="containsText" dxfId="222" priority="243" operator="containsText" text="abs">
      <formula>NOT(ISERROR(SEARCH("abs",AO138)))</formula>
    </cfRule>
    <cfRule type="containsText" dxfId="221" priority="244" operator="containsText" text="abs">
      <formula>NOT(ISERROR(SEARCH("abs",AO138)))</formula>
    </cfRule>
    <cfRule type="containsText" dxfId="220" priority="245" operator="containsText" text="abc">
      <formula>NOT(ISERROR(SEARCH("abc",AO138)))</formula>
    </cfRule>
    <cfRule type="containsText" dxfId="219" priority="246" operator="containsText" text="D">
      <formula>NOT(ISERROR(SEARCH("D",AO138)))</formula>
    </cfRule>
    <cfRule type="containsText" dxfId="218" priority="247" operator="containsText" text="C">
      <formula>NOT(ISERROR(SEARCH("C",AO138)))</formula>
    </cfRule>
    <cfRule type="containsText" priority="248" operator="containsText" text="C">
      <formula>NOT(ISERROR(SEARCH("C",AO138)))</formula>
    </cfRule>
    <cfRule type="containsText" dxfId="217" priority="249" operator="containsText" text="B">
      <formula>NOT(ISERROR(SEARCH("B",AO138)))</formula>
    </cfRule>
    <cfRule type="containsText" dxfId="216" priority="250" operator="containsText" text="A">
      <formula>NOT(ISERROR(SEARCH("A",AO138)))</formula>
    </cfRule>
  </conditionalFormatting>
  <conditionalFormatting sqref="AO138:AO162">
    <cfRule type="containsText" dxfId="215" priority="231" operator="containsText" text="abs">
      <formula>NOT(ISERROR(SEARCH("abs",AO138)))</formula>
    </cfRule>
    <cfRule type="containsText" dxfId="214" priority="232" operator="containsText" text="A">
      <formula>NOT(ISERROR(SEARCH("A",AO138)))</formula>
    </cfRule>
    <cfRule type="containsText" dxfId="213" priority="233" operator="containsText" text="abs">
      <formula>NOT(ISERROR(SEARCH("abs",AO138)))</formula>
    </cfRule>
    <cfRule type="containsText" dxfId="212" priority="234" operator="containsText" text="abs">
      <formula>NOT(ISERROR(SEARCH("abs",AO138)))</formula>
    </cfRule>
    <cfRule type="containsText" dxfId="211" priority="235" operator="containsText" text="abc">
      <formula>NOT(ISERROR(SEARCH("abc",AO138)))</formula>
    </cfRule>
    <cfRule type="containsText" dxfId="210" priority="236" operator="containsText" text="D">
      <formula>NOT(ISERROR(SEARCH("D",AO138)))</formula>
    </cfRule>
    <cfRule type="containsText" dxfId="209" priority="237" operator="containsText" text="C">
      <formula>NOT(ISERROR(SEARCH("C",AO138)))</formula>
    </cfRule>
    <cfRule type="containsText" priority="238" operator="containsText" text="C">
      <formula>NOT(ISERROR(SEARCH("C",AO138)))</formula>
    </cfRule>
    <cfRule type="containsText" dxfId="208" priority="239" operator="containsText" text="B">
      <formula>NOT(ISERROR(SEARCH("B",AO138)))</formula>
    </cfRule>
    <cfRule type="containsText" dxfId="207" priority="240" operator="containsText" text="A">
      <formula>NOT(ISERROR(SEARCH("A",AO138)))</formula>
    </cfRule>
  </conditionalFormatting>
  <conditionalFormatting sqref="AO163:AO164">
    <cfRule type="containsText" dxfId="206" priority="221" operator="containsText" text="abs">
      <formula>NOT(ISERROR(SEARCH("abs",AO163)))</formula>
    </cfRule>
    <cfRule type="containsText" dxfId="205" priority="222" operator="containsText" text="A">
      <formula>NOT(ISERROR(SEARCH("A",AO163)))</formula>
    </cfRule>
    <cfRule type="containsText" dxfId="204" priority="223" operator="containsText" text="abs">
      <formula>NOT(ISERROR(SEARCH("abs",AO163)))</formula>
    </cfRule>
    <cfRule type="containsText" dxfId="203" priority="224" operator="containsText" text="abs">
      <formula>NOT(ISERROR(SEARCH("abs",AO163)))</formula>
    </cfRule>
    <cfRule type="containsText" dxfId="202" priority="225" operator="containsText" text="abc">
      <formula>NOT(ISERROR(SEARCH("abc",AO163)))</formula>
    </cfRule>
    <cfRule type="containsText" dxfId="201" priority="226" operator="containsText" text="D">
      <formula>NOT(ISERROR(SEARCH("D",AO163)))</formula>
    </cfRule>
    <cfRule type="containsText" dxfId="200" priority="227" operator="containsText" text="C">
      <formula>NOT(ISERROR(SEARCH("C",AO163)))</formula>
    </cfRule>
    <cfRule type="containsText" priority="228" operator="containsText" text="C">
      <formula>NOT(ISERROR(SEARCH("C",AO163)))</formula>
    </cfRule>
    <cfRule type="containsText" dxfId="199" priority="229" operator="containsText" text="B">
      <formula>NOT(ISERROR(SEARCH("B",AO163)))</formula>
    </cfRule>
    <cfRule type="containsText" dxfId="198" priority="230" operator="containsText" text="A">
      <formula>NOT(ISERROR(SEARCH("A",AO163)))</formula>
    </cfRule>
  </conditionalFormatting>
  <conditionalFormatting sqref="AO163:AO164">
    <cfRule type="containsText" dxfId="197" priority="211" operator="containsText" text="abs">
      <formula>NOT(ISERROR(SEARCH("abs",AO163)))</formula>
    </cfRule>
    <cfRule type="containsText" dxfId="196" priority="212" operator="containsText" text="A">
      <formula>NOT(ISERROR(SEARCH("A",AO163)))</formula>
    </cfRule>
    <cfRule type="containsText" dxfId="195" priority="213" operator="containsText" text="abs">
      <formula>NOT(ISERROR(SEARCH("abs",AO163)))</formula>
    </cfRule>
    <cfRule type="containsText" dxfId="194" priority="214" operator="containsText" text="abs">
      <formula>NOT(ISERROR(SEARCH("abs",AO163)))</formula>
    </cfRule>
    <cfRule type="containsText" dxfId="193" priority="215" operator="containsText" text="abc">
      <formula>NOT(ISERROR(SEARCH("abc",AO163)))</formula>
    </cfRule>
    <cfRule type="containsText" dxfId="192" priority="216" operator="containsText" text="D">
      <formula>NOT(ISERROR(SEARCH("D",AO163)))</formula>
    </cfRule>
    <cfRule type="containsText" dxfId="191" priority="217" operator="containsText" text="C">
      <formula>NOT(ISERROR(SEARCH("C",AO163)))</formula>
    </cfRule>
    <cfRule type="containsText" priority="218" operator="containsText" text="C">
      <formula>NOT(ISERROR(SEARCH("C",AO163)))</formula>
    </cfRule>
    <cfRule type="containsText" dxfId="190" priority="219" operator="containsText" text="B">
      <formula>NOT(ISERROR(SEARCH("B",AO163)))</formula>
    </cfRule>
    <cfRule type="containsText" dxfId="189" priority="220" operator="containsText" text="A">
      <formula>NOT(ISERROR(SEARCH("A",AO163)))</formula>
    </cfRule>
  </conditionalFormatting>
  <conditionalFormatting sqref="B172:E203">
    <cfRule type="containsText" dxfId="188" priority="201" operator="containsText" text="abs">
      <formula>NOT(ISERROR(SEARCH("abs",B172)))</formula>
    </cfRule>
    <cfRule type="containsText" dxfId="187" priority="202" operator="containsText" text="A">
      <formula>NOT(ISERROR(SEARCH("A",B172)))</formula>
    </cfRule>
    <cfRule type="containsText" dxfId="186" priority="203" operator="containsText" text="abs">
      <formula>NOT(ISERROR(SEARCH("abs",B172)))</formula>
    </cfRule>
    <cfRule type="containsText" dxfId="185" priority="204" operator="containsText" text="abs">
      <formula>NOT(ISERROR(SEARCH("abs",B172)))</formula>
    </cfRule>
    <cfRule type="containsText" dxfId="184" priority="205" operator="containsText" text="abc">
      <formula>NOT(ISERROR(SEARCH("abc",B172)))</formula>
    </cfRule>
    <cfRule type="containsText" dxfId="183" priority="206" operator="containsText" text="D">
      <formula>NOT(ISERROR(SEARCH("D",B172)))</formula>
    </cfRule>
    <cfRule type="containsText" dxfId="182" priority="207" operator="containsText" text="C">
      <formula>NOT(ISERROR(SEARCH("C",B172)))</formula>
    </cfRule>
    <cfRule type="containsText" priority="208" operator="containsText" text="C">
      <formula>NOT(ISERROR(SEARCH("C",B172)))</formula>
    </cfRule>
    <cfRule type="containsText" dxfId="181" priority="209" operator="containsText" text="B">
      <formula>NOT(ISERROR(SEARCH("B",B172)))</formula>
    </cfRule>
    <cfRule type="containsText" dxfId="180" priority="210" operator="containsText" text="A">
      <formula>NOT(ISERROR(SEARCH("A",B172)))</formula>
    </cfRule>
  </conditionalFormatting>
  <conditionalFormatting sqref="B193:E193">
    <cfRule type="containsText" dxfId="179" priority="191" operator="containsText" text="abs">
      <formula>NOT(ISERROR(SEARCH("abs",B193)))</formula>
    </cfRule>
    <cfRule type="containsText" dxfId="178" priority="192" operator="containsText" text="A">
      <formula>NOT(ISERROR(SEARCH("A",B193)))</formula>
    </cfRule>
    <cfRule type="containsText" dxfId="177" priority="193" operator="containsText" text="abs">
      <formula>NOT(ISERROR(SEARCH("abs",B193)))</formula>
    </cfRule>
    <cfRule type="containsText" dxfId="176" priority="194" operator="containsText" text="abs">
      <formula>NOT(ISERROR(SEARCH("abs",B193)))</formula>
    </cfRule>
    <cfRule type="containsText" dxfId="175" priority="195" operator="containsText" text="abc">
      <formula>NOT(ISERROR(SEARCH("abc",B193)))</formula>
    </cfRule>
    <cfRule type="containsText" dxfId="174" priority="196" operator="containsText" text="D">
      <formula>NOT(ISERROR(SEARCH("D",B193)))</formula>
    </cfRule>
    <cfRule type="containsText" dxfId="173" priority="197" operator="containsText" text="C">
      <formula>NOT(ISERROR(SEARCH("C",B193)))</formula>
    </cfRule>
    <cfRule type="containsText" priority="198" operator="containsText" text="C">
      <formula>NOT(ISERROR(SEARCH("C",B193)))</formula>
    </cfRule>
    <cfRule type="containsText" dxfId="172" priority="199" operator="containsText" text="B">
      <formula>NOT(ISERROR(SEARCH("B",B193)))</formula>
    </cfRule>
    <cfRule type="containsText" dxfId="171" priority="200" operator="containsText" text="A">
      <formula>NOT(ISERROR(SEARCH("A",B193)))</formula>
    </cfRule>
  </conditionalFormatting>
  <conditionalFormatting sqref="B193">
    <cfRule type="containsText" dxfId="170" priority="181" operator="containsText" text="abs">
      <formula>NOT(ISERROR(SEARCH("abs",B193)))</formula>
    </cfRule>
    <cfRule type="containsText" dxfId="169" priority="182" operator="containsText" text="A">
      <formula>NOT(ISERROR(SEARCH("A",B193)))</formula>
    </cfRule>
    <cfRule type="containsText" dxfId="168" priority="183" operator="containsText" text="abs">
      <formula>NOT(ISERROR(SEARCH("abs",B193)))</formula>
    </cfRule>
    <cfRule type="containsText" dxfId="167" priority="184" operator="containsText" text="abs">
      <formula>NOT(ISERROR(SEARCH("abs",B193)))</formula>
    </cfRule>
    <cfRule type="containsText" dxfId="166" priority="185" operator="containsText" text="abc">
      <formula>NOT(ISERROR(SEARCH("abc",B193)))</formula>
    </cfRule>
    <cfRule type="containsText" dxfId="165" priority="186" operator="containsText" text="D">
      <formula>NOT(ISERROR(SEARCH("D",B193)))</formula>
    </cfRule>
    <cfRule type="containsText" dxfId="164" priority="187" operator="containsText" text="C">
      <formula>NOT(ISERROR(SEARCH("C",B193)))</formula>
    </cfRule>
    <cfRule type="containsText" priority="188" operator="containsText" text="C">
      <formula>NOT(ISERROR(SEARCH("C",B193)))</formula>
    </cfRule>
    <cfRule type="containsText" dxfId="163" priority="189" operator="containsText" text="B">
      <formula>NOT(ISERROR(SEARCH("B",B193)))</formula>
    </cfRule>
    <cfRule type="containsText" dxfId="162" priority="190" operator="containsText" text="A">
      <formula>NOT(ISERROR(SEARCH("A",B193)))</formula>
    </cfRule>
  </conditionalFormatting>
  <conditionalFormatting sqref="X172:X173 W174:X176 W187:X203">
    <cfRule type="containsText" dxfId="161" priority="171" operator="containsText" text="abs">
      <formula>NOT(ISERROR(SEARCH("abs",W172)))</formula>
    </cfRule>
    <cfRule type="containsText" dxfId="160" priority="172" operator="containsText" text="A">
      <formula>NOT(ISERROR(SEARCH("A",W172)))</formula>
    </cfRule>
    <cfRule type="containsText" dxfId="159" priority="173" operator="containsText" text="abs">
      <formula>NOT(ISERROR(SEARCH("abs",W172)))</formula>
    </cfRule>
    <cfRule type="containsText" dxfId="158" priority="174" operator="containsText" text="abs">
      <formula>NOT(ISERROR(SEARCH("abs",W172)))</formula>
    </cfRule>
    <cfRule type="containsText" dxfId="157" priority="175" operator="containsText" text="abc">
      <formula>NOT(ISERROR(SEARCH("abc",W172)))</formula>
    </cfRule>
    <cfRule type="containsText" dxfId="156" priority="176" operator="containsText" text="D">
      <formula>NOT(ISERROR(SEARCH("D",W172)))</formula>
    </cfRule>
    <cfRule type="containsText" dxfId="155" priority="177" operator="containsText" text="C">
      <formula>NOT(ISERROR(SEARCH("C",W172)))</formula>
    </cfRule>
    <cfRule type="containsText" priority="178" operator="containsText" text="C">
      <formula>NOT(ISERROR(SEARCH("C",W172)))</formula>
    </cfRule>
    <cfRule type="containsText" dxfId="154" priority="179" operator="containsText" text="B">
      <formula>NOT(ISERROR(SEARCH("B",W172)))</formula>
    </cfRule>
    <cfRule type="containsText" dxfId="153" priority="180" operator="containsText" text="A">
      <formula>NOT(ISERROR(SEARCH("A",W172)))</formula>
    </cfRule>
  </conditionalFormatting>
  <conditionalFormatting sqref="W172">
    <cfRule type="containsText" dxfId="152" priority="161" operator="containsText" text="abs">
      <formula>NOT(ISERROR(SEARCH("abs",W172)))</formula>
    </cfRule>
    <cfRule type="containsText" dxfId="151" priority="162" operator="containsText" text="A">
      <formula>NOT(ISERROR(SEARCH("A",W172)))</formula>
    </cfRule>
    <cfRule type="containsText" dxfId="150" priority="163" operator="containsText" text="abs">
      <formula>NOT(ISERROR(SEARCH("abs",W172)))</formula>
    </cfRule>
    <cfRule type="containsText" dxfId="149" priority="164" operator="containsText" text="abs">
      <formula>NOT(ISERROR(SEARCH("abs",W172)))</formula>
    </cfRule>
    <cfRule type="containsText" dxfId="148" priority="165" operator="containsText" text="abc">
      <formula>NOT(ISERROR(SEARCH("abc",W172)))</formula>
    </cfRule>
    <cfRule type="containsText" dxfId="147" priority="166" operator="containsText" text="D">
      <formula>NOT(ISERROR(SEARCH("D",W172)))</formula>
    </cfRule>
    <cfRule type="containsText" dxfId="146" priority="167" operator="containsText" text="C">
      <formula>NOT(ISERROR(SEARCH("C",W172)))</formula>
    </cfRule>
    <cfRule type="containsText" priority="168" operator="containsText" text="C">
      <formula>NOT(ISERROR(SEARCH("C",W172)))</formula>
    </cfRule>
    <cfRule type="containsText" dxfId="145" priority="169" operator="containsText" text="B">
      <formula>NOT(ISERROR(SEARCH("B",W172)))</formula>
    </cfRule>
    <cfRule type="containsText" dxfId="144" priority="170" operator="containsText" text="A">
      <formula>NOT(ISERROR(SEARCH("A",W172)))</formula>
    </cfRule>
  </conditionalFormatting>
  <conditionalFormatting sqref="W173">
    <cfRule type="containsText" dxfId="143" priority="151" operator="containsText" text="abs">
      <formula>NOT(ISERROR(SEARCH("abs",W173)))</formula>
    </cfRule>
    <cfRule type="containsText" dxfId="142" priority="152" operator="containsText" text="A">
      <formula>NOT(ISERROR(SEARCH("A",W173)))</formula>
    </cfRule>
    <cfRule type="containsText" dxfId="141" priority="153" operator="containsText" text="abs">
      <formula>NOT(ISERROR(SEARCH("abs",W173)))</formula>
    </cfRule>
    <cfRule type="containsText" dxfId="140" priority="154" operator="containsText" text="abs">
      <formula>NOT(ISERROR(SEARCH("abs",W173)))</formula>
    </cfRule>
    <cfRule type="containsText" dxfId="139" priority="155" operator="containsText" text="abc">
      <formula>NOT(ISERROR(SEARCH("abc",W173)))</formula>
    </cfRule>
    <cfRule type="containsText" dxfId="138" priority="156" operator="containsText" text="D">
      <formula>NOT(ISERROR(SEARCH("D",W173)))</formula>
    </cfRule>
    <cfRule type="containsText" dxfId="137" priority="157" operator="containsText" text="C">
      <formula>NOT(ISERROR(SEARCH("C",W173)))</formula>
    </cfRule>
    <cfRule type="containsText" priority="158" operator="containsText" text="C">
      <formula>NOT(ISERROR(SEARCH("C",W173)))</formula>
    </cfRule>
    <cfRule type="containsText" dxfId="136" priority="159" operator="containsText" text="B">
      <formula>NOT(ISERROR(SEARCH("B",W173)))</formula>
    </cfRule>
    <cfRule type="containsText" dxfId="135" priority="160" operator="containsText" text="A">
      <formula>NOT(ISERROR(SEARCH("A",W173)))</formula>
    </cfRule>
  </conditionalFormatting>
  <conditionalFormatting sqref="W177:X186">
    <cfRule type="containsText" dxfId="134" priority="141" operator="containsText" text="abs">
      <formula>NOT(ISERROR(SEARCH("abs",W177)))</formula>
    </cfRule>
    <cfRule type="containsText" dxfId="133" priority="142" operator="containsText" text="A">
      <formula>NOT(ISERROR(SEARCH("A",W177)))</formula>
    </cfRule>
    <cfRule type="containsText" dxfId="132" priority="143" operator="containsText" text="abs">
      <formula>NOT(ISERROR(SEARCH("abs",W177)))</formula>
    </cfRule>
    <cfRule type="containsText" dxfId="131" priority="144" operator="containsText" text="abs">
      <formula>NOT(ISERROR(SEARCH("abs",W177)))</formula>
    </cfRule>
    <cfRule type="containsText" dxfId="130" priority="145" operator="containsText" text="abc">
      <formula>NOT(ISERROR(SEARCH("abc",W177)))</formula>
    </cfRule>
    <cfRule type="containsText" dxfId="129" priority="146" operator="containsText" text="D">
      <formula>NOT(ISERROR(SEARCH("D",W177)))</formula>
    </cfRule>
    <cfRule type="containsText" dxfId="128" priority="147" operator="containsText" text="C">
      <formula>NOT(ISERROR(SEARCH("C",W177)))</formula>
    </cfRule>
    <cfRule type="containsText" priority="148" operator="containsText" text="C">
      <formula>NOT(ISERROR(SEARCH("C",W177)))</formula>
    </cfRule>
    <cfRule type="containsText" dxfId="127" priority="149" operator="containsText" text="B">
      <formula>NOT(ISERROR(SEARCH("B",W177)))</formula>
    </cfRule>
    <cfRule type="containsText" dxfId="126" priority="150" operator="containsText" text="A">
      <formula>NOT(ISERROR(SEARCH("A",W177)))</formula>
    </cfRule>
  </conditionalFormatting>
  <conditionalFormatting sqref="W177:X186">
    <cfRule type="containsText" dxfId="125" priority="131" operator="containsText" text="abs">
      <formula>NOT(ISERROR(SEARCH("abs",W177)))</formula>
    </cfRule>
    <cfRule type="containsText" dxfId="124" priority="132" operator="containsText" text="A">
      <formula>NOT(ISERROR(SEARCH("A",W177)))</formula>
    </cfRule>
    <cfRule type="containsText" dxfId="123" priority="133" operator="containsText" text="abs">
      <formula>NOT(ISERROR(SEARCH("abs",W177)))</formula>
    </cfRule>
    <cfRule type="containsText" dxfId="122" priority="134" operator="containsText" text="abs">
      <formula>NOT(ISERROR(SEARCH("abs",W177)))</formula>
    </cfRule>
    <cfRule type="containsText" dxfId="121" priority="135" operator="containsText" text="abc">
      <formula>NOT(ISERROR(SEARCH("abc",W177)))</formula>
    </cfRule>
    <cfRule type="containsText" dxfId="120" priority="136" operator="containsText" text="D">
      <formula>NOT(ISERROR(SEARCH("D",W177)))</formula>
    </cfRule>
    <cfRule type="containsText" dxfId="119" priority="137" operator="containsText" text="C">
      <formula>NOT(ISERROR(SEARCH("C",W177)))</formula>
    </cfRule>
    <cfRule type="containsText" priority="138" operator="containsText" text="C">
      <formula>NOT(ISERROR(SEARCH("C",W177)))</formula>
    </cfRule>
    <cfRule type="containsText" dxfId="118" priority="139" operator="containsText" text="B">
      <formula>NOT(ISERROR(SEARCH("B",W177)))</formula>
    </cfRule>
    <cfRule type="containsText" dxfId="117" priority="140" operator="containsText" text="A">
      <formula>NOT(ISERROR(SEARCH("A",W177)))</formula>
    </cfRule>
  </conditionalFormatting>
  <conditionalFormatting sqref="W193:X193">
    <cfRule type="containsText" dxfId="116" priority="121" operator="containsText" text="abs">
      <formula>NOT(ISERROR(SEARCH("abs",W193)))</formula>
    </cfRule>
    <cfRule type="containsText" dxfId="115" priority="122" operator="containsText" text="A">
      <formula>NOT(ISERROR(SEARCH("A",W193)))</formula>
    </cfRule>
    <cfRule type="containsText" dxfId="114" priority="123" operator="containsText" text="abs">
      <formula>NOT(ISERROR(SEARCH("abs",W193)))</formula>
    </cfRule>
    <cfRule type="containsText" dxfId="113" priority="124" operator="containsText" text="abs">
      <formula>NOT(ISERROR(SEARCH("abs",W193)))</formula>
    </cfRule>
    <cfRule type="containsText" dxfId="112" priority="125" operator="containsText" text="abc">
      <formula>NOT(ISERROR(SEARCH("abc",W193)))</formula>
    </cfRule>
    <cfRule type="containsText" dxfId="111" priority="126" operator="containsText" text="D">
      <formula>NOT(ISERROR(SEARCH("D",W193)))</formula>
    </cfRule>
    <cfRule type="containsText" dxfId="110" priority="127" operator="containsText" text="C">
      <formula>NOT(ISERROR(SEARCH("C",W193)))</formula>
    </cfRule>
    <cfRule type="containsText" priority="128" operator="containsText" text="C">
      <formula>NOT(ISERROR(SEARCH("C",W193)))</formula>
    </cfRule>
    <cfRule type="containsText" dxfId="109" priority="129" operator="containsText" text="B">
      <formula>NOT(ISERROR(SEARCH("B",W193)))</formula>
    </cfRule>
    <cfRule type="containsText" dxfId="108" priority="130" operator="containsText" text="A">
      <formula>NOT(ISERROR(SEARCH("A",W193)))</formula>
    </cfRule>
  </conditionalFormatting>
  <conditionalFormatting sqref="W193:X193">
    <cfRule type="containsText" dxfId="107" priority="111" operator="containsText" text="abs">
      <formula>NOT(ISERROR(SEARCH("abs",W193)))</formula>
    </cfRule>
    <cfRule type="containsText" dxfId="106" priority="112" operator="containsText" text="A">
      <formula>NOT(ISERROR(SEARCH("A",W193)))</formula>
    </cfRule>
    <cfRule type="containsText" dxfId="105" priority="113" operator="containsText" text="abs">
      <formula>NOT(ISERROR(SEARCH("abs",W193)))</formula>
    </cfRule>
    <cfRule type="containsText" dxfId="104" priority="114" operator="containsText" text="abs">
      <formula>NOT(ISERROR(SEARCH("abs",W193)))</formula>
    </cfRule>
    <cfRule type="containsText" dxfId="103" priority="115" operator="containsText" text="abc">
      <formula>NOT(ISERROR(SEARCH("abc",W193)))</formula>
    </cfRule>
    <cfRule type="containsText" dxfId="102" priority="116" operator="containsText" text="D">
      <formula>NOT(ISERROR(SEARCH("D",W193)))</formula>
    </cfRule>
    <cfRule type="containsText" dxfId="101" priority="117" operator="containsText" text="C">
      <formula>NOT(ISERROR(SEARCH("C",W193)))</formula>
    </cfRule>
    <cfRule type="containsText" priority="118" operator="containsText" text="C">
      <formula>NOT(ISERROR(SEARCH("C",W193)))</formula>
    </cfRule>
    <cfRule type="containsText" dxfId="100" priority="119" operator="containsText" text="B">
      <formula>NOT(ISERROR(SEARCH("B",W193)))</formula>
    </cfRule>
    <cfRule type="containsText" dxfId="99" priority="120" operator="containsText" text="A">
      <formula>NOT(ISERROR(SEARCH("A",W193)))</formula>
    </cfRule>
  </conditionalFormatting>
  <conditionalFormatting sqref="AO173 AQ173 AO174:AQ176 AO187:AQ203">
    <cfRule type="containsText" dxfId="98" priority="101" operator="containsText" text="abs">
      <formula>NOT(ISERROR(SEARCH("abs",AO173)))</formula>
    </cfRule>
    <cfRule type="containsText" dxfId="97" priority="102" operator="containsText" text="A">
      <formula>NOT(ISERROR(SEARCH("A",AO173)))</formula>
    </cfRule>
    <cfRule type="containsText" dxfId="96" priority="103" operator="containsText" text="abs">
      <formula>NOT(ISERROR(SEARCH("abs",AO173)))</formula>
    </cfRule>
    <cfRule type="containsText" dxfId="95" priority="104" operator="containsText" text="abs">
      <formula>NOT(ISERROR(SEARCH("abs",AO173)))</formula>
    </cfRule>
    <cfRule type="containsText" dxfId="94" priority="105" operator="containsText" text="abc">
      <formula>NOT(ISERROR(SEARCH("abc",AO173)))</formula>
    </cfRule>
    <cfRule type="containsText" dxfId="93" priority="106" operator="containsText" text="D">
      <formula>NOT(ISERROR(SEARCH("D",AO173)))</formula>
    </cfRule>
    <cfRule type="containsText" dxfId="92" priority="107" operator="containsText" text="C">
      <formula>NOT(ISERROR(SEARCH("C",AO173)))</formula>
    </cfRule>
    <cfRule type="containsText" priority="108" operator="containsText" text="C">
      <formula>NOT(ISERROR(SEARCH("C",AO173)))</formula>
    </cfRule>
    <cfRule type="containsText" dxfId="91" priority="109" operator="containsText" text="B">
      <formula>NOT(ISERROR(SEARCH("B",AO173)))</formula>
    </cfRule>
    <cfRule type="containsText" dxfId="90" priority="110" operator="containsText" text="A">
      <formula>NOT(ISERROR(SEARCH("A",AO173)))</formula>
    </cfRule>
  </conditionalFormatting>
  <conditionalFormatting sqref="AO172:AQ172">
    <cfRule type="containsText" dxfId="89" priority="91" operator="containsText" text="abs">
      <formula>NOT(ISERROR(SEARCH("abs",AO172)))</formula>
    </cfRule>
    <cfRule type="containsText" dxfId="88" priority="92" operator="containsText" text="A">
      <formula>NOT(ISERROR(SEARCH("A",AO172)))</formula>
    </cfRule>
    <cfRule type="containsText" dxfId="87" priority="93" operator="containsText" text="abs">
      <formula>NOT(ISERROR(SEARCH("abs",AO172)))</formula>
    </cfRule>
    <cfRule type="containsText" dxfId="86" priority="94" operator="containsText" text="abs">
      <formula>NOT(ISERROR(SEARCH("abs",AO172)))</formula>
    </cfRule>
    <cfRule type="containsText" dxfId="85" priority="95" operator="containsText" text="abc">
      <formula>NOT(ISERROR(SEARCH("abc",AO172)))</formula>
    </cfRule>
    <cfRule type="containsText" dxfId="84" priority="96" operator="containsText" text="D">
      <formula>NOT(ISERROR(SEARCH("D",AO172)))</formula>
    </cfRule>
    <cfRule type="containsText" dxfId="83" priority="97" operator="containsText" text="C">
      <formula>NOT(ISERROR(SEARCH("C",AO172)))</formula>
    </cfRule>
    <cfRule type="containsText" priority="98" operator="containsText" text="C">
      <formula>NOT(ISERROR(SEARCH("C",AO172)))</formula>
    </cfRule>
    <cfRule type="containsText" dxfId="82" priority="99" operator="containsText" text="B">
      <formula>NOT(ISERROR(SEARCH("B",AO172)))</formula>
    </cfRule>
    <cfRule type="containsText" dxfId="81" priority="100" operator="containsText" text="A">
      <formula>NOT(ISERROR(SEARCH("A",AO172)))</formula>
    </cfRule>
  </conditionalFormatting>
  <conditionalFormatting sqref="AP173">
    <cfRule type="containsText" dxfId="80" priority="81" operator="containsText" text="abs">
      <formula>NOT(ISERROR(SEARCH("abs",AP173)))</formula>
    </cfRule>
    <cfRule type="containsText" dxfId="79" priority="82" operator="containsText" text="A">
      <formula>NOT(ISERROR(SEARCH("A",AP173)))</formula>
    </cfRule>
    <cfRule type="containsText" dxfId="78" priority="83" operator="containsText" text="abs">
      <formula>NOT(ISERROR(SEARCH("abs",AP173)))</formula>
    </cfRule>
    <cfRule type="containsText" dxfId="77" priority="84" operator="containsText" text="abs">
      <formula>NOT(ISERROR(SEARCH("abs",AP173)))</formula>
    </cfRule>
    <cfRule type="containsText" dxfId="76" priority="85" operator="containsText" text="abc">
      <formula>NOT(ISERROR(SEARCH("abc",AP173)))</formula>
    </cfRule>
    <cfRule type="containsText" dxfId="75" priority="86" operator="containsText" text="D">
      <formula>NOT(ISERROR(SEARCH("D",AP173)))</formula>
    </cfRule>
    <cfRule type="containsText" dxfId="74" priority="87" operator="containsText" text="C">
      <formula>NOT(ISERROR(SEARCH("C",AP173)))</formula>
    </cfRule>
    <cfRule type="containsText" priority="88" operator="containsText" text="C">
      <formula>NOT(ISERROR(SEARCH("C",AP173)))</formula>
    </cfRule>
    <cfRule type="containsText" dxfId="73" priority="89" operator="containsText" text="B">
      <formula>NOT(ISERROR(SEARCH("B",AP173)))</formula>
    </cfRule>
    <cfRule type="containsText" dxfId="72" priority="90" operator="containsText" text="A">
      <formula>NOT(ISERROR(SEARCH("A",AP173)))</formula>
    </cfRule>
  </conditionalFormatting>
  <conditionalFormatting sqref="AQ177:AQ186">
    <cfRule type="containsText" dxfId="71" priority="71" operator="containsText" text="abs">
      <formula>NOT(ISERROR(SEARCH("abs",AQ177)))</formula>
    </cfRule>
    <cfRule type="containsText" dxfId="70" priority="72" operator="containsText" text="A">
      <formula>NOT(ISERROR(SEARCH("A",AQ177)))</formula>
    </cfRule>
    <cfRule type="containsText" dxfId="69" priority="73" operator="containsText" text="abs">
      <formula>NOT(ISERROR(SEARCH("abs",AQ177)))</formula>
    </cfRule>
    <cfRule type="containsText" dxfId="68" priority="74" operator="containsText" text="abs">
      <formula>NOT(ISERROR(SEARCH("abs",AQ177)))</formula>
    </cfRule>
    <cfRule type="containsText" dxfId="67" priority="75" operator="containsText" text="abc">
      <formula>NOT(ISERROR(SEARCH("abc",AQ177)))</formula>
    </cfRule>
    <cfRule type="containsText" dxfId="66" priority="76" operator="containsText" text="D">
      <formula>NOT(ISERROR(SEARCH("D",AQ177)))</formula>
    </cfRule>
    <cfRule type="containsText" dxfId="65" priority="77" operator="containsText" text="C">
      <formula>NOT(ISERROR(SEARCH("C",AQ177)))</formula>
    </cfRule>
    <cfRule type="containsText" priority="78" operator="containsText" text="C">
      <formula>NOT(ISERROR(SEARCH("C",AQ177)))</formula>
    </cfRule>
    <cfRule type="containsText" dxfId="64" priority="79" operator="containsText" text="B">
      <formula>NOT(ISERROR(SEARCH("B",AQ177)))</formula>
    </cfRule>
    <cfRule type="containsText" dxfId="63" priority="80" operator="containsText" text="A">
      <formula>NOT(ISERROR(SEARCH("A",AQ177)))</formula>
    </cfRule>
  </conditionalFormatting>
  <conditionalFormatting sqref="AO177:AP186">
    <cfRule type="containsText" dxfId="62" priority="61" operator="containsText" text="abs">
      <formula>NOT(ISERROR(SEARCH("abs",AO177)))</formula>
    </cfRule>
    <cfRule type="containsText" dxfId="61" priority="62" operator="containsText" text="A">
      <formula>NOT(ISERROR(SEARCH("A",AO177)))</formula>
    </cfRule>
    <cfRule type="containsText" dxfId="60" priority="63" operator="containsText" text="abs">
      <formula>NOT(ISERROR(SEARCH("abs",AO177)))</formula>
    </cfRule>
    <cfRule type="containsText" dxfId="59" priority="64" operator="containsText" text="abs">
      <formula>NOT(ISERROR(SEARCH("abs",AO177)))</formula>
    </cfRule>
    <cfRule type="containsText" dxfId="58" priority="65" operator="containsText" text="abc">
      <formula>NOT(ISERROR(SEARCH("abc",AO177)))</formula>
    </cfRule>
    <cfRule type="containsText" dxfId="57" priority="66" operator="containsText" text="D">
      <formula>NOT(ISERROR(SEARCH("D",AO177)))</formula>
    </cfRule>
    <cfRule type="containsText" dxfId="56" priority="67" operator="containsText" text="C">
      <formula>NOT(ISERROR(SEARCH("C",AO177)))</formula>
    </cfRule>
    <cfRule type="containsText" priority="68" operator="containsText" text="C">
      <formula>NOT(ISERROR(SEARCH("C",AO177)))</formula>
    </cfRule>
    <cfRule type="containsText" dxfId="55" priority="69" operator="containsText" text="B">
      <formula>NOT(ISERROR(SEARCH("B",AO177)))</formula>
    </cfRule>
    <cfRule type="containsText" dxfId="54" priority="70" operator="containsText" text="A">
      <formula>NOT(ISERROR(SEARCH("A",AO177)))</formula>
    </cfRule>
  </conditionalFormatting>
  <conditionalFormatting sqref="AQ177:AQ186">
    <cfRule type="containsText" dxfId="53" priority="51" operator="containsText" text="abs">
      <formula>NOT(ISERROR(SEARCH("abs",AQ177)))</formula>
    </cfRule>
    <cfRule type="containsText" dxfId="52" priority="52" operator="containsText" text="A">
      <formula>NOT(ISERROR(SEARCH("A",AQ177)))</formula>
    </cfRule>
    <cfRule type="containsText" dxfId="51" priority="53" operator="containsText" text="abs">
      <formula>NOT(ISERROR(SEARCH("abs",AQ177)))</formula>
    </cfRule>
    <cfRule type="containsText" dxfId="50" priority="54" operator="containsText" text="abs">
      <formula>NOT(ISERROR(SEARCH("abs",AQ177)))</formula>
    </cfRule>
    <cfRule type="containsText" dxfId="49" priority="55" operator="containsText" text="abc">
      <formula>NOT(ISERROR(SEARCH("abc",AQ177)))</formula>
    </cfRule>
    <cfRule type="containsText" dxfId="48" priority="56" operator="containsText" text="D">
      <formula>NOT(ISERROR(SEARCH("D",AQ177)))</formula>
    </cfRule>
    <cfRule type="containsText" dxfId="47" priority="57" operator="containsText" text="C">
      <formula>NOT(ISERROR(SEARCH("C",AQ177)))</formula>
    </cfRule>
    <cfRule type="containsText" priority="58" operator="containsText" text="C">
      <formula>NOT(ISERROR(SEARCH("C",AQ177)))</formula>
    </cfRule>
    <cfRule type="containsText" dxfId="46" priority="59" operator="containsText" text="B">
      <formula>NOT(ISERROR(SEARCH("B",AQ177)))</formula>
    </cfRule>
    <cfRule type="containsText" dxfId="45" priority="60" operator="containsText" text="A">
      <formula>NOT(ISERROR(SEARCH("A",AQ177)))</formula>
    </cfRule>
  </conditionalFormatting>
  <conditionalFormatting sqref="AO177:AP186">
    <cfRule type="containsText" dxfId="44" priority="41" operator="containsText" text="abs">
      <formula>NOT(ISERROR(SEARCH("abs",AO177)))</formula>
    </cfRule>
    <cfRule type="containsText" dxfId="43" priority="42" operator="containsText" text="A">
      <formula>NOT(ISERROR(SEARCH("A",AO177)))</formula>
    </cfRule>
    <cfRule type="containsText" dxfId="42" priority="43" operator="containsText" text="abs">
      <formula>NOT(ISERROR(SEARCH("abs",AO177)))</formula>
    </cfRule>
    <cfRule type="containsText" dxfId="41" priority="44" operator="containsText" text="abs">
      <formula>NOT(ISERROR(SEARCH("abs",AO177)))</formula>
    </cfRule>
    <cfRule type="containsText" dxfId="40" priority="45" operator="containsText" text="abc">
      <formula>NOT(ISERROR(SEARCH("abc",AO177)))</formula>
    </cfRule>
    <cfRule type="containsText" dxfId="39" priority="46" operator="containsText" text="D">
      <formula>NOT(ISERROR(SEARCH("D",AO177)))</formula>
    </cfRule>
    <cfRule type="containsText" dxfId="38" priority="47" operator="containsText" text="C">
      <formula>NOT(ISERROR(SEARCH("C",AO177)))</formula>
    </cfRule>
    <cfRule type="containsText" priority="48" operator="containsText" text="C">
      <formula>NOT(ISERROR(SEARCH("C",AO177)))</formula>
    </cfRule>
    <cfRule type="containsText" dxfId="37" priority="49" operator="containsText" text="B">
      <formula>NOT(ISERROR(SEARCH("B",AO177)))</formula>
    </cfRule>
    <cfRule type="containsText" dxfId="36" priority="50" operator="containsText" text="A">
      <formula>NOT(ISERROR(SEARCH("A",AO177)))</formula>
    </cfRule>
  </conditionalFormatting>
  <conditionalFormatting sqref="AQ193">
    <cfRule type="containsText" dxfId="35" priority="31" operator="containsText" text="abs">
      <formula>NOT(ISERROR(SEARCH("abs",AQ193)))</formula>
    </cfRule>
    <cfRule type="containsText" dxfId="34" priority="32" operator="containsText" text="A">
      <formula>NOT(ISERROR(SEARCH("A",AQ193)))</formula>
    </cfRule>
    <cfRule type="containsText" dxfId="33" priority="33" operator="containsText" text="abs">
      <formula>NOT(ISERROR(SEARCH("abs",AQ193)))</formula>
    </cfRule>
    <cfRule type="containsText" dxfId="32" priority="34" operator="containsText" text="abs">
      <formula>NOT(ISERROR(SEARCH("abs",AQ193)))</formula>
    </cfRule>
    <cfRule type="containsText" dxfId="31" priority="35" operator="containsText" text="abc">
      <formula>NOT(ISERROR(SEARCH("abc",AQ193)))</formula>
    </cfRule>
    <cfRule type="containsText" dxfId="30" priority="36" operator="containsText" text="D">
      <formula>NOT(ISERROR(SEARCH("D",AQ193)))</formula>
    </cfRule>
    <cfRule type="containsText" dxfId="29" priority="37" operator="containsText" text="C">
      <formula>NOT(ISERROR(SEARCH("C",AQ193)))</formula>
    </cfRule>
    <cfRule type="containsText" priority="38" operator="containsText" text="C">
      <formula>NOT(ISERROR(SEARCH("C",AQ193)))</formula>
    </cfRule>
    <cfRule type="containsText" dxfId="28" priority="39" operator="containsText" text="B">
      <formula>NOT(ISERROR(SEARCH("B",AQ193)))</formula>
    </cfRule>
    <cfRule type="containsText" dxfId="27" priority="40" operator="containsText" text="A">
      <formula>NOT(ISERROR(SEARCH("A",AQ193)))</formula>
    </cfRule>
  </conditionalFormatting>
  <conditionalFormatting sqref="AO193:AP193">
    <cfRule type="containsText" dxfId="26" priority="21" operator="containsText" text="abs">
      <formula>NOT(ISERROR(SEARCH("abs",AO193)))</formula>
    </cfRule>
    <cfRule type="containsText" dxfId="25" priority="22" operator="containsText" text="A">
      <formula>NOT(ISERROR(SEARCH("A",AO193)))</formula>
    </cfRule>
    <cfRule type="containsText" dxfId="24" priority="23" operator="containsText" text="abs">
      <formula>NOT(ISERROR(SEARCH("abs",AO193)))</formula>
    </cfRule>
    <cfRule type="containsText" dxfId="23" priority="24" operator="containsText" text="abs">
      <formula>NOT(ISERROR(SEARCH("abs",AO193)))</formula>
    </cfRule>
    <cfRule type="containsText" dxfId="22" priority="25" operator="containsText" text="abc">
      <formula>NOT(ISERROR(SEARCH("abc",AO193)))</formula>
    </cfRule>
    <cfRule type="containsText" dxfId="21" priority="26" operator="containsText" text="D">
      <formula>NOT(ISERROR(SEARCH("D",AO193)))</formula>
    </cfRule>
    <cfRule type="containsText" dxfId="20" priority="27" operator="containsText" text="C">
      <formula>NOT(ISERROR(SEARCH("C",AO193)))</formula>
    </cfRule>
    <cfRule type="containsText" priority="28" operator="containsText" text="C">
      <formula>NOT(ISERROR(SEARCH("C",AO193)))</formula>
    </cfRule>
    <cfRule type="containsText" dxfId="19" priority="29" operator="containsText" text="B">
      <formula>NOT(ISERROR(SEARCH("B",AO193)))</formula>
    </cfRule>
    <cfRule type="containsText" dxfId="18" priority="30" operator="containsText" text="A">
      <formula>NOT(ISERROR(SEARCH("A",AO193)))</formula>
    </cfRule>
  </conditionalFormatting>
  <conditionalFormatting sqref="AQ193">
    <cfRule type="containsText" dxfId="17" priority="11" operator="containsText" text="abs">
      <formula>NOT(ISERROR(SEARCH("abs",AQ193)))</formula>
    </cfRule>
    <cfRule type="containsText" dxfId="16" priority="12" operator="containsText" text="A">
      <formula>NOT(ISERROR(SEARCH("A",AQ193)))</formula>
    </cfRule>
    <cfRule type="containsText" dxfId="15" priority="13" operator="containsText" text="abs">
      <formula>NOT(ISERROR(SEARCH("abs",AQ193)))</formula>
    </cfRule>
    <cfRule type="containsText" dxfId="14" priority="14" operator="containsText" text="abs">
      <formula>NOT(ISERROR(SEARCH("abs",AQ193)))</formula>
    </cfRule>
    <cfRule type="containsText" dxfId="13" priority="15" operator="containsText" text="abc">
      <formula>NOT(ISERROR(SEARCH("abc",AQ193)))</formula>
    </cfRule>
    <cfRule type="containsText" dxfId="12" priority="16" operator="containsText" text="D">
      <formula>NOT(ISERROR(SEARCH("D",AQ193)))</formula>
    </cfRule>
    <cfRule type="containsText" dxfId="11" priority="17" operator="containsText" text="C">
      <formula>NOT(ISERROR(SEARCH("C",AQ193)))</formula>
    </cfRule>
    <cfRule type="containsText" priority="18" operator="containsText" text="C">
      <formula>NOT(ISERROR(SEARCH("C",AQ193)))</formula>
    </cfRule>
    <cfRule type="containsText" dxfId="10" priority="19" operator="containsText" text="B">
      <formula>NOT(ISERROR(SEARCH("B",AQ193)))</formula>
    </cfRule>
    <cfRule type="containsText" dxfId="9" priority="20" operator="containsText" text="A">
      <formula>NOT(ISERROR(SEARCH("A",AQ193)))</formula>
    </cfRule>
  </conditionalFormatting>
  <conditionalFormatting sqref="AO193:AP193">
    <cfRule type="containsText" dxfId="8" priority="1" operator="containsText" text="abs">
      <formula>NOT(ISERROR(SEARCH("abs",AO193)))</formula>
    </cfRule>
    <cfRule type="containsText" dxfId="7" priority="2" operator="containsText" text="A">
      <formula>NOT(ISERROR(SEARCH("A",AO193)))</formula>
    </cfRule>
    <cfRule type="containsText" dxfId="6" priority="3" operator="containsText" text="abs">
      <formula>NOT(ISERROR(SEARCH("abs",AO193)))</formula>
    </cfRule>
    <cfRule type="containsText" dxfId="5" priority="4" operator="containsText" text="abs">
      <formula>NOT(ISERROR(SEARCH("abs",AO193)))</formula>
    </cfRule>
    <cfRule type="containsText" dxfId="4" priority="5" operator="containsText" text="abc">
      <formula>NOT(ISERROR(SEARCH("abc",AO193)))</formula>
    </cfRule>
    <cfRule type="containsText" dxfId="3" priority="6" operator="containsText" text="D">
      <formula>NOT(ISERROR(SEARCH("D",AO193)))</formula>
    </cfRule>
    <cfRule type="containsText" dxfId="2" priority="7" operator="containsText" text="C">
      <formula>NOT(ISERROR(SEARCH("C",AO193)))</formula>
    </cfRule>
    <cfRule type="containsText" priority="8" operator="containsText" text="C">
      <formula>NOT(ISERROR(SEARCH("C",AO193)))</formula>
    </cfRule>
    <cfRule type="containsText" dxfId="1" priority="9" operator="containsText" text="B">
      <formula>NOT(ISERROR(SEARCH("B",AO193)))</formula>
    </cfRule>
    <cfRule type="containsText" dxfId="0" priority="10" operator="containsText" text="A">
      <formula>NOT(ISERROR(SEARCH("A",AO193)))</formula>
    </cfRule>
  </conditionalFormatting>
  <dataValidations count="2">
    <dataValidation type="list" allowBlank="1" showInputMessage="1" showErrorMessage="1" sqref="V138:V169 AN138:AN169 V70:AW101 V104:AW135 V36:AW67 G215:L240 V2:AW33 AN172:AN203" xr:uid="{00000000-0002-0000-0400-000000000000}">
      <formula1>nOTES</formula1>
    </dataValidation>
    <dataValidation type="list" allowBlank="1" showInputMessage="1" showErrorMessage="1" sqref="B103:R134 W172:X203 B172:E203 B2:U33 B36:U67 W138:X169 AO138:AQ169 B70:U101 B138:E169 AO172:AQ203" xr:uid="{9EA452B7-46C1-4962-816F-DEF8C88E7AA5}">
      <formula1>$D$1:$Q$1</formula1>
    </dataValidation>
  </dataValidations>
  <pageMargins left="0.7" right="0.7" top="0.75" bottom="0.75" header="0.3" footer="0.3"/>
  <ignoredErrors>
    <ignoredError sqref="BU13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notes</vt:lpstr>
      <vt:lpstr>Feuil3</vt:lpstr>
      <vt:lpstr>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2020-01-07T14:55:56Z</cp:lastPrinted>
  <dcterms:created xsi:type="dcterms:W3CDTF">2019-12-28T08:20:04Z</dcterms:created>
  <dcterms:modified xsi:type="dcterms:W3CDTF">2021-03-15T11:03:21Z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