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.bacus\Downloads\"/>
    </mc:Choice>
  </mc:AlternateContent>
  <bookViews>
    <workbookView xWindow="0" yWindow="0" windowWidth="19200" windowHeight="6440"/>
  </bookViews>
  <sheets>
    <sheet name="Feuil1" sheetId="1" r:id="rId1"/>
  </sheets>
  <externalReferences>
    <externalReference r:id="rId2"/>
  </externalReferences>
  <definedNames>
    <definedName name="cli">[1]Sources!$A$15:$A$18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 l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</calcChain>
</file>

<file path=xl/sharedStrings.xml><?xml version="1.0" encoding="utf-8"?>
<sst xmlns="http://schemas.openxmlformats.org/spreadsheetml/2006/main" count="165" uniqueCount="40">
  <si>
    <t xml:space="preserve">Périmètre </t>
  </si>
  <si>
    <t>Priorisation</t>
  </si>
  <si>
    <t>Périmètre 1</t>
  </si>
  <si>
    <t>Périmètre 2</t>
  </si>
  <si>
    <t>Périmètre 3</t>
  </si>
  <si>
    <t>Périmètre 4</t>
  </si>
  <si>
    <t>Périmètre 5</t>
  </si>
  <si>
    <t>Périmètre 6</t>
  </si>
  <si>
    <t>Périmètre 7</t>
  </si>
  <si>
    <t>Périmètre 8</t>
  </si>
  <si>
    <t>Périmètre 9</t>
  </si>
  <si>
    <t>Périmètre 10</t>
  </si>
  <si>
    <t>Périmètre 11</t>
  </si>
  <si>
    <t>Périmètre 12</t>
  </si>
  <si>
    <t>Choux</t>
  </si>
  <si>
    <t>Carotte</t>
  </si>
  <si>
    <t>Pomme de terre</t>
  </si>
  <si>
    <t>Navets</t>
  </si>
  <si>
    <t>Courgettes</t>
  </si>
  <si>
    <t>Oui</t>
  </si>
  <si>
    <t>Entre 10 et 50%</t>
  </si>
  <si>
    <t>Données sensibles</t>
  </si>
  <si>
    <t>Oui/Non</t>
  </si>
  <si>
    <t>&gt;50%</t>
  </si>
  <si>
    <t>&lt;10%</t>
  </si>
  <si>
    <t>Données courantes</t>
  </si>
  <si>
    <t>Non</t>
  </si>
  <si>
    <t>Tableau 2</t>
  </si>
  <si>
    <t>Tableau 1</t>
  </si>
  <si>
    <t>Entre 10% et 50%</t>
  </si>
  <si>
    <t>Clients (personnes vulnérables)</t>
  </si>
  <si>
    <t>Collaborateurs (personnes vulnérables)</t>
  </si>
  <si>
    <t>Clients (personnes non vulnérables)</t>
  </si>
  <si>
    <t>Collaborateurs (personnes non vulnérables)</t>
  </si>
  <si>
    <t>Utilisation de données personnelles</t>
  </si>
  <si>
    <t>Volume de données personnelles</t>
  </si>
  <si>
    <t>Nature des données</t>
  </si>
  <si>
    <t>Type de personnes concernées</t>
  </si>
  <si>
    <t>Utlisation de nouvelles technologies (IA)</t>
  </si>
  <si>
    <t>oui/non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</si>
</sst>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FFFF"/>
      <name val="Arial"/>
      <family val="2"/>
    </font>
    <font>
      <sz val="8"/>
      <color rgb="FFFFFFFF"/>
      <name val="Arial"/>
      <family val="2"/>
    </font>
    <font>
      <sz val="8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8E6D"/>
        <bgColor indexed="64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2" borderId="6" xfId="0" applyFont="1" applyFill="1" applyBorder="1" applyAlignment="1">
      <alignment horizontal="center" vertical="center" wrapText="1" readingOrder="1"/>
    </xf>
    <xf numFmtId="0" fontId="3" fillId="2" borderId="6" xfId="0" applyFont="1" applyFill="1" applyBorder="1" applyAlignment="1">
      <alignment horizontal="center" vertical="center" wrapText="1" readingOrder="1"/>
    </xf>
    <xf numFmtId="0" fontId="4" fillId="0" borderId="5" xfId="0" applyFont="1" applyFill="1" applyBorder="1" applyAlignment="1">
      <alignment horizontal="left" vertical="center" wrapText="1" readingOrder="1"/>
    </xf>
    <xf numFmtId="0" fontId="0" fillId="0" borderId="5" xfId="0" applyBorder="1" applyAlignment="1">
      <alignment readingOrder="1"/>
    </xf>
    <xf numFmtId="0" fontId="1" fillId="0" borderId="5" xfId="0" applyFont="1" applyBorder="1" applyAlignment="1">
      <alignment readingOrder="1"/>
    </xf>
    <xf numFmtId="0" fontId="6" fillId="0" borderId="5" xfId="0" applyFont="1" applyBorder="1" applyAlignment="1">
      <alignment readingOrder="1"/>
    </xf>
    <xf numFmtId="0" fontId="0" fillId="0" borderId="5" xfId="0" applyFont="1" applyBorder="1" applyAlignment="1">
      <alignment readingOrder="1"/>
    </xf>
    <xf numFmtId="0" fontId="0" fillId="0" borderId="5" xfId="0" applyFill="1" applyBorder="1" applyAlignment="1">
      <alignment readingOrder="1"/>
    </xf>
    <xf numFmtId="0" fontId="0" fillId="0" borderId="5" xfId="0" applyFill="1" applyBorder="1" applyAlignment="1">
      <alignment wrapText="1" readingOrder="1"/>
    </xf>
    <xf numFmtId="0" fontId="0" fillId="0" borderId="5" xfId="0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 readingOrder="1"/>
    </xf>
    <xf numFmtId="0" fontId="2" fillId="2" borderId="2" xfId="0" applyFont="1" applyFill="1" applyBorder="1" applyAlignment="1">
      <alignment horizontal="center" vertical="center" wrapText="1" readingOrder="1"/>
    </xf>
    <xf numFmtId="0" fontId="2" fillId="2" borderId="3" xfId="0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3" fillId="2" borderId="5" xfId="0" applyFont="1" applyFill="1" applyBorder="1" applyAlignment="1">
      <alignment horizontal="center" vertical="center" wrapText="1" readingOrder="1"/>
    </xf>
    <xf numFmtId="0" fontId="2" fillId="2" borderId="5" xfId="0" applyFont="1" applyFill="1" applyBorder="1" applyAlignment="1">
      <alignment horizontal="center" vertical="center" wrapText="1" readingOrder="1"/>
    </xf>
    <xf numFmtId="0" fontId="5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 readingOrder="1"/>
    </xf>
    <xf numFmtId="0" fontId="8" fillId="0" borderId="5" xfId="0" applyFont="1" applyBorder="1" applyAlignment="1">
      <alignment horizontal="center" vertical="center" readingOrder="1"/>
    </xf>
    <xf numFmtId="0" fontId="0" fillId="0" borderId="5" xfId="0" applyBorder="1" applyAlignment="1">
      <alignment horizontal="center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.bacus/OneDrive%20-%20Optimind/Bureau/Copie%20de%20carto%20du%20p&#233;rim&#232;t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o"/>
      <sheetName val="Grille de priorisation"/>
      <sheetName val="Sources"/>
    </sheetNames>
    <sheetDataSet>
      <sheetData sheetId="0" refreshError="1"/>
      <sheetData sheetId="1" refreshError="1"/>
      <sheetData sheetId="2">
        <row r="15">
          <cell r="A15" t="str">
            <v>Clients (hors personnes vulnérables)</v>
          </cell>
        </row>
        <row r="16">
          <cell r="A16" t="str">
            <v>Clients (personnes vulnérables)</v>
          </cell>
        </row>
        <row r="17">
          <cell r="A17" t="str">
            <v>Collaborateurs (hors personnes vulnérables)</v>
          </cell>
        </row>
        <row r="18">
          <cell r="A18" t="str">
            <v>Collaborateurs (personnes vulnérables)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zoomScale="70" zoomScaleNormal="70" workbookViewId="0">
      <selection activeCell="I6" sqref="I6"/>
    </sheetView>
  </sheetViews>
  <sheetFormatPr baseColWidth="10" defaultRowHeight="14.5" x14ac:dyDescent="0.35"/>
  <cols>
    <col min="3" max="3" width="15.1796875" bestFit="1" customWidth="1"/>
    <col min="4" max="4" width="18.1796875" bestFit="1" customWidth="1"/>
    <col min="5" max="5" width="29.54296875" bestFit="1" customWidth="1"/>
    <col min="13" max="13" width="17.1796875" bestFit="1" customWidth="1"/>
    <col min="14" max="14" width="37.26953125" customWidth="1"/>
  </cols>
  <sheetData>
    <row r="1" spans="1:16" ht="15" thickBot="1" x14ac:dyDescent="0.4">
      <c r="A1" s="12" t="s">
        <v>0</v>
      </c>
      <c r="B1" s="13" t="s">
        <v>28</v>
      </c>
      <c r="C1" s="14"/>
      <c r="D1" s="15"/>
      <c r="E1" s="15"/>
      <c r="F1" s="15"/>
      <c r="G1" s="16" t="s">
        <v>1</v>
      </c>
      <c r="J1" s="12" t="s">
        <v>0</v>
      </c>
      <c r="K1" s="13" t="s">
        <v>27</v>
      </c>
      <c r="L1" s="14"/>
      <c r="M1" s="15"/>
      <c r="N1" s="15"/>
      <c r="O1" s="15"/>
      <c r="P1" s="17" t="s">
        <v>1</v>
      </c>
    </row>
    <row r="2" spans="1:16" ht="40" x14ac:dyDescent="0.35">
      <c r="A2" s="12"/>
      <c r="B2" s="1" t="s">
        <v>14</v>
      </c>
      <c r="C2" s="2" t="s">
        <v>15</v>
      </c>
      <c r="D2" s="1" t="s">
        <v>16</v>
      </c>
      <c r="E2" s="1" t="s">
        <v>17</v>
      </c>
      <c r="F2" s="2" t="s">
        <v>18</v>
      </c>
      <c r="G2" s="17"/>
      <c r="J2" s="12"/>
      <c r="K2" s="1" t="s">
        <v>34</v>
      </c>
      <c r="L2" s="1" t="s">
        <v>35</v>
      </c>
      <c r="M2" s="1" t="s">
        <v>36</v>
      </c>
      <c r="N2" s="1" t="s">
        <v>37</v>
      </c>
      <c r="O2" s="1" t="s">
        <v>38</v>
      </c>
      <c r="P2" s="17"/>
    </row>
    <row r="3" spans="1:16" x14ac:dyDescent="0.35">
      <c r="A3" s="3" t="s">
        <v>2</v>
      </c>
      <c r="B3" s="10" t="s">
        <v>19</v>
      </c>
      <c r="C3" s="10" t="s">
        <v>29</v>
      </c>
      <c r="D3" s="10" t="s">
        <v>21</v>
      </c>
      <c r="E3" s="10" t="s">
        <v>30</v>
      </c>
      <c r="F3" s="10" t="s">
        <v>22</v>
      </c>
      <c r="G3" s="11">
        <f>SUMPRODUCT((J$3:J$22=A3)*(K$3:K$22=B3)*(L$3:L$22=C3)*(M$3:M$22=D3)*(N$3:N$22=E3)*(O$3:O$22=F3)*P$3:P$22)</f>
        <v>0</v>
      </c>
      <c r="J3" s="3" t="s">
        <v>2</v>
      </c>
      <c r="K3" s="4" t="s">
        <v>19</v>
      </c>
      <c r="L3" s="5" t="s">
        <v>20</v>
      </c>
      <c r="M3" s="4" t="s">
        <v>21</v>
      </c>
      <c r="N3" s="8" t="s">
        <v>30</v>
      </c>
      <c r="O3" s="4" t="s">
        <v>39</v>
      </c>
      <c r="P3" s="18">
        <v>1</v>
      </c>
    </row>
    <row r="4" spans="1:16" x14ac:dyDescent="0.35">
      <c r="A4" s="3" t="s">
        <v>3</v>
      </c>
      <c r="B4" s="10"/>
      <c r="C4" s="10"/>
      <c r="D4" s="10"/>
      <c r="E4" s="10"/>
      <c r="F4" s="10"/>
      <c r="G4" s="11" t="str">
        <f t="array" ref="G4">IFERROR(INDEX($P$3:$P$12,MATCH(A4&amp;B4&amp;C4&amp;D4&amp;E4&amp;F4,$J$3:$J$12&amp;$K$3:$K$12&amp;$L$3:$L$12&amp;$M$3:$M$12&amp;$N$3:$N$12&amp;$O$3:$O$12,0)),"")</f>
        <v/>
      </c>
      <c r="J4" s="3" t="s">
        <v>2</v>
      </c>
      <c r="K4" s="4" t="s">
        <v>19</v>
      </c>
      <c r="L4" s="5" t="s">
        <v>20</v>
      </c>
      <c r="M4" s="4" t="s">
        <v>21</v>
      </c>
      <c r="N4" s="8" t="s">
        <v>31</v>
      </c>
      <c r="O4" s="4" t="s">
        <v>39</v>
      </c>
      <c r="P4" s="18">
        <v>1</v>
      </c>
    </row>
    <row r="5" spans="1:16" x14ac:dyDescent="0.35">
      <c r="A5" s="3" t="s">
        <v>4</v>
      </c>
      <c r="B5" s="10"/>
      <c r="C5" s="10"/>
      <c r="D5" s="10"/>
      <c r="E5" s="10"/>
      <c r="F5" s="10"/>
      <c r="G5" s="11" t="str">
        <f t="array" ref="G5">IFERROR(INDEX($P$3:$P$12,MATCH(A5&amp;B5&amp;C5&amp;D5&amp;E5&amp;F5,$J$3:$J$12&amp;$K$3:$K$12&amp;$L$3:$L$12&amp;$M$3:$M$12&amp;$N$3:$N$12&amp;$O$3:$O$12,0)),"")</f>
        <v/>
      </c>
      <c r="J5" s="3" t="s">
        <v>2</v>
      </c>
      <c r="K5" s="4" t="s">
        <v>19</v>
      </c>
      <c r="L5" s="5" t="s">
        <v>23</v>
      </c>
      <c r="M5" s="6" t="s">
        <v>21</v>
      </c>
      <c r="N5" s="8" t="s">
        <v>30</v>
      </c>
      <c r="O5" s="4" t="s">
        <v>39</v>
      </c>
      <c r="P5" s="18">
        <v>1</v>
      </c>
    </row>
    <row r="6" spans="1:16" x14ac:dyDescent="0.35">
      <c r="A6" s="3" t="s">
        <v>5</v>
      </c>
      <c r="B6" s="10"/>
      <c r="C6" s="10"/>
      <c r="D6" s="10"/>
      <c r="E6" s="10"/>
      <c r="F6" s="10"/>
      <c r="G6" s="11" t="str">
        <f t="array" ref="G6">IFERROR(INDEX($P$3:$P$12,MATCH(A6&amp;B6&amp;C6&amp;D6&amp;E6&amp;F6,$J$3:$J$12&amp;$K$3:$K$12&amp;$L$3:$L$12&amp;$M$3:$M$12&amp;$N$3:$N$12&amp;$O$3:$O$12,0)),"")</f>
        <v/>
      </c>
      <c r="J6" s="3" t="s">
        <v>2</v>
      </c>
      <c r="K6" s="4" t="s">
        <v>19</v>
      </c>
      <c r="L6" s="7" t="s">
        <v>23</v>
      </c>
      <c r="M6" s="5" t="s">
        <v>21</v>
      </c>
      <c r="N6" s="8" t="s">
        <v>31</v>
      </c>
      <c r="O6" s="4" t="s">
        <v>39</v>
      </c>
      <c r="P6" s="18">
        <v>1</v>
      </c>
    </row>
    <row r="7" spans="1:16" x14ac:dyDescent="0.35">
      <c r="A7" s="3" t="s">
        <v>6</v>
      </c>
      <c r="B7" s="10"/>
      <c r="C7" s="10"/>
      <c r="D7" s="10"/>
      <c r="E7" s="10"/>
      <c r="F7" s="10"/>
      <c r="G7" s="11" t="str">
        <f t="array" ref="G7">IFERROR(INDEX($P$3:$P$12,MATCH(A7&amp;B7&amp;C7&amp;D7&amp;E7&amp;F7,$J$3:$J$12&amp;$K$3:$K$12&amp;$L$3:$L$12&amp;$M$3:$M$12&amp;$N$3:$N$12&amp;$O$3:$O$12,0)),"")</f>
        <v/>
      </c>
      <c r="J7" s="3" t="s">
        <v>2</v>
      </c>
      <c r="K7" s="4" t="s">
        <v>19</v>
      </c>
      <c r="L7" s="7" t="s">
        <v>24</v>
      </c>
      <c r="M7" s="5" t="s">
        <v>21</v>
      </c>
      <c r="N7" s="8" t="s">
        <v>30</v>
      </c>
      <c r="O7" s="4" t="s">
        <v>39</v>
      </c>
      <c r="P7" s="18">
        <v>1</v>
      </c>
    </row>
    <row r="8" spans="1:16" x14ac:dyDescent="0.35">
      <c r="A8" s="3" t="s">
        <v>7</v>
      </c>
      <c r="B8" s="10"/>
      <c r="C8" s="10"/>
      <c r="D8" s="10"/>
      <c r="E8" s="10"/>
      <c r="F8" s="10"/>
      <c r="G8" s="11" t="str">
        <f t="array" ref="G8">IFERROR(INDEX($P$3:$P$12,MATCH(A8&amp;B8&amp;C8&amp;D8&amp;E8&amp;F8,$J$3:$J$12&amp;$K$3:$K$12&amp;$L$3:$L$12&amp;$M$3:$M$12&amp;$N$3:$N$12&amp;$O$3:$O$12,0)),"")</f>
        <v/>
      </c>
      <c r="J8" s="3" t="s">
        <v>2</v>
      </c>
      <c r="K8" s="4" t="s">
        <v>19</v>
      </c>
      <c r="L8" s="7" t="s">
        <v>24</v>
      </c>
      <c r="M8" s="5" t="s">
        <v>21</v>
      </c>
      <c r="N8" s="8" t="s">
        <v>31</v>
      </c>
      <c r="O8" s="5" t="s">
        <v>39</v>
      </c>
      <c r="P8" s="18">
        <v>1</v>
      </c>
    </row>
    <row r="9" spans="1:16" x14ac:dyDescent="0.35">
      <c r="A9" s="3" t="s">
        <v>8</v>
      </c>
      <c r="B9" s="10"/>
      <c r="C9" s="10"/>
      <c r="D9" s="10"/>
      <c r="E9" s="10"/>
      <c r="F9" s="10"/>
      <c r="G9" s="11" t="str">
        <f t="array" ref="G9">IFERROR(INDEX($P$3:$P$12,MATCH(A9&amp;B9&amp;C9&amp;D9&amp;E9&amp;F9,$J$3:$J$12&amp;$K$3:$K$12&amp;$L$3:$L$12&amp;$M$3:$M$12&amp;$N$3:$N$12&amp;$O$3:$O$12,0)),"")</f>
        <v/>
      </c>
      <c r="J9" s="3" t="s">
        <v>2</v>
      </c>
      <c r="K9" s="4" t="s">
        <v>19</v>
      </c>
      <c r="L9" s="5" t="s">
        <v>20</v>
      </c>
      <c r="M9" s="5" t="s">
        <v>25</v>
      </c>
      <c r="N9" s="9" t="s">
        <v>30</v>
      </c>
      <c r="O9" s="5" t="s">
        <v>39</v>
      </c>
      <c r="P9" s="19">
        <v>2</v>
      </c>
    </row>
    <row r="10" spans="1:16" x14ac:dyDescent="0.35">
      <c r="A10" s="3" t="s">
        <v>9</v>
      </c>
      <c r="B10" s="10"/>
      <c r="C10" s="10"/>
      <c r="D10" s="10"/>
      <c r="E10" s="10"/>
      <c r="F10" s="10"/>
      <c r="G10" s="11" t="str">
        <f t="array" ref="G10">IFERROR(INDEX($P$3:$P$12,MATCH(A10&amp;B10&amp;C10&amp;D10&amp;E10&amp;F10,$J$3:$J$12&amp;$K$3:$K$12&amp;$L$3:$L$12&amp;$M$3:$M$12&amp;$N$3:$N$12&amp;$O$3:$O$12,0)),"")</f>
        <v/>
      </c>
      <c r="J10" s="3" t="s">
        <v>2</v>
      </c>
      <c r="K10" s="4" t="s">
        <v>19</v>
      </c>
      <c r="L10" s="7" t="s">
        <v>20</v>
      </c>
      <c r="M10" s="6" t="s">
        <v>25</v>
      </c>
      <c r="N10" s="9" t="s">
        <v>31</v>
      </c>
      <c r="O10" s="4" t="s">
        <v>39</v>
      </c>
      <c r="P10" s="19">
        <v>2</v>
      </c>
    </row>
    <row r="11" spans="1:16" x14ac:dyDescent="0.35">
      <c r="A11" s="3" t="s">
        <v>10</v>
      </c>
      <c r="B11" s="10"/>
      <c r="C11" s="10"/>
      <c r="D11" s="10"/>
      <c r="E11" s="10"/>
      <c r="F11" s="10"/>
      <c r="G11" s="11" t="str">
        <f t="array" ref="G11">IFERROR(INDEX($P$3:$P$12,MATCH(A11&amp;B11&amp;C11&amp;D11&amp;E11&amp;F11,$J$3:$J$12&amp;$K$3:$K$12&amp;$L$3:$L$12&amp;$M$3:$M$12&amp;$N$3:$N$12&amp;$O$3:$O$12,0)),"")</f>
        <v/>
      </c>
      <c r="J11" s="3" t="s">
        <v>2</v>
      </c>
      <c r="K11" s="4" t="s">
        <v>19</v>
      </c>
      <c r="L11" s="7" t="s">
        <v>23</v>
      </c>
      <c r="M11" s="6" t="s">
        <v>25</v>
      </c>
      <c r="N11" s="9" t="s">
        <v>30</v>
      </c>
      <c r="O11" s="4" t="s">
        <v>39</v>
      </c>
      <c r="P11" s="19">
        <v>2</v>
      </c>
    </row>
    <row r="12" spans="1:16" x14ac:dyDescent="0.35">
      <c r="A12" s="3" t="s">
        <v>11</v>
      </c>
      <c r="B12" s="10"/>
      <c r="C12" s="10"/>
      <c r="D12" s="10"/>
      <c r="E12" s="10"/>
      <c r="F12" s="10"/>
      <c r="G12" s="11" t="str">
        <f t="array" ref="G12">IFERROR(INDEX($P$3:$P$12,MATCH(A12&amp;B12&amp;C12&amp;D12&amp;E12&amp;F12,$J$3:$J$12&amp;$K$3:$K$12&amp;$L$3:$L$12&amp;$M$3:$M$12&amp;$N$3:$N$12&amp;$O$3:$O$12,0)),"")</f>
        <v/>
      </c>
      <c r="J12" s="3" t="s">
        <v>2</v>
      </c>
      <c r="K12" s="4" t="s">
        <v>19</v>
      </c>
      <c r="L12" s="5" t="s">
        <v>23</v>
      </c>
      <c r="M12" s="6" t="s">
        <v>25</v>
      </c>
      <c r="N12" s="9" t="s">
        <v>31</v>
      </c>
      <c r="O12" s="4" t="s">
        <v>39</v>
      </c>
      <c r="P12" s="19">
        <v>2</v>
      </c>
    </row>
    <row r="13" spans="1:16" x14ac:dyDescent="0.35">
      <c r="A13" s="3" t="s">
        <v>12</v>
      </c>
      <c r="B13" s="10"/>
      <c r="C13" s="10"/>
      <c r="D13" s="10"/>
      <c r="E13" s="10"/>
      <c r="F13" s="10"/>
      <c r="G13" s="11" t="str">
        <f t="array" ref="G13">IFERROR(INDEX($P$3:$P$12,MATCH(A13&amp;B13&amp;C13&amp;D13&amp;E13&amp;F13,$J$3:$J$12&amp;$K$3:$K$12&amp;$L$3:$L$12&amp;$M$3:$M$12&amp;$N$3:$N$12&amp;$O$3:$O$12,0)),"")</f>
        <v/>
      </c>
      <c r="J13" s="3" t="s">
        <v>2</v>
      </c>
      <c r="K13" s="4" t="s">
        <v>19</v>
      </c>
      <c r="L13" s="5" t="s">
        <v>24</v>
      </c>
      <c r="M13" s="4" t="s">
        <v>25</v>
      </c>
      <c r="N13" s="8" t="s">
        <v>30</v>
      </c>
      <c r="O13" s="4" t="s">
        <v>19</v>
      </c>
      <c r="P13" s="20">
        <v>2</v>
      </c>
    </row>
    <row r="14" spans="1:16" x14ac:dyDescent="0.35">
      <c r="A14" s="3" t="s">
        <v>13</v>
      </c>
      <c r="B14" s="10"/>
      <c r="C14" s="10"/>
      <c r="D14" s="10"/>
      <c r="E14" s="10"/>
      <c r="F14" s="10"/>
      <c r="G14" s="11" t="str">
        <f t="array" ref="G14">IFERROR(INDEX($P$3:$P$12,MATCH(A14&amp;B14&amp;C14&amp;D14&amp;E14&amp;F14,$J$3:$J$12&amp;$K$3:$K$12&amp;$L$3:$L$12&amp;$M$3:$M$12&amp;$N$3:$N$12&amp;$O$3:$O$12,0)),"")</f>
        <v/>
      </c>
      <c r="J14" s="3" t="s">
        <v>2</v>
      </c>
      <c r="K14" s="4" t="s">
        <v>19</v>
      </c>
      <c r="L14" s="5" t="s">
        <v>24</v>
      </c>
      <c r="M14" s="4" t="s">
        <v>25</v>
      </c>
      <c r="N14" s="8" t="s">
        <v>31</v>
      </c>
      <c r="O14" s="4" t="s">
        <v>19</v>
      </c>
      <c r="P14" s="20">
        <v>2</v>
      </c>
    </row>
    <row r="15" spans="1:16" x14ac:dyDescent="0.35">
      <c r="J15" s="3" t="s">
        <v>2</v>
      </c>
      <c r="K15" s="4" t="s">
        <v>19</v>
      </c>
      <c r="L15" s="5" t="s">
        <v>24</v>
      </c>
      <c r="M15" s="6" t="s">
        <v>25</v>
      </c>
      <c r="N15" s="8" t="s">
        <v>30</v>
      </c>
      <c r="O15" s="4" t="s">
        <v>26</v>
      </c>
      <c r="P15" s="21">
        <v>3</v>
      </c>
    </row>
    <row r="16" spans="1:16" x14ac:dyDescent="0.35">
      <c r="J16" s="3" t="s">
        <v>2</v>
      </c>
      <c r="K16" s="4" t="s">
        <v>19</v>
      </c>
      <c r="L16" s="7" t="s">
        <v>24</v>
      </c>
      <c r="M16" s="5" t="s">
        <v>25</v>
      </c>
      <c r="N16" s="8" t="s">
        <v>31</v>
      </c>
      <c r="O16" s="4" t="s">
        <v>26</v>
      </c>
      <c r="P16" s="21">
        <v>3</v>
      </c>
    </row>
    <row r="17" spans="3:16" x14ac:dyDescent="0.35">
      <c r="J17" s="3" t="s">
        <v>2</v>
      </c>
      <c r="K17" s="4" t="s">
        <v>19</v>
      </c>
      <c r="L17" s="7" t="s">
        <v>20</v>
      </c>
      <c r="M17" s="5" t="s">
        <v>25</v>
      </c>
      <c r="N17" s="8" t="s">
        <v>32</v>
      </c>
      <c r="O17" s="4" t="s">
        <v>39</v>
      </c>
      <c r="P17" s="22">
        <v>2</v>
      </c>
    </row>
    <row r="18" spans="3:16" x14ac:dyDescent="0.35">
      <c r="J18" s="3" t="s">
        <v>2</v>
      </c>
      <c r="K18" s="4" t="s">
        <v>19</v>
      </c>
      <c r="L18" s="7" t="s">
        <v>20</v>
      </c>
      <c r="M18" s="5" t="s">
        <v>25</v>
      </c>
      <c r="N18" s="8" t="s">
        <v>33</v>
      </c>
      <c r="O18" s="5" t="s">
        <v>39</v>
      </c>
      <c r="P18" s="22">
        <v>2</v>
      </c>
    </row>
    <row r="19" spans="3:16" x14ac:dyDescent="0.35">
      <c r="J19" s="3" t="s">
        <v>2</v>
      </c>
      <c r="K19" s="4" t="s">
        <v>19</v>
      </c>
      <c r="L19" s="5" t="s">
        <v>23</v>
      </c>
      <c r="M19" s="5" t="s">
        <v>25</v>
      </c>
      <c r="N19" s="9" t="s">
        <v>32</v>
      </c>
      <c r="O19" s="5" t="s">
        <v>39</v>
      </c>
      <c r="P19" s="22">
        <v>2</v>
      </c>
    </row>
    <row r="20" spans="3:16" ht="29" x14ac:dyDescent="0.35">
      <c r="J20" s="3" t="s">
        <v>2</v>
      </c>
      <c r="K20" s="4" t="s">
        <v>19</v>
      </c>
      <c r="L20" s="7" t="s">
        <v>23</v>
      </c>
      <c r="M20" s="6" t="s">
        <v>25</v>
      </c>
      <c r="N20" s="9" t="s">
        <v>33</v>
      </c>
      <c r="O20" s="4" t="s">
        <v>39</v>
      </c>
      <c r="P20" s="22">
        <v>3</v>
      </c>
    </row>
    <row r="21" spans="3:16" x14ac:dyDescent="0.35">
      <c r="J21" s="3" t="s">
        <v>2</v>
      </c>
      <c r="K21" s="4" t="s">
        <v>19</v>
      </c>
      <c r="L21" s="7" t="s">
        <v>24</v>
      </c>
      <c r="M21" s="6" t="s">
        <v>25</v>
      </c>
      <c r="N21" s="9" t="s">
        <v>32</v>
      </c>
      <c r="O21" s="4" t="s">
        <v>39</v>
      </c>
      <c r="P21" s="21">
        <v>3</v>
      </c>
    </row>
    <row r="22" spans="3:16" ht="29" x14ac:dyDescent="0.35">
      <c r="C22" t="s">
        <v>19</v>
      </c>
      <c r="E22" t="s">
        <v>24</v>
      </c>
      <c r="G22" t="s">
        <v>21</v>
      </c>
      <c r="J22" s="3" t="s">
        <v>2</v>
      </c>
      <c r="K22" s="4" t="s">
        <v>19</v>
      </c>
      <c r="L22" s="5" t="s">
        <v>24</v>
      </c>
      <c r="M22" s="6" t="s">
        <v>25</v>
      </c>
      <c r="N22" s="9" t="s">
        <v>33</v>
      </c>
      <c r="O22" s="4" t="s">
        <v>39</v>
      </c>
      <c r="P22" s="21">
        <v>3</v>
      </c>
    </row>
    <row r="23" spans="3:16" x14ac:dyDescent="0.35">
      <c r="C23" t="s">
        <v>26</v>
      </c>
      <c r="E23" t="s">
        <v>29</v>
      </c>
      <c r="G23" t="s">
        <v>25</v>
      </c>
    </row>
    <row r="24" spans="3:16" x14ac:dyDescent="0.35">
      <c r="C24" t="s">
        <v>22</v>
      </c>
      <c r="E24" t="s">
        <v>23</v>
      </c>
    </row>
    <row r="26" spans="3:16" x14ac:dyDescent="0.35">
      <c r="C26" t="s">
        <v>32</v>
      </c>
    </row>
    <row r="27" spans="3:16" x14ac:dyDescent="0.35">
      <c r="C27" t="s">
        <v>30</v>
      </c>
    </row>
    <row r="28" spans="3:16" x14ac:dyDescent="0.35">
      <c r="C28" t="s">
        <v>33</v>
      </c>
    </row>
    <row r="29" spans="3:16" x14ac:dyDescent="0.35">
      <c r="C29" t="s">
        <v>31</v>
      </c>
    </row>
  </sheetData>
  <mergeCells count="6">
    <mergeCell ref="P1:P2"/>
    <mergeCell ref="A1:A2"/>
    <mergeCell ref="B1:F1"/>
    <mergeCell ref="G1:G2"/>
    <mergeCell ref="J1:J2"/>
    <mergeCell ref="K1:O1"/>
  </mergeCells>
  <dataValidations count="6">
    <dataValidation type="list" allowBlank="1" showInputMessage="1" showErrorMessage="1" sqref="B3:B14">
      <formula1>$C$22:$C$23</formula1>
    </dataValidation>
    <dataValidation type="list" allowBlank="1" showInputMessage="1" showErrorMessage="1" sqref="C3:C14">
      <formula1>$E$22:$E$24</formula1>
    </dataValidation>
    <dataValidation type="list" allowBlank="1" showInputMessage="1" showErrorMessage="1" sqref="D3:D14">
      <formula1>$G$22:$G$23</formula1>
    </dataValidation>
    <dataValidation type="list" allowBlank="1" showInputMessage="1" showErrorMessage="1" sqref="E3:E14">
      <formula1>$J$22:$J$25</formula1>
    </dataValidation>
    <dataValidation type="list" allowBlank="1" showInputMessage="1" showErrorMessage="1" sqref="F3:F14">
      <formula1>$C$22:$C$24</formula1>
    </dataValidation>
    <dataValidation type="list" allowBlank="1" showInputMessage="1" showErrorMessage="1" sqref="N3:N22">
      <formula1>$C$26:$C$29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[1]Sources!#REF!</xm:f>
          </x14:formula1>
          <xm:sqref>K3:K22</xm:sqref>
        </x14:dataValidation>
        <x14:dataValidation type="list" allowBlank="1" showInputMessage="1" showErrorMessage="1">
          <x14:formula1>
            <xm:f>[1]Sources!#REF!</xm:f>
          </x14:formula1>
          <xm:sqref>L3:L22</xm:sqref>
        </x14:dataValidation>
        <x14:dataValidation type="list" allowBlank="1" showInputMessage="1" showErrorMessage="1">
          <x14:formula1>
            <xm:f>[1]Sources!#REF!</xm:f>
          </x14:formula1>
          <xm:sqref>M3:M22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BACUS</dc:creator>
  <cp:lastModifiedBy>Luc BACUS</cp:lastModifiedBy>
  <dcterms:created xsi:type="dcterms:W3CDTF">2020-03-11T10:01:00Z</dcterms:created>
  <dcterms:modified xsi:type="dcterms:W3CDTF">2020-03-11T14:24:19Z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