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CP-SANTE BM\SPARK\FACTURE\"/>
    </mc:Choice>
  </mc:AlternateContent>
  <xr:revisionPtr revIDLastSave="0" documentId="13_ncr:1_{8B0837A0-E880-4F9A-95F1-AF306DDEB767}" xr6:coauthVersionLast="45" xr6:coauthVersionMax="45" xr10:uidLastSave="{00000000-0000-0000-0000-000000000000}"/>
  <bookViews>
    <workbookView xWindow="-108" yWindow="-108" windowWidth="23256" windowHeight="12576" xr2:uid="{556CCC80-D601-4322-84FD-79D5D3EDE6C9}"/>
  </bookViews>
  <sheets>
    <sheet name="BD" sheetId="1" r:id="rId1"/>
    <sheet name="Cod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H2" i="1"/>
  <c r="H3" i="1"/>
  <c r="H4" i="1"/>
  <c r="H5" i="1"/>
  <c r="H6" i="1"/>
  <c r="H7" i="1"/>
  <c r="G2" i="1"/>
  <c r="G3" i="1"/>
  <c r="G4" i="1"/>
  <c r="G5" i="1"/>
  <c r="G6" i="1"/>
  <c r="G7" i="1"/>
  <c r="G8" i="1"/>
  <c r="G9" i="1"/>
  <c r="G10" i="1"/>
  <c r="G11" i="1"/>
</calcChain>
</file>

<file path=xl/sharedStrings.xml><?xml version="1.0" encoding="utf-8"?>
<sst xmlns="http://schemas.openxmlformats.org/spreadsheetml/2006/main" count="48" uniqueCount="46">
  <si>
    <t>Bénéficiaire</t>
  </si>
  <si>
    <t>Date reception</t>
  </si>
  <si>
    <t>N° de Facture</t>
  </si>
  <si>
    <t>Date Facture</t>
  </si>
  <si>
    <t>Montant</t>
  </si>
  <si>
    <t>N° Pièce</t>
  </si>
  <si>
    <t>Départ au CF</t>
  </si>
  <si>
    <t>Retour du CF</t>
  </si>
  <si>
    <t>Départ à l'AC</t>
  </si>
  <si>
    <t>Payé le</t>
  </si>
  <si>
    <t>BOUYGUES</t>
  </si>
  <si>
    <t>11 000 410 EUR</t>
  </si>
  <si>
    <t>411DZ1</t>
  </si>
  <si>
    <t>4 545 454 FCFA</t>
  </si>
  <si>
    <t>BP-FRANCE</t>
  </si>
  <si>
    <t>SDSD12121</t>
  </si>
  <si>
    <t>CARREFOUR</t>
  </si>
  <si>
    <t>FA11</t>
  </si>
  <si>
    <t>5 454 FCFA</t>
  </si>
  <si>
    <t>CASINO</t>
  </si>
  <si>
    <t>D4545 2020</t>
  </si>
  <si>
    <t>110 666 EUR</t>
  </si>
  <si>
    <t>CMA-CGM</t>
  </si>
  <si>
    <t>D4D8Z4D</t>
  </si>
  <si>
    <t>60 000 EUR</t>
  </si>
  <si>
    <t>DECATHLON-GROUPE</t>
  </si>
  <si>
    <t>TTHTH 12454</t>
  </si>
  <si>
    <t>550 055 EUR</t>
  </si>
  <si>
    <t>EDF</t>
  </si>
  <si>
    <t>FE545EAAA</t>
  </si>
  <si>
    <t>58 454 545 EUR</t>
  </si>
  <si>
    <t>EIFFAGE</t>
  </si>
  <si>
    <t>45454D</t>
  </si>
  <si>
    <t>54 545 EUR</t>
  </si>
  <si>
    <t>GDF-SUEZ</t>
  </si>
  <si>
    <t>5 454 EUR</t>
  </si>
  <si>
    <t>Paiement 1</t>
  </si>
  <si>
    <t>Paiement 3</t>
  </si>
  <si>
    <t>Paiement 5</t>
  </si>
  <si>
    <t>Paiement 6</t>
  </si>
  <si>
    <t>Paiement 4</t>
  </si>
  <si>
    <t>Paiement 7</t>
  </si>
  <si>
    <t>Paiement 8</t>
  </si>
  <si>
    <t>Paiement 9</t>
  </si>
  <si>
    <t>Paiement 10</t>
  </si>
  <si>
    <t>Paiement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</si>
</sst>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#,##0\ &quot;CFA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z val="12"/>
      <color theme="1"/>
      <name val="Bookman Old Style"/>
      <family val="1"/>
    </font>
    <font>
      <sz val="10"/>
      <color theme="1"/>
      <name val="Bookman Old Style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14" fontId="4" fillId="0" borderId="4" xfId="0" applyNumberFormat="1" applyFont="1" applyBorder="1" applyAlignment="1">
      <alignment vertical="center"/>
    </xf>
    <xf numFmtId="164" fontId="4" fillId="0" borderId="4" xfId="1" applyNumberFormat="1" applyFont="1" applyBorder="1" applyAlignment="1">
      <alignment vertical="center"/>
    </xf>
    <xf numFmtId="0" fontId="4" fillId="0" borderId="0" xfId="0" applyFont="1"/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14" fontId="4" fillId="0" borderId="4" xfId="0" applyNumberFormat="1" applyFont="1" applyBorder="1" applyAlignment="1">
      <alignment horizontal="center" vertical="center"/>
    </xf>
  </cellXfs>
  <cellStyles count="2">
    <cellStyle name="Milliers [0]" xfId="1" builtinId="6"/>
    <cellStyle name="Normal" xfId="0" builtinId="0"/>
  </cellStyles>
  <dxfs count="12"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Bookman Old Style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888999</xdr:colOff>
      <xdr:row>1</xdr:row>
      <xdr:rowOff>101599</xdr:rowOff>
    </xdr:from>
    <xdr:to>
      <xdr:col>11</xdr:col>
      <xdr:colOff>279400</xdr:colOff>
      <xdr:row>3</xdr:row>
      <xdr:rowOff>160867</xdr:rowOff>
    </xdr:to>
    <xdr:sp macro="[0]!affichefor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9E55FCC-E22B-444B-858F-B1ECC8CF72D3}"/>
            </a:ext>
          </a:extLst>
        </xdr:cNvPr>
        <xdr:cNvSpPr/>
      </xdr:nvSpPr>
      <xdr:spPr>
        <a:xfrm>
          <a:off x="14257866" y="287866"/>
          <a:ext cx="592667" cy="4318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1"/>
            <a:t>Go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38100</xdr:rowOff>
    </xdr:from>
    <xdr:to>
      <xdr:col>8</xdr:col>
      <xdr:colOff>31750</xdr:colOff>
      <xdr:row>80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3D5517A-FADE-4E5E-AD5C-0F644C87DA5C}"/>
            </a:ext>
          </a:extLst>
        </xdr:cNvPr>
        <xdr:cNvSpPr txBox="1"/>
      </xdr:nvSpPr>
      <xdr:spPr>
        <a:xfrm>
          <a:off x="1085850" y="38100"/>
          <a:ext cx="5041900" cy="14846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Option Compare Text</a:t>
          </a:r>
        </a:p>
        <a:p>
          <a:r>
            <a:rPr lang="fr-FR" sz="900"/>
            <a:t>Dim nomTableau, TblBD(), nbCol</a:t>
          </a:r>
        </a:p>
        <a:p>
          <a:endParaRPr lang="fr-FR" sz="900"/>
        </a:p>
        <a:p>
          <a:r>
            <a:rPr lang="fr-FR" sz="900"/>
            <a:t>Private Sub UserForm_Initialize()</a:t>
          </a:r>
        </a:p>
        <a:p>
          <a:r>
            <a:rPr lang="fr-FR" sz="900"/>
            <a:t> nomTableau = "Tableau1"</a:t>
          </a:r>
        </a:p>
        <a:p>
          <a:r>
            <a:rPr lang="fr-FR" sz="900"/>
            <a:t> nbCol = Range(nomTableau).Columns.Count</a:t>
          </a:r>
        </a:p>
        <a:p>
          <a:r>
            <a:rPr lang="fr-FR" sz="900"/>
            <a:t> TblBD = Range(nomTableau).Resize(, nbCol + 1).Value              ' Array: + rapide</a:t>
          </a:r>
        </a:p>
        <a:p>
          <a:r>
            <a:rPr lang="fr-FR" sz="900"/>
            <a:t> For i = 1 To UBound(TblBD): TblBD(i, nbCol + 1) = i: Next i      ' No enregistrement</a:t>
          </a:r>
        </a:p>
        <a:p>
          <a:r>
            <a:rPr lang="fr-FR" sz="900"/>
            <a:t> LabelsTextBox</a:t>
          </a:r>
        </a:p>
        <a:p>
          <a:r>
            <a:rPr lang="fr-FR" sz="900"/>
            <a:t> TextBoxRecherche_Change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TextBoxRecherche_Change()</a:t>
          </a:r>
        </a:p>
        <a:p>
          <a:r>
            <a:rPr lang="fr-FR" sz="900"/>
            <a:t>  colRecherche = 1</a:t>
          </a:r>
        </a:p>
        <a:p>
          <a:r>
            <a:rPr lang="fr-FR" sz="900"/>
            <a:t>  colRecherche2 = 2</a:t>
          </a:r>
        </a:p>
        <a:p>
          <a:r>
            <a:rPr lang="fr-FR" sz="900"/>
            <a:t>  clé = Me.TextBoxRecherche &amp; "*": n = 0</a:t>
          </a:r>
        </a:p>
        <a:p>
          <a:r>
            <a:rPr lang="fr-FR" sz="900"/>
            <a:t>  Dim Tbl()</a:t>
          </a:r>
        </a:p>
        <a:p>
          <a:r>
            <a:rPr lang="fr-FR" sz="900"/>
            <a:t>  For i = 1 To UBound(TblBD)</a:t>
          </a:r>
        </a:p>
        <a:p>
          <a:r>
            <a:rPr lang="fr-FR" sz="900"/>
            <a:t>    If TblBD(i, colRecherche) Like clé Or TblBD(i, colRecherche2) Like clé Then</a:t>
          </a:r>
        </a:p>
        <a:p>
          <a:r>
            <a:rPr lang="fr-FR" sz="900"/>
            <a:t>        n = n + 1: ReDim Preserve Tbl(1 To 3, 1 To n)</a:t>
          </a:r>
        </a:p>
        <a:p>
          <a:r>
            <a:rPr lang="fr-FR" sz="900"/>
            <a:t>        Tbl(1, n) = TblBD(i, colRecherche): Tbl(2, n) = TblBD(i, colRecherche2)</a:t>
          </a:r>
        </a:p>
        <a:p>
          <a:r>
            <a:rPr lang="fr-FR" sz="900"/>
            <a:t>        Tbl(3, n) = TblBD(i, nbCol + 1)</a:t>
          </a:r>
        </a:p>
        <a:p>
          <a:r>
            <a:rPr lang="fr-FR" sz="900"/>
            <a:t>     End If</a:t>
          </a:r>
        </a:p>
        <a:p>
          <a:r>
            <a:rPr lang="fr-FR" sz="900"/>
            <a:t>  Next i</a:t>
          </a:r>
        </a:p>
        <a:p>
          <a:r>
            <a:rPr lang="fr-FR" sz="900"/>
            <a:t>  If n &gt; 0 Then Me.Listbox1.Column = Tbl Else Me.Listbox1.Clear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Listbox1_Click()</a:t>
          </a:r>
        </a:p>
        <a:p>
          <a:r>
            <a:rPr lang="fr-FR" sz="900"/>
            <a:t>  ligneEnreg = Me.Listbox1.Column(2)</a:t>
          </a:r>
        </a:p>
        <a:p>
          <a:r>
            <a:rPr lang="fr-FR" sz="900"/>
            <a:t>  Me.Enreg = ligneEnreg</a:t>
          </a:r>
        </a:p>
        <a:p>
          <a:r>
            <a:rPr lang="fr-FR" sz="900"/>
            <a:t>  For k = 1 To nbCol</a:t>
          </a:r>
        </a:p>
        <a:p>
          <a:r>
            <a:rPr lang="fr-FR" sz="900"/>
            <a:t>    Me("textbox" &amp; k) = TblBD(ligneEnreg, k)</a:t>
          </a:r>
        </a:p>
        <a:p>
          <a:r>
            <a:rPr lang="fr-FR" sz="900"/>
            <a:t>  Next k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Sub LabelsTextBox()</a:t>
          </a:r>
        </a:p>
        <a:p>
          <a:r>
            <a:rPr lang="fr-FR" sz="900"/>
            <a:t>   For c = 1 To nbCol</a:t>
          </a:r>
        </a:p>
        <a:p>
          <a:r>
            <a:rPr lang="fr-FR" sz="900"/>
            <a:t>      Me("textbox" &amp; c).Width = Range(nomTableau).Columns(c).Width * 1.3</a:t>
          </a:r>
        </a:p>
        <a:p>
          <a:r>
            <a:rPr lang="fr-FR" sz="900"/>
            <a:t>      tmp = Range(nomTableau).Offset(-1).Item(1, c)</a:t>
          </a:r>
        </a:p>
        <a:p>
          <a:r>
            <a:rPr lang="fr-FR" sz="900"/>
            <a:t>      Me("label" &amp; c).Caption = tmp</a:t>
          </a:r>
        </a:p>
        <a:p>
          <a:r>
            <a:rPr lang="fr-FR" sz="900"/>
            <a:t>      lg = Len(tmp): If Len(tmp) &gt; 20 Then lg = 20</a:t>
          </a:r>
        </a:p>
        <a:p>
          <a:r>
            <a:rPr lang="fr-FR" sz="900"/>
            <a:t>      Me("label" &amp; c).Width = lg * 8</a:t>
          </a:r>
        </a:p>
        <a:p>
          <a:r>
            <a:rPr lang="fr-FR" sz="900"/>
            <a:t>   Next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Sub raz()</a:t>
          </a:r>
        </a:p>
        <a:p>
          <a:r>
            <a:rPr lang="fr-FR" sz="900"/>
            <a:t>    For k = 1 To nbCol</a:t>
          </a:r>
        </a:p>
        <a:p>
          <a:r>
            <a:rPr lang="fr-FR" sz="900"/>
            <a:t>      Me("textBox" &amp; k) = ""</a:t>
          </a:r>
        </a:p>
        <a:p>
          <a:r>
            <a:rPr lang="fr-FR" sz="900"/>
            <a:t>    Next k</a:t>
          </a:r>
        </a:p>
        <a:p>
          <a:r>
            <a:rPr lang="fr-FR" sz="900"/>
            <a:t>    Me.TextBox1.SetFocus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B_sup_Click()</a:t>
          </a:r>
        </a:p>
        <a:p>
          <a:r>
            <a:rPr lang="fr-FR" sz="900"/>
            <a:t> If Me.Enreg &lt;&gt; "" Then</a:t>
          </a:r>
        </a:p>
        <a:p>
          <a:r>
            <a:rPr lang="fr-FR" sz="900"/>
            <a:t>  If MsgBox("Etes vous sûr de supprimer " &amp; Me.TextBox1 &amp; "?", vbYesNo) = vbYes Then</a:t>
          </a:r>
        </a:p>
        <a:p>
          <a:r>
            <a:rPr lang="fr-FR" sz="900"/>
            <a:t>    Range(nomTableau).Rows(Me.Enreg).Delete</a:t>
          </a:r>
        </a:p>
        <a:p>
          <a:r>
            <a:rPr lang="fr-FR" sz="900"/>
            <a:t>    Me.Enreg = ""</a:t>
          </a:r>
        </a:p>
        <a:p>
          <a:r>
            <a:rPr lang="fr-FR" sz="900"/>
            <a:t>    UserForm_Initialize</a:t>
          </a:r>
        </a:p>
        <a:p>
          <a:r>
            <a:rPr lang="fr-FR" sz="900"/>
            <a:t>    raz</a:t>
          </a:r>
        </a:p>
        <a:p>
          <a:r>
            <a:rPr lang="fr-FR" sz="900"/>
            <a:t>    Me.Enreg = Range(nomTableau).Rows.Count + 1</a:t>
          </a:r>
        </a:p>
        <a:p>
          <a:r>
            <a:rPr lang="fr-FR" sz="900"/>
            <a:t>  End If</a:t>
          </a:r>
        </a:p>
        <a:p>
          <a:r>
            <a:rPr lang="fr-FR" sz="900"/>
            <a:t> End If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B_ajout_Click()</a:t>
          </a:r>
        </a:p>
        <a:p>
          <a:r>
            <a:rPr lang="fr-FR" sz="900"/>
            <a:t>    raz</a:t>
          </a:r>
        </a:p>
        <a:p>
          <a:r>
            <a:rPr lang="fr-FR" sz="900"/>
            <a:t>    Me.Enreg = Range(nomTableau).Rows.Count + 1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B_validation_Click()</a:t>
          </a:r>
        </a:p>
        <a:p>
          <a:r>
            <a:rPr lang="fr-FR" sz="900"/>
            <a:t>  Enreg = Me.Enreg</a:t>
          </a:r>
        </a:p>
        <a:p>
          <a:r>
            <a:rPr lang="fr-FR" sz="900"/>
            <a:t>  For c = 1 To nbCol</a:t>
          </a:r>
        </a:p>
        <a:p>
          <a:r>
            <a:rPr lang="fr-FR" sz="900"/>
            <a:t>   If Not Range(nomTableau).Item(Enreg, c).HasFormula Then</a:t>
          </a:r>
        </a:p>
        <a:p>
          <a:r>
            <a:rPr lang="fr-FR" sz="900"/>
            <a:t>     tmp = Me("textbox" &amp; c)</a:t>
          </a:r>
        </a:p>
        <a:p>
          <a:r>
            <a:rPr lang="fr-FR" sz="900"/>
            <a:t>     If IsNumeric(Replace(tmp, ".", ",")) And InStr(tmp, " ") = 0 Then</a:t>
          </a:r>
        </a:p>
        <a:p>
          <a:r>
            <a:rPr lang="fr-FR" sz="900"/>
            <a:t>        tmp = Replace(tmp, ".", ",")</a:t>
          </a:r>
        </a:p>
        <a:p>
          <a:r>
            <a:rPr lang="fr-FR" sz="900"/>
            <a:t>        Range(nomTableau).Item(Enreg, c) = CDbl(tmp)</a:t>
          </a:r>
        </a:p>
        <a:p>
          <a:r>
            <a:rPr lang="fr-FR" sz="900"/>
            <a:t>     Else</a:t>
          </a:r>
        </a:p>
        <a:p>
          <a:r>
            <a:rPr lang="fr-FR" sz="900"/>
            <a:t>         If IsDate(tmp) Then</a:t>
          </a:r>
        </a:p>
        <a:p>
          <a:r>
            <a:rPr lang="fr-FR" sz="900"/>
            <a:t>           Range(nomTableau).Item(Enreg, c) = CDate(tmp)</a:t>
          </a:r>
        </a:p>
        <a:p>
          <a:r>
            <a:rPr lang="fr-FR" sz="900"/>
            <a:t>         Else</a:t>
          </a:r>
        </a:p>
        <a:p>
          <a:r>
            <a:rPr lang="fr-FR" sz="900"/>
            <a:t>           Range(nomTableau).Item(Enreg, c) = tmp</a:t>
          </a:r>
        </a:p>
        <a:p>
          <a:r>
            <a:rPr lang="fr-FR" sz="900"/>
            <a:t>         End If</a:t>
          </a:r>
        </a:p>
        <a:p>
          <a:r>
            <a:rPr lang="fr-FR" sz="900"/>
            <a:t>     End If</a:t>
          </a:r>
        </a:p>
        <a:p>
          <a:r>
            <a:rPr lang="fr-FR" sz="900"/>
            <a:t>    Else</a:t>
          </a:r>
        </a:p>
        <a:p>
          <a:r>
            <a:rPr lang="fr-FR" sz="900"/>
            <a:t>     Range(nomTableau).Item(Enreg - 1, c).Copy</a:t>
          </a:r>
        </a:p>
        <a:p>
          <a:r>
            <a:rPr lang="fr-FR" sz="900"/>
            <a:t>     Range(nomTableau).Item(Enreg, c).PasteSpecial Paste:=xlPasteFormats</a:t>
          </a:r>
        </a:p>
        <a:p>
          <a:r>
            <a:rPr lang="fr-FR" sz="900"/>
            <a:t>    End If</a:t>
          </a:r>
        </a:p>
        <a:p>
          <a:r>
            <a:rPr lang="fr-FR" sz="900"/>
            <a:t>  Next c</a:t>
          </a:r>
        </a:p>
        <a:p>
          <a:r>
            <a:rPr lang="fr-FR" sz="900"/>
            <a:t>  UserForm_Initialize</a:t>
          </a:r>
        </a:p>
        <a:p>
          <a:r>
            <a:rPr lang="fr-FR" sz="900"/>
            <a:t>  raz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B_précédent_Click()</a:t>
          </a:r>
        </a:p>
        <a:p>
          <a:r>
            <a:rPr lang="fr-FR" sz="900"/>
            <a:t> If Me.Listbox1.ListIndex &gt; 0 Then</a:t>
          </a:r>
        </a:p>
        <a:p>
          <a:r>
            <a:rPr lang="fr-FR" sz="900"/>
            <a:t>    Me.Listbox1.ListIndex = Me.Listbox1.ListIndex - 1</a:t>
          </a:r>
        </a:p>
        <a:p>
          <a:r>
            <a:rPr lang="fr-FR" sz="900"/>
            <a:t> End If</a:t>
          </a:r>
        </a:p>
        <a:p>
          <a:r>
            <a:rPr lang="fr-FR" sz="900"/>
            <a:t>End Sub</a:t>
          </a:r>
        </a:p>
        <a:p>
          <a:endParaRPr lang="fr-FR" sz="900"/>
        </a:p>
        <a:p>
          <a:r>
            <a:rPr lang="fr-FR" sz="900"/>
            <a:t>Private Sub B_suivant_Click()</a:t>
          </a:r>
        </a:p>
        <a:p>
          <a:r>
            <a:rPr lang="fr-FR" sz="900"/>
            <a:t> If Me.Listbox1.ListIndex &lt; Me.Listbox1.ListCount - 1 Then</a:t>
          </a:r>
        </a:p>
        <a:p>
          <a:r>
            <a:rPr lang="fr-FR" sz="900"/>
            <a:t>    Me.Listbox1.ListIndex = Me.Listbox1.ListIndex + 1</a:t>
          </a:r>
        </a:p>
        <a:p>
          <a:r>
            <a:rPr lang="fr-FR" sz="900"/>
            <a:t> End If</a:t>
          </a:r>
        </a:p>
        <a:p>
          <a:r>
            <a:rPr lang="fr-FR" sz="900"/>
            <a:t>End Sub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B65621-AF9B-41EB-896F-EC4E69973A7B}" name="Tableau1" displayName="Tableau1" ref="A1:J11" totalsRowShown="0" headerRowDxfId="11" dataDxfId="10">
  <autoFilter ref="A1:J11" xr:uid="{C2F1AE36-F209-409D-87ED-0F295AB7A0D2}"/>
  <tableColumns count="10">
    <tableColumn id="1" xr3:uid="{7CF979EC-09A9-4AD9-ACC4-73683E403F1D}" name="Bénéficiaire" dataDxfId="9"/>
    <tableColumn id="2" xr3:uid="{64F425B3-DDCB-4B71-94B1-D02E3AFB85C3}" name="Date reception" dataDxfId="3"/>
    <tableColumn id="3" xr3:uid="{525197B7-7E92-47F2-B1C5-B14F69261108}" name="N° de Facture" dataDxfId="4"/>
    <tableColumn id="4" xr3:uid="{F185251D-076C-449B-9FE6-0FDFE3DF9069}" name="Date Facture" dataDxfId="8"/>
    <tableColumn id="5" xr3:uid="{B80ADADC-065C-4E0C-B65C-A23D9F1F5D13}" name="Montant" dataDxfId="7"/>
    <tableColumn id="6" xr3:uid="{30E5F6E5-186C-4C7B-9EDA-2B0525F7582E}" name="N° Pièce" dataDxfId="6"/>
    <tableColumn id="7" xr3:uid="{94D71AE4-E054-46A0-9F82-22424524F658}" name="Départ au CF" dataDxfId="2">
      <calculatedColumnFormula>Tableau1[[#This Row],[Date reception]]+5</calculatedColumnFormula>
    </tableColumn>
    <tableColumn id="8" xr3:uid="{A1FFC8E5-F6FB-486A-B8AD-E59449B4CC36}" name="Retour du CF" dataDxfId="1">
      <calculatedColumnFormula>Tableau1[[#This Row],[Départ au CF]]+8</calculatedColumnFormula>
    </tableColumn>
    <tableColumn id="9" xr3:uid="{938C5B0E-6450-4B32-839C-286A8F199670}" name="Départ à l'AC" dataDxfId="0">
      <calculatedColumnFormula>Tableau1[[#This Row],[Retour du CF]]</calculatedColumnFormula>
    </tableColumn>
    <tableColumn id="10" xr3:uid="{427C2485-8D76-45F5-9627-891A0AF0E066}" name="Payé le" dataDxfId="5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3468D-9055-4816-92F3-D532ACE2F396}">
  <sheetPr codeName="Feuil1"/>
  <dimension ref="A1:J21"/>
  <sheetViews>
    <sheetView tabSelected="1" zoomScale="75" zoomScaleNormal="75" workbookViewId="0">
      <selection activeCell="J2" sqref="J2"/>
    </sheetView>
  </sheetViews>
  <sheetFormatPr baseColWidth="10" defaultColWidth="17.21875" defaultRowHeight="14.4" x14ac:dyDescent="0.3"/>
  <cols>
    <col min="1" max="1" width="35.5546875" style="1" bestFit="1" customWidth="1"/>
    <col min="2" max="2" width="24.44140625" style="2" bestFit="1" customWidth="1"/>
    <col min="3" max="3" width="29.5546875" style="1" bestFit="1" customWidth="1"/>
    <col min="4" max="4" width="22.33203125" style="1" bestFit="1" customWidth="1"/>
    <col min="5" max="5" width="18.21875" style="1" bestFit="1" customWidth="1"/>
    <col min="6" max="6" width="26.33203125" style="1" bestFit="1" customWidth="1"/>
    <col min="7" max="7" width="22.33203125" style="1" bestFit="1" customWidth="1"/>
    <col min="8" max="8" width="22.6640625" style="1" bestFit="1" customWidth="1"/>
    <col min="9" max="9" width="22.33203125" style="1" bestFit="1" customWidth="1"/>
    <col min="10" max="10" width="15.5546875" style="1" bestFit="1" customWidth="1"/>
    <col min="11" max="16384" width="17.21875" style="1"/>
  </cols>
  <sheetData>
    <row r="1" spans="1:10" ht="15.6" x14ac:dyDescent="0.3">
      <c r="A1" s="3" t="s">
        <v>0</v>
      </c>
      <c r="B1" s="4" t="s">
        <v>1</v>
      </c>
      <c r="C1" s="4" t="s">
        <v>2</v>
      </c>
      <c r="D1" s="5" t="s">
        <v>3</v>
      </c>
      <c r="E1" s="6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7" t="s">
        <v>9</v>
      </c>
    </row>
    <row r="2" spans="1:10" x14ac:dyDescent="0.3">
      <c r="A2" s="8" t="s">
        <v>10</v>
      </c>
      <c r="B2" s="16">
        <v>43840</v>
      </c>
      <c r="C2" s="14">
        <v>2121274</v>
      </c>
      <c r="D2" s="9">
        <v>43835</v>
      </c>
      <c r="E2" s="10" t="s">
        <v>11</v>
      </c>
      <c r="F2" s="8" t="s">
        <v>36</v>
      </c>
      <c r="G2" s="9">
        <f>Tableau1[[#This Row],[Date reception]]+5</f>
        <v>43845</v>
      </c>
      <c r="H2" s="9">
        <f>Tableau1[[#This Row],[Départ au CF]]+8</f>
        <v>43853</v>
      </c>
      <c r="I2" s="9">
        <f>Tableau1[[#This Row],[Retour du CF]]</f>
        <v>43853</v>
      </c>
      <c r="J2" s="9"/>
    </row>
    <row r="3" spans="1:10" x14ac:dyDescent="0.3">
      <c r="A3" s="8" t="s">
        <v>10</v>
      </c>
      <c r="B3" s="16">
        <v>43841</v>
      </c>
      <c r="C3" s="14" t="s">
        <v>12</v>
      </c>
      <c r="D3" s="9">
        <v>43836</v>
      </c>
      <c r="E3" s="10" t="s">
        <v>13</v>
      </c>
      <c r="F3" s="8" t="s">
        <v>38</v>
      </c>
      <c r="G3" s="9">
        <f>Tableau1[[#This Row],[Date reception]]+5</f>
        <v>43846</v>
      </c>
      <c r="H3" s="9">
        <f>Tableau1[[#This Row],[Départ au CF]]+8</f>
        <v>43854</v>
      </c>
      <c r="I3" s="9">
        <f>Tableau1[[#This Row],[Retour du CF]]</f>
        <v>43854</v>
      </c>
      <c r="J3" s="9"/>
    </row>
    <row r="4" spans="1:10" x14ac:dyDescent="0.3">
      <c r="A4" s="8" t="s">
        <v>14</v>
      </c>
      <c r="B4" s="16">
        <v>43873</v>
      </c>
      <c r="C4" s="14" t="s">
        <v>15</v>
      </c>
      <c r="D4" s="9">
        <v>43868</v>
      </c>
      <c r="E4" s="10" t="s">
        <v>13</v>
      </c>
      <c r="F4" s="8" t="s">
        <v>37</v>
      </c>
      <c r="G4" s="9">
        <f>Tableau1[[#This Row],[Date reception]]+5</f>
        <v>43878</v>
      </c>
      <c r="H4" s="9">
        <f>Tableau1[[#This Row],[Départ au CF]]+8</f>
        <v>43886</v>
      </c>
      <c r="I4" s="9">
        <f>Tableau1[[#This Row],[Retour du CF]]</f>
        <v>43886</v>
      </c>
      <c r="J4" s="9"/>
    </row>
    <row r="5" spans="1:10" x14ac:dyDescent="0.3">
      <c r="A5" s="8" t="s">
        <v>16</v>
      </c>
      <c r="B5" s="16">
        <v>43887</v>
      </c>
      <c r="C5" s="14" t="s">
        <v>17</v>
      </c>
      <c r="D5" s="9">
        <v>43869</v>
      </c>
      <c r="E5" s="10" t="s">
        <v>18</v>
      </c>
      <c r="F5" s="8" t="s">
        <v>40</v>
      </c>
      <c r="G5" s="9">
        <f>Tableau1[[#This Row],[Date reception]]+5</f>
        <v>43892</v>
      </c>
      <c r="H5" s="9">
        <f>Tableau1[[#This Row],[Départ au CF]]+8</f>
        <v>43900</v>
      </c>
      <c r="I5" s="9">
        <f>Tableau1[[#This Row],[Retour du CF]]</f>
        <v>43900</v>
      </c>
      <c r="J5" s="9"/>
    </row>
    <row r="6" spans="1:10" ht="16.8" customHeight="1" x14ac:dyDescent="0.3">
      <c r="A6" s="8" t="s">
        <v>19</v>
      </c>
      <c r="B6" s="16">
        <v>43875</v>
      </c>
      <c r="C6" s="14" t="s">
        <v>20</v>
      </c>
      <c r="D6" s="9">
        <v>43870</v>
      </c>
      <c r="E6" s="10" t="s">
        <v>21</v>
      </c>
      <c r="F6" s="8" t="s">
        <v>41</v>
      </c>
      <c r="G6" s="9">
        <f>Tableau1[[#This Row],[Date reception]]+5</f>
        <v>43880</v>
      </c>
      <c r="H6" s="9">
        <f>Tableau1[[#This Row],[Départ au CF]]+8</f>
        <v>43888</v>
      </c>
      <c r="I6" s="9">
        <f>Tableau1[[#This Row],[Retour du CF]]</f>
        <v>43888</v>
      </c>
      <c r="J6" s="9"/>
    </row>
    <row r="7" spans="1:10" x14ac:dyDescent="0.3">
      <c r="A7" s="11" t="s">
        <v>22</v>
      </c>
      <c r="B7" s="12">
        <v>43845</v>
      </c>
      <c r="C7" s="15" t="s">
        <v>23</v>
      </c>
      <c r="D7" s="13">
        <v>43840</v>
      </c>
      <c r="E7" s="11" t="s">
        <v>24</v>
      </c>
      <c r="F7" s="8" t="s">
        <v>42</v>
      </c>
      <c r="G7" s="13">
        <f>Tableau1[[#This Row],[Date reception]]+5</f>
        <v>43850</v>
      </c>
      <c r="H7" s="13">
        <f>Tableau1[[#This Row],[Départ au CF]]+8</f>
        <v>43858</v>
      </c>
      <c r="I7" s="13">
        <f>Tableau1[[#This Row],[Retour du CF]]</f>
        <v>43858</v>
      </c>
      <c r="J7" s="11"/>
    </row>
    <row r="8" spans="1:10" x14ac:dyDescent="0.3">
      <c r="A8" s="11" t="s">
        <v>25</v>
      </c>
      <c r="B8" s="12">
        <v>43846</v>
      </c>
      <c r="C8" s="15" t="s">
        <v>26</v>
      </c>
      <c r="D8" s="13">
        <v>43841</v>
      </c>
      <c r="E8" s="11" t="s">
        <v>27</v>
      </c>
      <c r="F8" s="8" t="s">
        <v>43</v>
      </c>
      <c r="G8" s="13">
        <f>Tableau1[[#This Row],[Date reception]]+5</f>
        <v>43851</v>
      </c>
      <c r="H8" s="13"/>
      <c r="I8" s="13"/>
      <c r="J8" s="11"/>
    </row>
    <row r="9" spans="1:10" x14ac:dyDescent="0.3">
      <c r="A9" s="11" t="s">
        <v>28</v>
      </c>
      <c r="B9" s="12">
        <v>43847</v>
      </c>
      <c r="C9" s="15" t="s">
        <v>29</v>
      </c>
      <c r="D9" s="13">
        <v>43842</v>
      </c>
      <c r="E9" s="11" t="s">
        <v>30</v>
      </c>
      <c r="F9" s="8" t="s">
        <v>44</v>
      </c>
      <c r="G9" s="13">
        <f>Tableau1[[#This Row],[Date reception]]+5</f>
        <v>43852</v>
      </c>
      <c r="H9" s="13"/>
      <c r="I9" s="13"/>
      <c r="J9" s="11"/>
    </row>
    <row r="10" spans="1:10" x14ac:dyDescent="0.3">
      <c r="A10" s="11" t="s">
        <v>31</v>
      </c>
      <c r="B10" s="12">
        <v>43848</v>
      </c>
      <c r="C10" s="15" t="s">
        <v>32</v>
      </c>
      <c r="D10" s="13">
        <v>43843</v>
      </c>
      <c r="E10" s="11" t="s">
        <v>33</v>
      </c>
      <c r="F10" s="8" t="s">
        <v>45</v>
      </c>
      <c r="G10" s="13">
        <f>Tableau1[[#This Row],[Date reception]]+5</f>
        <v>43853</v>
      </c>
      <c r="H10" s="13"/>
      <c r="I10" s="13"/>
      <c r="J10" s="11"/>
    </row>
    <row r="11" spans="1:10" x14ac:dyDescent="0.3">
      <c r="A11" s="11" t="s">
        <v>34</v>
      </c>
      <c r="B11" s="12">
        <v>43880</v>
      </c>
      <c r="C11" s="15">
        <v>1500202</v>
      </c>
      <c r="D11" s="13">
        <v>43875</v>
      </c>
      <c r="E11" s="11" t="s">
        <v>35</v>
      </c>
      <c r="F11" s="11" t="s">
        <v>39</v>
      </c>
      <c r="G11" s="13">
        <f>Tableau1[[#This Row],[Date reception]]+5</f>
        <v>43885</v>
      </c>
      <c r="H11" s="13"/>
      <c r="I11" s="13"/>
      <c r="J11" s="11"/>
    </row>
    <row r="21" ht="18" customHeight="1" x14ac:dyDescent="0.3"/>
  </sheetData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B032F-594C-4BF0-94A4-52016DA83095}">
  <sheetPr codeName="Feuil2"/>
  <dimension ref="A1"/>
  <sheetViews>
    <sheetView topLeftCell="A66" workbookViewId="0">
      <selection activeCell="I5" sqref="I5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Jésus</dc:creator>
  <cp:lastModifiedBy>Cedric Michael KOUAME</cp:lastModifiedBy>
  <dcterms:created xsi:type="dcterms:W3CDTF">2020-02-01T11:08:48Z</dcterms:created>
  <dcterms:modified xsi:type="dcterms:W3CDTF">2020-02-22T10:40:09Z</dcterms:modified>
</cp:coreProperties>
</file>