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duchesneau\Desktop\"/>
    </mc:Choice>
  </mc:AlternateContent>
  <bookViews>
    <workbookView xWindow="0" yWindow="0" windowWidth="23040" windowHeight="8808" activeTab="2"/>
  </bookViews>
  <sheets>
    <sheet name="Source" sheetId="1" r:id="rId1"/>
    <sheet name="Liste" sheetId="2" r:id="rId2"/>
    <sheet name="Tableau de Bord" sheetId="3" r:id="rId3"/>
  </sheets>
  <definedNames>
    <definedName name="_xlnm._FilterDatabase" localSheetId="0" hidden="1">Source!$C$1:$C$13</definedName>
    <definedName name="_xlnm.Extract" localSheetId="0">Source!$C$7</definedName>
    <definedName name="ListeDésignationPostes">TPostes[Désignation]</definedName>
    <definedName name="ListeDésignationProjets">TProjets[Désignation]</definedName>
    <definedName name="ListePostes">TPostes[Postes]</definedName>
    <definedName name="ListeProjets">TProjets[Projet]</definedName>
    <definedName name="MasterData">TSource[#All]</definedName>
    <definedName name="Splitcode">TPostes[Postes]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3" i="1" l="1"/>
  <c r="H12" i="1"/>
  <c r="H11" i="1"/>
  <c r="H10" i="1"/>
  <c r="H9" i="1"/>
  <c r="H8" i="1"/>
  <c r="H7" i="1"/>
  <c r="H6" i="1"/>
  <c r="H3" i="1"/>
  <c r="H4" i="1"/>
  <c r="H5" i="1"/>
  <c r="H2" i="1"/>
  <c r="K5" i="2" l="1"/>
  <c r="K2" i="2"/>
</calcChain>
</file>

<file path=xl/sharedStrings.xml><?xml version="1.0" encoding="utf-8"?>
<sst xmlns="http://schemas.openxmlformats.org/spreadsheetml/2006/main" count="54" uniqueCount="28">
  <si>
    <t>Projet</t>
  </si>
  <si>
    <t>Poste</t>
  </si>
  <si>
    <t>Prix total</t>
  </si>
  <si>
    <t>Postes</t>
  </si>
  <si>
    <t>Désignation</t>
  </si>
  <si>
    <t>Permanence</t>
  </si>
  <si>
    <t>Conseil d'Administration</t>
  </si>
  <si>
    <t>Commission des Présidents</t>
  </si>
  <si>
    <t>Formation des Employés</t>
  </si>
  <si>
    <t>Assises BQ</t>
  </si>
  <si>
    <t>Défi Triple Jeu</t>
  </si>
  <si>
    <t>Adhésion de membres</t>
  </si>
  <si>
    <t>Adhésion d'équipes</t>
  </si>
  <si>
    <t>Projets</t>
  </si>
  <si>
    <t>Nb</t>
  </si>
  <si>
    <t>Prix Unitaire</t>
  </si>
  <si>
    <t>Items</t>
  </si>
  <si>
    <t>Atome</t>
  </si>
  <si>
    <t>Pee-Wee</t>
  </si>
  <si>
    <t>ABC</t>
  </si>
  <si>
    <t>Formation</t>
  </si>
  <si>
    <t>Commandite Sports-Experts</t>
  </si>
  <si>
    <t>sdd</t>
  </si>
  <si>
    <t>Moustique</t>
  </si>
  <si>
    <t>hhjkhjk</t>
  </si>
  <si>
    <t>1khjhjkhjk</t>
  </si>
  <si>
    <t>hjghkjkhjk</t>
  </si>
  <si>
    <t>jhghjhjk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</si>
</sst>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$&quot;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theme="1"/>
      </patternFill>
    </fill>
  </fills>
  <borders count="3">
    <border>
      <left/>
      <right/>
      <top/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left"/>
    </xf>
    <xf numFmtId="49" fontId="0" fillId="0" borderId="0" xfId="0" applyNumberFormat="1"/>
    <xf numFmtId="0" fontId="0" fillId="0" borderId="0" xfId="0" applyAlignment="1">
      <alignment horizontal="left" vertical="center"/>
    </xf>
    <xf numFmtId="3" fontId="0" fillId="0" borderId="0" xfId="0" applyNumberFormat="1" applyAlignment="1">
      <alignment horizontal="center"/>
    </xf>
    <xf numFmtId="164" fontId="0" fillId="0" borderId="0" xfId="0" applyNumberFormat="1" applyAlignment="1">
      <alignment horizontal="right"/>
    </xf>
    <xf numFmtId="164" fontId="0" fillId="0" borderId="0" xfId="0" applyNumberFormat="1" applyAlignment="1">
      <alignment horizontal="center"/>
    </xf>
  </cellXfs>
  <cellStyles count="1">
    <cellStyle name="Normal" xfId="0" builtinId="0"/>
  </cellStyles>
  <dxfs count="16"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164" formatCode="#,##0.00\ &quot;$&quot;"/>
      <alignment horizontal="right" vertical="bottom" textRotation="0" wrapText="0" indent="0" justifyLastLine="0" shrinkToFit="0" readingOrder="0"/>
    </dxf>
    <dxf>
      <numFmt numFmtId="164" formatCode="#,##0.00\ &quot;$&quot;"/>
      <alignment horizontal="right" vertical="bottom" textRotation="0" wrapText="0" indent="0" justifyLastLine="0" shrinkToFit="0" readingOrder="0"/>
    </dxf>
    <dxf>
      <numFmt numFmtId="30" formatCode="@"/>
    </dxf>
    <dxf>
      <numFmt numFmtId="3" formatCode="#,##0"/>
      <alignment horizontal="center" vertical="bottom" textRotation="0" wrapText="0" indent="0" justifyLastLine="0" shrinkToFit="0" readingOrder="0"/>
    </dxf>
    <dxf>
      <alignment horizontal="left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30480</xdr:colOff>
      <xdr:row>1</xdr:row>
      <xdr:rowOff>68580</xdr:rowOff>
    </xdr:from>
    <xdr:to>
      <xdr:col>10</xdr:col>
      <xdr:colOff>784860</xdr:colOff>
      <xdr:row>5</xdr:row>
      <xdr:rowOff>167640</xdr:rowOff>
    </xdr:to>
    <xdr:sp macro="[0]!OuvreFormulaire" textlink="">
      <xdr:nvSpPr>
        <xdr:cNvPr id="2" name="Rectangle à coins arrondis 1"/>
        <xdr:cNvSpPr/>
      </xdr:nvSpPr>
      <xdr:spPr>
        <a:xfrm>
          <a:off x="6370320" y="251460"/>
          <a:ext cx="2339340" cy="8305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800"/>
            <a:t>Affiche Formulaire</a:t>
          </a:r>
          <a:br>
            <a:rPr lang="fr-CA" sz="1800"/>
          </a:br>
          <a:r>
            <a:rPr lang="fr-CA" sz="1800" baseline="0"/>
            <a:t> de Saisie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53340</xdr:colOff>
          <xdr:row>6</xdr:row>
          <xdr:rowOff>137160</xdr:rowOff>
        </xdr:from>
        <xdr:to>
          <xdr:col>10</xdr:col>
          <xdr:colOff>784860</xdr:colOff>
          <xdr:row>10</xdr:row>
          <xdr:rowOff>175260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Classer les données du fichier source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3" name="TSource" displayName="TSource" ref="A1:H13" totalsRowShown="0">
  <autoFilter ref="A1:H13">
    <filterColumn colId="2">
      <filters>
        <filter val="3010"/>
      </filters>
    </filterColumn>
  </autoFilter>
  <tableColumns count="8">
    <tableColumn id="1" name="Projets" dataDxfId="15"/>
    <tableColumn id="2" name="Projet" dataDxfId="14"/>
    <tableColumn id="3" name="Postes" dataDxfId="13"/>
    <tableColumn id="4" name="Poste" dataDxfId="12"/>
    <tableColumn id="5" name="Nb" dataDxfId="11"/>
    <tableColumn id="6" name="Items" dataDxfId="10"/>
    <tableColumn id="8" name="Prix Unitaire" dataDxfId="9"/>
    <tableColumn id="7" name="Prix total" dataDxfId="8">
      <calculatedColumnFormula>TSource[Nb]*TSource[Prix Unitaire]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1" name="TProjets" displayName="TProjets" ref="A1:B10" totalsRowShown="0" headerRowDxfId="7" dataDxfId="6">
  <autoFilter ref="A1:B10"/>
  <tableColumns count="2">
    <tableColumn id="1" name="Projet" dataDxfId="5"/>
    <tableColumn id="2" name="Désignation" dataDxfId="4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id="2" name="TPostes" displayName="TPostes" ref="D1:E9" totalsRowShown="0" headerRowDxfId="3" dataDxfId="2">
  <autoFilter ref="D1:E9"/>
  <tableColumns count="2">
    <tableColumn id="1" name="Postes" dataDxfId="1"/>
    <tableColumn id="2" name="Désignation" dataDxfId="0"/>
  </tableColumns>
  <tableStyleInfo name="TableStyleMedium1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J4:K5" totalsRowShown="0">
  <autoFilter ref="J4:K5"/>
  <tableColumns count="2">
    <tableColumn id="1" name="Poste"/>
    <tableColumn id="2" name="Désignation">
      <calculatedColumnFormula>IFERROR(VLOOKUP(J5,TPostes[],2,FALSE),"")</calculatedColumnFormula>
    </tableColumn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3"/>
  <sheetViews>
    <sheetView workbookViewId="0">
      <selection activeCell="C18" sqref="C18"/>
    </sheetView>
  </sheetViews>
  <sheetFormatPr baseColWidth="10" defaultRowHeight="14.4" x14ac:dyDescent="0.3"/>
  <cols>
    <col min="1" max="1" width="11.5546875" style="2"/>
    <col min="2" max="2" width="11.5546875" style="6"/>
    <col min="3" max="3" width="11.5546875" style="2"/>
    <col min="4" max="4" width="19" style="1" bestFit="1" customWidth="1"/>
    <col min="5" max="5" width="12.5546875" style="7" customWidth="1"/>
    <col min="6" max="6" width="11.5546875" style="5"/>
    <col min="7" max="7" width="11.5546875" style="8"/>
    <col min="8" max="8" width="16.44140625" style="8" customWidth="1"/>
  </cols>
  <sheetData>
    <row r="1" spans="1:8" x14ac:dyDescent="0.3">
      <c r="A1" s="2" t="s">
        <v>13</v>
      </c>
      <c r="B1" s="6" t="s">
        <v>0</v>
      </c>
      <c r="C1" s="2" t="s">
        <v>3</v>
      </c>
      <c r="D1" s="1" t="s">
        <v>1</v>
      </c>
      <c r="E1" s="7" t="s">
        <v>14</v>
      </c>
      <c r="F1" s="5" t="s">
        <v>16</v>
      </c>
      <c r="G1" s="9" t="s">
        <v>15</v>
      </c>
      <c r="H1" s="9" t="s">
        <v>2</v>
      </c>
    </row>
    <row r="2" spans="1:8" hidden="1" x14ac:dyDescent="0.3">
      <c r="A2" s="2">
        <v>103</v>
      </c>
      <c r="B2" s="6" t="s">
        <v>7</v>
      </c>
      <c r="C2" s="2">
        <v>3005</v>
      </c>
      <c r="D2" s="1" t="s">
        <v>11</v>
      </c>
      <c r="E2" s="7">
        <v>1</v>
      </c>
      <c r="F2" s="5" t="s">
        <v>17</v>
      </c>
      <c r="G2" s="8">
        <v>19</v>
      </c>
      <c r="H2" s="8">
        <f>TSource[Nb]*TSource[Prix Unitaire]</f>
        <v>19</v>
      </c>
    </row>
    <row r="3" spans="1:8" hidden="1" x14ac:dyDescent="0.3">
      <c r="A3" s="2">
        <v>102</v>
      </c>
      <c r="B3" s="6" t="s">
        <v>6</v>
      </c>
      <c r="C3" s="2">
        <v>3006</v>
      </c>
      <c r="D3" s="1" t="s">
        <v>12</v>
      </c>
      <c r="E3" s="7">
        <v>2</v>
      </c>
      <c r="F3" s="5" t="s">
        <v>19</v>
      </c>
      <c r="G3" s="8">
        <v>750</v>
      </c>
      <c r="H3" s="8">
        <f>TSource[Nb]*TSource[Prix Unitaire]</f>
        <v>1500</v>
      </c>
    </row>
    <row r="4" spans="1:8" hidden="1" x14ac:dyDescent="0.3">
      <c r="A4" s="2">
        <v>104</v>
      </c>
      <c r="B4" s="6">
        <v>0</v>
      </c>
      <c r="C4" s="2">
        <v>3008</v>
      </c>
      <c r="D4" s="1">
        <v>0</v>
      </c>
      <c r="E4" s="7">
        <v>3</v>
      </c>
      <c r="F4" s="5" t="s">
        <v>20</v>
      </c>
      <c r="G4" s="8">
        <v>25.5</v>
      </c>
      <c r="H4" s="8">
        <f>TSource[Nb]*TSource[Prix Unitaire]</f>
        <v>76.5</v>
      </c>
    </row>
    <row r="5" spans="1:8" hidden="1" x14ac:dyDescent="0.3">
      <c r="A5" s="2">
        <v>104</v>
      </c>
      <c r="B5" s="6">
        <v>0</v>
      </c>
      <c r="C5">
        <v>3020</v>
      </c>
      <c r="D5" s="1">
        <v>0</v>
      </c>
      <c r="E5" s="7">
        <v>1</v>
      </c>
      <c r="F5" s="5" t="s">
        <v>21</v>
      </c>
      <c r="G5" s="8">
        <v>25000</v>
      </c>
      <c r="H5" s="8">
        <f>TSource[Nb]*TSource[Prix Unitaire]</f>
        <v>25000</v>
      </c>
    </row>
    <row r="6" spans="1:8" hidden="1" x14ac:dyDescent="0.3">
      <c r="A6" s="2">
        <v>101</v>
      </c>
      <c r="B6" s="6" t="s">
        <v>5</v>
      </c>
      <c r="C6" s="2">
        <v>3005</v>
      </c>
      <c r="D6" s="1" t="s">
        <v>11</v>
      </c>
      <c r="E6" s="7">
        <v>1</v>
      </c>
      <c r="F6" s="5" t="s">
        <v>22</v>
      </c>
      <c r="G6" s="8">
        <v>25</v>
      </c>
      <c r="H6" s="8">
        <f>TSource[Nb]*TSource[Prix Unitaire]</f>
        <v>25</v>
      </c>
    </row>
    <row r="7" spans="1:8" hidden="1" x14ac:dyDescent="0.3">
      <c r="A7" s="2">
        <v>101</v>
      </c>
      <c r="B7" s="6" t="s">
        <v>5</v>
      </c>
      <c r="C7" s="2">
        <v>3005</v>
      </c>
      <c r="D7" s="1" t="s">
        <v>11</v>
      </c>
      <c r="E7" s="7">
        <v>99</v>
      </c>
      <c r="F7" s="5" t="s">
        <v>18</v>
      </c>
      <c r="G7" s="8">
        <v>25</v>
      </c>
      <c r="H7" s="8">
        <f>TSource[Nb]*TSource[Prix Unitaire]</f>
        <v>2475</v>
      </c>
    </row>
    <row r="8" spans="1:8" hidden="1" x14ac:dyDescent="0.3">
      <c r="A8" s="2">
        <v>102</v>
      </c>
      <c r="B8" s="6" t="s">
        <v>6</v>
      </c>
      <c r="C8" s="2">
        <v>3006</v>
      </c>
      <c r="D8" s="1" t="s">
        <v>12</v>
      </c>
      <c r="E8" s="7">
        <v>999</v>
      </c>
      <c r="F8" s="5" t="s">
        <v>17</v>
      </c>
      <c r="G8" s="8">
        <v>19</v>
      </c>
      <c r="H8" s="8">
        <f>TSource[Nb]*TSource[Prix Unitaire]</f>
        <v>18981</v>
      </c>
    </row>
    <row r="9" spans="1:8" hidden="1" x14ac:dyDescent="0.3">
      <c r="A9" s="2">
        <v>103</v>
      </c>
      <c r="B9" s="6" t="s">
        <v>7</v>
      </c>
      <c r="C9" s="2">
        <v>3008</v>
      </c>
      <c r="D9" s="1">
        <v>0</v>
      </c>
      <c r="E9" s="7">
        <v>119</v>
      </c>
      <c r="F9" s="5" t="s">
        <v>23</v>
      </c>
      <c r="G9" s="8">
        <v>20</v>
      </c>
      <c r="H9" s="8">
        <f>TSource[Nb]*TSource[Prix Unitaire]</f>
        <v>2380</v>
      </c>
    </row>
    <row r="10" spans="1:8" hidden="1" x14ac:dyDescent="0.3">
      <c r="A10" s="2">
        <v>101</v>
      </c>
      <c r="B10" s="6" t="s">
        <v>5</v>
      </c>
      <c r="C10" s="2">
        <v>3005</v>
      </c>
      <c r="D10" s="1" t="s">
        <v>11</v>
      </c>
      <c r="E10" s="7">
        <v>1</v>
      </c>
      <c r="F10" s="5" t="s">
        <v>24</v>
      </c>
      <c r="G10" s="8">
        <v>589</v>
      </c>
      <c r="H10" s="8">
        <f>TSource[Nb]*TSource[Prix Unitaire]</f>
        <v>589</v>
      </c>
    </row>
    <row r="11" spans="1:8" hidden="1" x14ac:dyDescent="0.3">
      <c r="A11" s="2">
        <v>101</v>
      </c>
      <c r="B11" s="6" t="s">
        <v>5</v>
      </c>
      <c r="C11" s="2">
        <v>3005</v>
      </c>
      <c r="D11" s="1" t="s">
        <v>11</v>
      </c>
      <c r="E11" s="7">
        <v>15</v>
      </c>
      <c r="F11" s="5" t="s">
        <v>25</v>
      </c>
      <c r="G11" s="8">
        <v>89</v>
      </c>
      <c r="H11" s="8">
        <f>TSource[Nb]*TSource[Prix Unitaire]</f>
        <v>1335</v>
      </c>
    </row>
    <row r="12" spans="1:8" x14ac:dyDescent="0.3">
      <c r="A12" s="2">
        <v>105</v>
      </c>
      <c r="B12" s="6" t="s">
        <v>8</v>
      </c>
      <c r="C12" s="2">
        <v>3010</v>
      </c>
      <c r="D12" s="1">
        <v>0</v>
      </c>
      <c r="E12" s="7">
        <v>125</v>
      </c>
      <c r="F12" s="5" t="s">
        <v>26</v>
      </c>
      <c r="G12" s="8">
        <v>56</v>
      </c>
      <c r="H12" s="8">
        <f>TSource[Nb]*TSource[Prix Unitaire]</f>
        <v>7000</v>
      </c>
    </row>
    <row r="13" spans="1:8" hidden="1" x14ac:dyDescent="0.3">
      <c r="A13" s="2">
        <v>102</v>
      </c>
      <c r="B13" s="6" t="s">
        <v>6</v>
      </c>
      <c r="C13" s="2">
        <v>3006</v>
      </c>
      <c r="D13" s="1" t="s">
        <v>12</v>
      </c>
      <c r="E13" s="7">
        <v>58</v>
      </c>
      <c r="F13" s="5" t="s">
        <v>27</v>
      </c>
      <c r="G13" s="8">
        <v>12</v>
      </c>
      <c r="H13" s="8">
        <f>TSource[Nb]*TSource[Prix Unitaire]</f>
        <v>696</v>
      </c>
    </row>
  </sheetData>
  <sortState ref="A2:H5">
    <sortCondition ref="A2"/>
    <sortCondition ref="B2"/>
  </sortState>
  <pageMargins left="0.7" right="0.7" top="0.75" bottom="0.75" header="0.3" footer="0.3"/>
  <pageSetup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10"/>
  <sheetViews>
    <sheetView workbookViewId="0">
      <selection activeCell="E18" sqref="E18"/>
    </sheetView>
  </sheetViews>
  <sheetFormatPr baseColWidth="10" defaultRowHeight="14.4" x14ac:dyDescent="0.3"/>
  <cols>
    <col min="1" max="1" width="11.5546875" style="1"/>
    <col min="4" max="4" width="11.5546875" style="1"/>
    <col min="11" max="11" width="22.109375" customWidth="1"/>
  </cols>
  <sheetData>
    <row r="1" spans="1:11" x14ac:dyDescent="0.3">
      <c r="A1" s="1" t="s">
        <v>0</v>
      </c>
      <c r="B1" s="1" t="s">
        <v>4</v>
      </c>
      <c r="D1" s="1" t="s">
        <v>3</v>
      </c>
      <c r="E1" s="1" t="s">
        <v>4</v>
      </c>
      <c r="J1" s="3" t="s">
        <v>0</v>
      </c>
      <c r="K1" s="4" t="s">
        <v>4</v>
      </c>
    </row>
    <row r="2" spans="1:11" x14ac:dyDescent="0.3">
      <c r="A2" s="1">
        <v>101</v>
      </c>
      <c r="B2" s="1" t="s">
        <v>5</v>
      </c>
      <c r="D2" s="1">
        <v>3005</v>
      </c>
      <c r="E2" s="1" t="s">
        <v>11</v>
      </c>
      <c r="J2">
        <v>102</v>
      </c>
      <c r="K2" t="str">
        <f>IFERROR(VLOOKUP(J2,TProjets[],2,FALSE),"")</f>
        <v>Conseil d'Administration</v>
      </c>
    </row>
    <row r="3" spans="1:11" x14ac:dyDescent="0.3">
      <c r="A3" s="1">
        <v>102</v>
      </c>
      <c r="B3" s="1" t="s">
        <v>6</v>
      </c>
      <c r="D3" s="1">
        <v>3006</v>
      </c>
      <c r="E3" s="1" t="s">
        <v>12</v>
      </c>
    </row>
    <row r="4" spans="1:11" x14ac:dyDescent="0.3">
      <c r="A4" s="1">
        <v>103</v>
      </c>
      <c r="B4" s="1" t="s">
        <v>7</v>
      </c>
      <c r="D4" s="1">
        <v>3007</v>
      </c>
      <c r="E4" s="1"/>
      <c r="J4" t="s">
        <v>1</v>
      </c>
      <c r="K4" t="s">
        <v>4</v>
      </c>
    </row>
    <row r="5" spans="1:11" x14ac:dyDescent="0.3">
      <c r="A5" s="1">
        <v>104</v>
      </c>
      <c r="B5" s="1"/>
      <c r="D5" s="1">
        <v>3008</v>
      </c>
      <c r="E5" s="1"/>
      <c r="J5">
        <v>3006</v>
      </c>
      <c r="K5" t="str">
        <f>IFERROR(VLOOKUP(J5,TPostes[],2,FALSE),"")</f>
        <v>Adhésion d'équipes</v>
      </c>
    </row>
    <row r="6" spans="1:11" x14ac:dyDescent="0.3">
      <c r="A6" s="1">
        <v>105</v>
      </c>
      <c r="B6" s="1" t="s">
        <v>8</v>
      </c>
      <c r="D6" s="1">
        <v>3009</v>
      </c>
      <c r="E6" s="1"/>
    </row>
    <row r="7" spans="1:11" x14ac:dyDescent="0.3">
      <c r="A7" s="1">
        <v>106</v>
      </c>
      <c r="B7" s="1"/>
      <c r="D7" s="1">
        <v>3010</v>
      </c>
      <c r="E7" s="1"/>
    </row>
    <row r="8" spans="1:11" x14ac:dyDescent="0.3">
      <c r="A8" s="1">
        <v>107</v>
      </c>
      <c r="B8" s="1"/>
      <c r="D8" s="1">
        <v>3015</v>
      </c>
      <c r="E8" s="1"/>
    </row>
    <row r="9" spans="1:11" x14ac:dyDescent="0.3">
      <c r="A9" s="1">
        <v>109</v>
      </c>
      <c r="B9" s="1" t="s">
        <v>9</v>
      </c>
      <c r="D9" s="1">
        <v>3020</v>
      </c>
      <c r="E9" s="1"/>
    </row>
    <row r="10" spans="1:11" x14ac:dyDescent="0.3">
      <c r="A10" s="1">
        <v>112</v>
      </c>
      <c r="B10" s="1" t="s">
        <v>10</v>
      </c>
    </row>
  </sheetData>
  <pageMargins left="0.7" right="0.7" top="0.75" bottom="0.75" header="0.3" footer="0.3"/>
  <pageSetup orientation="portrait" r:id="rId1"/>
  <tableParts count="3">
    <tablePart r:id="rId2"/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"/>
  <sheetViews>
    <sheetView tabSelected="1" workbookViewId="0">
      <selection activeCell="I15" sqref="I15"/>
    </sheetView>
  </sheetViews>
  <sheetFormatPr baseColWidth="10" defaultRowHeight="14.4" x14ac:dyDescent="0.3"/>
  <sheetData/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parse_data">
                <anchor moveWithCells="1" sizeWithCells="1">
                  <from>
                    <xdr:col>8</xdr:col>
                    <xdr:colOff>53340</xdr:colOff>
                    <xdr:row>6</xdr:row>
                    <xdr:rowOff>137160</xdr:rowOff>
                  </from>
                  <to>
                    <xdr:col>10</xdr:col>
                    <xdr:colOff>784860</xdr:colOff>
                    <xdr:row>10</xdr:row>
                    <xdr:rowOff>175260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Source</vt:lpstr>
      <vt:lpstr>Liste</vt:lpstr>
      <vt:lpstr>Tableau de Bord</vt:lpstr>
      <vt:lpstr>Source!Extraire</vt:lpstr>
      <vt:lpstr>ListeDésignationPostes</vt:lpstr>
      <vt:lpstr>ListeDésignationProjets</vt:lpstr>
      <vt:lpstr>ListePostes</vt:lpstr>
      <vt:lpstr>ListeProjets</vt:lpstr>
      <vt:lpstr>MasterData</vt:lpstr>
      <vt:lpstr>Splitcode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Duchesneau</dc:creator>
  <cp:lastModifiedBy>Steve Duchesneau</cp:lastModifiedBy>
  <cp:lastPrinted>2020-03-31T15:50:31Z</cp:lastPrinted>
  <dcterms:created xsi:type="dcterms:W3CDTF">2020-03-26T13:43:46Z</dcterms:created>
  <dcterms:modified xsi:type="dcterms:W3CDTF">2020-03-31T21:32:21Z</dcterms:modified>
</cp:coreProperties>
</file>