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hammani\Desktop\"/>
    </mc:Choice>
  </mc:AlternateContent>
  <bookViews>
    <workbookView xWindow="0" yWindow="0" windowWidth="21600" windowHeight="9300"/>
  </bookViews>
  <sheets>
    <sheet name="Feuil2" sheetId="2" r:id="rId1"/>
  </sheets>
  <externalReferences>
    <externalReference r:id="rId2"/>
    <externalReference r:id="rId3"/>
  </externalReferences>
  <definedNames>
    <definedName name="Chef_PCA">'[1]Tableau mg'!$D$99:$D$174</definedName>
    <definedName name="Hors_PCA">'[1]Tableau mg'!$D$15:$D$98</definedName>
    <definedName name="Total_personnes">'[1]Tableau mg'!$E$15:$E$174</definedName>
    <definedName name="TS.informationformation">#REF!</definedName>
    <definedName name="TS.suividessession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2" l="1" a="1"/>
  <c r="N4" i="2" a="1"/>
  <c r="N5" i="2" a="1"/>
  <c r="N6" i="2" a="1"/>
  <c r="D2" i="2" a="1"/>
  <c r="D2" i="2" s="1"/>
  <c r="E2" i="2" s="1"/>
  <c r="E3" i="2"/>
  <c r="L3" i="2" s="1" a="1"/>
  <c r="D4" i="2" a="1"/>
  <c r="D4" i="2" s="1"/>
  <c r="E4" i="2" s="1"/>
  <c r="L4" i="2" s="1" a="1"/>
  <c r="D5" i="2" a="1"/>
  <c r="D5" i="2" s="1"/>
  <c r="E5" i="2" s="1"/>
  <c r="L5" i="2" s="1" a="1"/>
  <c r="D6" i="2" a="1"/>
  <c r="D6" i="2" s="1"/>
  <c r="E6" i="2" s="1"/>
  <c r="L6" i="2" s="1" a="1"/>
  <c r="G3" i="2"/>
  <c r="G4" i="2"/>
  <c r="G5" i="2"/>
  <c r="G2" i="2"/>
  <c r="F6" i="2" a="1"/>
  <c r="F6" i="2" s="1"/>
  <c r="G6" i="2" s="1"/>
  <c r="A1" i="2"/>
  <c r="M2" i="2" s="1"/>
  <c r="L2" i="2" l="1" a="1"/>
  <c r="L2" i="2" s="1"/>
  <c r="N2" i="2" s="1" a="1"/>
  <c r="N2" i="2" s="1"/>
  <c r="A2" i="2" s="1"/>
  <c r="M3" i="2" s="1"/>
  <c r="L3" i="2" l="1"/>
  <c r="N3" i="2" s="1"/>
  <c r="A3" i="2" s="1"/>
  <c r="M4" i="2" l="1"/>
  <c r="L4" i="2"/>
  <c r="N4" i="2" l="1"/>
  <c r="A4" i="2" s="1"/>
  <c r="M5" i="2" l="1"/>
  <c r="L5" i="2"/>
  <c r="N5" i="2" l="1"/>
  <c r="A5" i="2" s="1"/>
  <c r="M6" i="2" l="1"/>
  <c r="L6" i="2"/>
  <c r="N6" i="2" l="1"/>
  <c r="A6" i="2" s="1"/>
</calcChain>
</file>

<file path=xl/sharedStrings.xml><?xml version="1.0" encoding="utf-8"?>
<sst xmlns="http://schemas.openxmlformats.org/spreadsheetml/2006/main" count="20" uniqueCount="20">
  <si>
    <t>Nom &amp; Prénom</t>
  </si>
  <si>
    <t>Date recyclage 1ère fonction</t>
  </si>
  <si>
    <t>Date Form chgmt ou 2ème  fonction</t>
  </si>
  <si>
    <t>Date Formation Initiale A</t>
  </si>
  <si>
    <t>Recyclage formation initiale A</t>
  </si>
  <si>
    <t>Dernière participation exercice A</t>
  </si>
  <si>
    <t>Jacques</t>
  </si>
  <si>
    <t>Fred</t>
  </si>
  <si>
    <t>Paul</t>
  </si>
  <si>
    <t>Marie</t>
  </si>
  <si>
    <t>Léa</t>
  </si>
  <si>
    <t>Dernière participation à un exe A pour x1</t>
  </si>
  <si>
    <t>Dernière participation à mise en situation</t>
  </si>
  <si>
    <t>Dernière participation à un exe a (1)</t>
  </si>
  <si>
    <t>Date Formation initiale 1</t>
  </si>
  <si>
    <t>Condition 2</t>
  </si>
  <si>
    <t>Condition 1</t>
  </si>
  <si>
    <t>Est-il possible de regrouper les conditions 1 et 2 en une seule formule ? Ainsi n'avoir que la colonne "Formé"</t>
  </si>
  <si>
    <t>Formé</t>
  </si>
  <si>
    <r>
      <rPr>
        <b/>
        <u/>
        <sz val="11"/>
        <color theme="1"/>
        <rFont val="Calibri"/>
        <family val="2"/>
        <scheme val="minor"/>
      </rPr>
      <t xml:space="preserve">Condition 1 : </t>
    </r>
    <r>
      <rPr>
        <sz val="11"/>
        <color theme="1"/>
        <rFont val="Calibri"/>
        <family val="2"/>
        <scheme val="minor"/>
      </rPr>
      <t xml:space="preserve">La date de formation initiale A ou du recyclage de la formation initiale A ne doit pas dépasser 3 ans. Si c'est le cas alors la date de recyclage de la 1ère fonction ou de la 2ème fonction doit être inférieur ou égale à 3 ans. (Vrai)
</t>
    </r>
    <r>
      <rPr>
        <b/>
        <u/>
        <sz val="11"/>
        <color theme="1"/>
        <rFont val="Calibri"/>
        <family val="2"/>
        <scheme val="minor"/>
      </rPr>
      <t xml:space="preserve">Condition 2 : 
</t>
    </r>
    <r>
      <rPr>
        <sz val="11"/>
        <color theme="1"/>
        <rFont val="Calibri"/>
        <family val="2"/>
        <scheme val="minor"/>
      </rPr>
      <t xml:space="preserve">Le délai de dernière participation de l'exercice A est 1 an. Le délai de participation à un exe A pour X1 est 1 an. Si elles sont supérieures ou que les cellules sont vides, la dernière participation à une mise en situation doit être inférieur à 1 an. </t>
    </r>
    <r>
      <rPr>
        <b/>
        <u/>
        <sz val="11"/>
        <color theme="1"/>
        <rFont val="Calibri"/>
        <family val="2"/>
        <scheme val="minor"/>
      </rPr>
      <t xml:space="preserve">
Formé :</t>
    </r>
    <r>
      <rPr>
        <sz val="11"/>
        <color theme="1"/>
        <rFont val="Calibri"/>
        <family val="2"/>
        <scheme val="minor"/>
      </rPr>
      <t xml:space="preserve"> 
Les conditions 1 et 2 sont vraies.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</si>
</sst>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b/>
      <sz val="9"/>
      <color theme="1" tint="4.9989318521683403E-2"/>
      <name val="Arial"/>
      <family val="2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2" fillId="0" borderId="0" xfId="0" applyFont="1" applyAlignment="1">
      <alignment horizontal="left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14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</cellXfs>
  <cellStyles count="3">
    <cellStyle name="Normal" xfId="0" builtinId="0"/>
    <cellStyle name="Normal 10" xfId="2"/>
    <cellStyle name="Normal 11" xfId="1"/>
  </cellStyles>
  <dxfs count="17">
    <dxf>
      <numFmt numFmtId="0" formatCode="General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hammani/AppData/Roaming/Microsoft/Excel/Suivi%20des%20form&#233;s%20-%20Version%20au%202021-10-V5%20(version%201)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quipier%20de%20cri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mg"/>
      <sheetName val="HSEPUN1"/>
      <sheetName val="EVO_PUI"/>
      <sheetName val="HSEPUS"/>
      <sheetName val="HSEPUE"/>
      <sheetName val="HSEPUFS"/>
      <sheetName val="HSEPUCR"/>
      <sheetName val="FD1"/>
      <sheetName val="FD2"/>
      <sheetName val="FD3"/>
      <sheetName val="FD4"/>
      <sheetName val="PCA"/>
      <sheetName val="PCE"/>
      <sheetName val="Tableau"/>
      <sheetName val="Résultat"/>
      <sheetName val="Rappels"/>
      <sheetName val="Old Eq"/>
      <sheetName val="Old Res"/>
    </sheetNames>
    <sheetDataSet>
      <sheetData sheetId="0">
        <row r="15">
          <cell r="D15" t="str">
            <v>Oui</v>
          </cell>
          <cell r="E15" t="str">
            <v>Pascal AUBRET</v>
          </cell>
        </row>
        <row r="16">
          <cell r="D16" t="str">
            <v>Non</v>
          </cell>
          <cell r="E16" t="str">
            <v>Jean-Marc LIGNEY</v>
          </cell>
        </row>
        <row r="17">
          <cell r="D17" t="str">
            <v>Oui</v>
          </cell>
          <cell r="E17" t="str">
            <v>René CHARBONNIER</v>
          </cell>
        </row>
        <row r="18">
          <cell r="D18" t="str">
            <v>Oui</v>
          </cell>
          <cell r="E18" t="str">
            <v>Alain LAVENU</v>
          </cell>
        </row>
        <row r="19">
          <cell r="D19" t="str">
            <v>Non</v>
          </cell>
          <cell r="E19" t="str">
            <v>Stéphanie GAIFFE</v>
          </cell>
        </row>
        <row r="20">
          <cell r="D20" t="str">
            <v>Oui</v>
          </cell>
          <cell r="E20" t="str">
            <v>Dominique WASILEWSKI</v>
          </cell>
        </row>
        <row r="21">
          <cell r="D21" t="str">
            <v>Oui</v>
          </cell>
          <cell r="E21" t="str">
            <v>Cyriac SCHULTZ</v>
          </cell>
        </row>
        <row r="22">
          <cell r="D22" t="str">
            <v>Non</v>
          </cell>
          <cell r="E22" t="str">
            <v>Fabrice DARVEY</v>
          </cell>
        </row>
        <row r="23">
          <cell r="D23" t="str">
            <v>Oui</v>
          </cell>
          <cell r="E23" t="str">
            <v>Eric LECONTE</v>
          </cell>
        </row>
        <row r="24">
          <cell r="D24" t="str">
            <v>Oui</v>
          </cell>
          <cell r="E24" t="str">
            <v>Thierry GUILLAUME</v>
          </cell>
        </row>
        <row r="25">
          <cell r="D25" t="str">
            <v>Oui</v>
          </cell>
          <cell r="E25" t="str">
            <v>Vincent SELLIN</v>
          </cell>
        </row>
        <row r="26">
          <cell r="D26" t="str">
            <v>Oui</v>
          </cell>
          <cell r="E26" t="str">
            <v>Gwenael THOMAS</v>
          </cell>
        </row>
        <row r="27">
          <cell r="D27" t="str">
            <v>Oui</v>
          </cell>
          <cell r="E27" t="str">
            <v>Véronique DURCHON</v>
          </cell>
        </row>
        <row r="28">
          <cell r="D28" t="str">
            <v>Oui</v>
          </cell>
          <cell r="E28" t="str">
            <v>Sabine KUENY</v>
          </cell>
        </row>
        <row r="29">
          <cell r="D29" t="str">
            <v>Oui</v>
          </cell>
          <cell r="E29" t="str">
            <v>Sylvain RENOUF</v>
          </cell>
        </row>
        <row r="30">
          <cell r="D30" t="str">
            <v>Oui</v>
          </cell>
          <cell r="E30" t="str">
            <v>Stéphane VALOUR</v>
          </cell>
        </row>
        <row r="31">
          <cell r="D31" t="str">
            <v>Oui</v>
          </cell>
          <cell r="E31" t="str">
            <v>Caroline PICOU</v>
          </cell>
        </row>
        <row r="32">
          <cell r="D32" t="str">
            <v>Oui</v>
          </cell>
          <cell r="E32" t="str">
            <v>Grégoire TENAILLON</v>
          </cell>
        </row>
        <row r="33">
          <cell r="D33" t="str">
            <v>Oui</v>
          </cell>
          <cell r="E33" t="str">
            <v>Déborah ROUGE</v>
          </cell>
        </row>
        <row r="34">
          <cell r="D34" t="str">
            <v>Oui</v>
          </cell>
          <cell r="E34" t="str">
            <v>Eric GRUET</v>
          </cell>
        </row>
        <row r="35">
          <cell r="D35" t="str">
            <v>Non</v>
          </cell>
          <cell r="E35" t="str">
            <v>Alain LAVENU</v>
          </cell>
        </row>
        <row r="36">
          <cell r="D36" t="str">
            <v>Oui</v>
          </cell>
          <cell r="E36" t="str">
            <v>Philippe MOUGNARD</v>
          </cell>
        </row>
        <row r="37">
          <cell r="D37" t="str">
            <v>Oui</v>
          </cell>
          <cell r="E37" t="str">
            <v>Armelle GENARD</v>
          </cell>
        </row>
        <row r="38">
          <cell r="D38" t="str">
            <v>Oui</v>
          </cell>
          <cell r="E38" t="str">
            <v>Mickaël DUHEM</v>
          </cell>
        </row>
        <row r="39">
          <cell r="D39" t="str">
            <v>Oui</v>
          </cell>
          <cell r="E39" t="str">
            <v>Loïc BLANDEAU</v>
          </cell>
        </row>
        <row r="40">
          <cell r="D40" t="str">
            <v>Oui</v>
          </cell>
          <cell r="E40" t="str">
            <v>Jean-Yves LAURENT</v>
          </cell>
        </row>
        <row r="41">
          <cell r="D41" t="str">
            <v>Oui</v>
          </cell>
          <cell r="E41" t="str">
            <v>Michel GOURLAY</v>
          </cell>
        </row>
        <row r="42">
          <cell r="D42" t="str">
            <v>Oui</v>
          </cell>
          <cell r="E42" t="str">
            <v>Alain LAURO</v>
          </cell>
        </row>
        <row r="43">
          <cell r="D43" t="str">
            <v>Oui</v>
          </cell>
          <cell r="E43" t="str">
            <v>Jean Philippe REISS</v>
          </cell>
        </row>
        <row r="44">
          <cell r="D44" t="str">
            <v>Oui</v>
          </cell>
          <cell r="E44" t="str">
            <v>Loïc CARDIN</v>
          </cell>
        </row>
        <row r="45">
          <cell r="D45" t="str">
            <v>Oui</v>
          </cell>
          <cell r="E45" t="str">
            <v>Julie DEMEESTERE</v>
          </cell>
        </row>
        <row r="46">
          <cell r="D46" t="str">
            <v>Oui</v>
          </cell>
          <cell r="E46" t="str">
            <v>Christophe RAY</v>
          </cell>
        </row>
        <row r="47">
          <cell r="D47" t="str">
            <v>Oui</v>
          </cell>
          <cell r="E47" t="str">
            <v>Alain CADIOU</v>
          </cell>
        </row>
        <row r="48">
          <cell r="D48" t="str">
            <v>Oui</v>
          </cell>
          <cell r="E48" t="str">
            <v>Frederic LEPRESLE</v>
          </cell>
        </row>
        <row r="49">
          <cell r="D49" t="str">
            <v>Oui</v>
          </cell>
          <cell r="E49" t="str">
            <v>Grégory JARDET</v>
          </cell>
        </row>
        <row r="50">
          <cell r="D50" t="str">
            <v>Oui</v>
          </cell>
          <cell r="E50" t="str">
            <v>Stéphane MARCELET</v>
          </cell>
        </row>
        <row r="51">
          <cell r="D51" t="str">
            <v>Oui</v>
          </cell>
          <cell r="E51" t="str">
            <v>Jacques RYCHENER</v>
          </cell>
        </row>
        <row r="52">
          <cell r="D52" t="str">
            <v>Oui</v>
          </cell>
          <cell r="E52" t="str">
            <v>Philippe CAMUS</v>
          </cell>
        </row>
        <row r="53">
          <cell r="D53" t="str">
            <v>Oui</v>
          </cell>
          <cell r="E53" t="str">
            <v>Jacques RYCHENER</v>
          </cell>
        </row>
        <row r="54">
          <cell r="D54" t="str">
            <v>Oui</v>
          </cell>
          <cell r="E54" t="str">
            <v>Laurent FAUVEL</v>
          </cell>
        </row>
        <row r="55">
          <cell r="D55" t="str">
            <v>Oui</v>
          </cell>
          <cell r="E55" t="str">
            <v>Franck CAUVIN</v>
          </cell>
        </row>
        <row r="56">
          <cell r="D56" t="str">
            <v>Oui</v>
          </cell>
          <cell r="E56" t="str">
            <v>Pierre-Philippe JOUBERT</v>
          </cell>
        </row>
        <row r="57">
          <cell r="D57" t="str">
            <v>Oui</v>
          </cell>
          <cell r="E57" t="str">
            <v>J-Pierre CHARBONNIER</v>
          </cell>
        </row>
        <row r="58">
          <cell r="D58" t="str">
            <v>Oui</v>
          </cell>
          <cell r="E58" t="str">
            <v>Alain VALENTI</v>
          </cell>
        </row>
        <row r="59">
          <cell r="D59" t="str">
            <v>Oui</v>
          </cell>
          <cell r="E59" t="str">
            <v>Emmanuel VERCRUYSSE</v>
          </cell>
        </row>
        <row r="60">
          <cell r="D60" t="str">
            <v>Oui</v>
          </cell>
          <cell r="E60" t="str">
            <v>Emmanuel BAILLEUL</v>
          </cell>
        </row>
        <row r="61">
          <cell r="D61" t="str">
            <v>Oui</v>
          </cell>
          <cell r="E61" t="str">
            <v>Frédéric BARREAU</v>
          </cell>
        </row>
        <row r="62">
          <cell r="D62" t="str">
            <v>Oui</v>
          </cell>
          <cell r="E62" t="str">
            <v>Emmanuel VIAL</v>
          </cell>
        </row>
        <row r="63">
          <cell r="D63" t="str">
            <v>Oui</v>
          </cell>
          <cell r="E63" t="str">
            <v>Cyrille THOMINE</v>
          </cell>
        </row>
        <row r="64">
          <cell r="D64" t="str">
            <v>Oui</v>
          </cell>
          <cell r="E64" t="str">
            <v>Nicolas DOUET</v>
          </cell>
        </row>
        <row r="65">
          <cell r="D65" t="str">
            <v>Oui</v>
          </cell>
          <cell r="E65" t="str">
            <v>Raymond KRAMAR</v>
          </cell>
        </row>
        <row r="66">
          <cell r="D66" t="str">
            <v>Oui</v>
          </cell>
          <cell r="E66" t="str">
            <v>Laurent BERNASCONI</v>
          </cell>
        </row>
        <row r="67">
          <cell r="D67" t="str">
            <v>Oui</v>
          </cell>
          <cell r="E67" t="str">
            <v>Yann FEVRIER</v>
          </cell>
        </row>
        <row r="68">
          <cell r="D68" t="str">
            <v>Oui</v>
          </cell>
          <cell r="E68" t="str">
            <v>Raynal FLORENTIN</v>
          </cell>
        </row>
        <row r="69">
          <cell r="D69" t="str">
            <v>Oui</v>
          </cell>
          <cell r="E69" t="str">
            <v>Thierry SIMON</v>
          </cell>
        </row>
        <row r="70">
          <cell r="D70" t="str">
            <v>Oui</v>
          </cell>
          <cell r="E70" t="str">
            <v>Emmanuelle LEFEBVRE</v>
          </cell>
        </row>
        <row r="71">
          <cell r="D71" t="str">
            <v>Oui</v>
          </cell>
          <cell r="E71" t="str">
            <v>Antoine JEAN</v>
          </cell>
        </row>
        <row r="72">
          <cell r="D72" t="str">
            <v>Oui</v>
          </cell>
          <cell r="E72" t="str">
            <v>Bruno RINGUET</v>
          </cell>
        </row>
        <row r="73">
          <cell r="D73" t="str">
            <v>Oui</v>
          </cell>
          <cell r="E73" t="str">
            <v>Dominique LECOQ</v>
          </cell>
        </row>
        <row r="74">
          <cell r="D74" t="str">
            <v>Oui</v>
          </cell>
          <cell r="E74" t="str">
            <v>Denis GIRAUD</v>
          </cell>
        </row>
        <row r="75">
          <cell r="D75" t="str">
            <v>Oui</v>
          </cell>
          <cell r="E75" t="str">
            <v>Hervé GOMERIEL</v>
          </cell>
        </row>
        <row r="76">
          <cell r="D76" t="str">
            <v>Oui</v>
          </cell>
          <cell r="E76" t="str">
            <v>Boris VIAUD</v>
          </cell>
        </row>
        <row r="77">
          <cell r="D77" t="str">
            <v>Oui</v>
          </cell>
          <cell r="E77" t="str">
            <v>Serge DONATIN</v>
          </cell>
        </row>
        <row r="78">
          <cell r="D78" t="str">
            <v>Oui</v>
          </cell>
          <cell r="E78" t="str">
            <v>Gilles MAUDUIT</v>
          </cell>
        </row>
        <row r="79">
          <cell r="D79" t="str">
            <v>Oui</v>
          </cell>
          <cell r="E79" t="str">
            <v>François BRIERE</v>
          </cell>
        </row>
        <row r="80">
          <cell r="D80" t="str">
            <v>Oui</v>
          </cell>
          <cell r="E80" t="str">
            <v>Philippe LE CAIR</v>
          </cell>
        </row>
        <row r="81">
          <cell r="D81" t="str">
            <v>Oui</v>
          </cell>
          <cell r="E81" t="str">
            <v>Jérôme BOUEIL</v>
          </cell>
        </row>
        <row r="82">
          <cell r="D82" t="str">
            <v>Oui</v>
          </cell>
          <cell r="E82" t="str">
            <v>Vanessa BLANCHEMAIN</v>
          </cell>
        </row>
        <row r="83">
          <cell r="D83" t="str">
            <v>Oui</v>
          </cell>
          <cell r="E83" t="str">
            <v>Jean-Christophe TOUPIN</v>
          </cell>
        </row>
        <row r="84">
          <cell r="D84" t="str">
            <v>Oui</v>
          </cell>
          <cell r="E84" t="str">
            <v>Jean-Marc LEMENAND</v>
          </cell>
        </row>
        <row r="85">
          <cell r="D85" t="str">
            <v>Oui</v>
          </cell>
          <cell r="E85" t="str">
            <v>Dominique LERAY</v>
          </cell>
        </row>
        <row r="86">
          <cell r="D86" t="str">
            <v>Oui</v>
          </cell>
          <cell r="E86" t="str">
            <v>Jean-Claude HAPPEY</v>
          </cell>
        </row>
        <row r="87">
          <cell r="D87" t="str">
            <v>Oui</v>
          </cell>
          <cell r="E87" t="str">
            <v>Irène GUESNON</v>
          </cell>
        </row>
        <row r="88">
          <cell r="D88" t="str">
            <v>Oui</v>
          </cell>
          <cell r="E88" t="str">
            <v>Philippe GREARD</v>
          </cell>
        </row>
        <row r="89">
          <cell r="D89" t="str">
            <v>Oui</v>
          </cell>
          <cell r="E89" t="str">
            <v>Rachel FRIGOULT</v>
          </cell>
        </row>
        <row r="90">
          <cell r="D90" t="str">
            <v>Oui</v>
          </cell>
          <cell r="E90" t="str">
            <v>Bruno LEBOURGEOIS</v>
          </cell>
        </row>
        <row r="91">
          <cell r="D91" t="str">
            <v>Oui</v>
          </cell>
          <cell r="E91" t="str">
            <v>Marie-José NAGLE</v>
          </cell>
        </row>
        <row r="92">
          <cell r="D92" t="str">
            <v>Oui</v>
          </cell>
          <cell r="E92" t="str">
            <v>Eryne TIRAN</v>
          </cell>
        </row>
        <row r="93">
          <cell r="D93" t="str">
            <v>Oui</v>
          </cell>
          <cell r="E93" t="str">
            <v>Antony TRAVERT</v>
          </cell>
        </row>
        <row r="94">
          <cell r="D94" t="str">
            <v>Oui</v>
          </cell>
          <cell r="E94" t="str">
            <v>Shakir SUF</v>
          </cell>
        </row>
        <row r="95">
          <cell r="D95" t="str">
            <v>Oui</v>
          </cell>
          <cell r="E95" t="str">
            <v>Cédric BLONDEL</v>
          </cell>
        </row>
        <row r="96">
          <cell r="D96" t="str">
            <v>Oui</v>
          </cell>
          <cell r="E96" t="str">
            <v>Maxime ARTU</v>
          </cell>
        </row>
        <row r="97">
          <cell r="D97" t="str">
            <v>Oui</v>
          </cell>
          <cell r="E97" t="str">
            <v>Cédric FOSSEY</v>
          </cell>
        </row>
        <row r="98">
          <cell r="D98" t="str">
            <v>Oui</v>
          </cell>
          <cell r="E98" t="str">
            <v>Fabien KOËLL</v>
          </cell>
        </row>
        <row r="99">
          <cell r="D99" t="str">
            <v>Oui</v>
          </cell>
          <cell r="E99" t="str">
            <v>Luc DUCREUX</v>
          </cell>
        </row>
        <row r="100">
          <cell r="D100" t="str">
            <v>Oui</v>
          </cell>
          <cell r="E100" t="str">
            <v>Pascal SABRI</v>
          </cell>
        </row>
        <row r="101">
          <cell r="D101" t="str">
            <v>Oui</v>
          </cell>
          <cell r="E101" t="str">
            <v>Didier GORSON</v>
          </cell>
        </row>
        <row r="102">
          <cell r="D102" t="str">
            <v>Non</v>
          </cell>
          <cell r="E102" t="str">
            <v>Vincent GARS</v>
          </cell>
        </row>
        <row r="103">
          <cell r="D103" t="str">
            <v>Oui</v>
          </cell>
          <cell r="E103" t="str">
            <v>Guillaume MONCHAUX</v>
          </cell>
        </row>
        <row r="104">
          <cell r="D104" t="str">
            <v>Oui</v>
          </cell>
          <cell r="E104" t="str">
            <v>Eric CRISTEL</v>
          </cell>
        </row>
        <row r="105">
          <cell r="D105" t="str">
            <v>Oui</v>
          </cell>
          <cell r="E105" t="str">
            <v>Damien FACHINGER</v>
          </cell>
        </row>
        <row r="106">
          <cell r="D106" t="str">
            <v>Oui</v>
          </cell>
          <cell r="E106" t="str">
            <v>Olivier MOREZ</v>
          </cell>
        </row>
        <row r="107">
          <cell r="D107" t="str">
            <v>Oui</v>
          </cell>
          <cell r="E107" t="str">
            <v>François LEDOUX</v>
          </cell>
        </row>
        <row r="108">
          <cell r="D108" t="str">
            <v>Oui</v>
          </cell>
          <cell r="E108" t="str">
            <v>Sébastien METIVIER</v>
          </cell>
        </row>
        <row r="109">
          <cell r="D109" t="str">
            <v>Oui</v>
          </cell>
          <cell r="E109" t="str">
            <v>Mathieu PONCE</v>
          </cell>
        </row>
        <row r="110">
          <cell r="D110" t="str">
            <v>Oui</v>
          </cell>
          <cell r="E110" t="str">
            <v>Romain LETASSEY</v>
          </cell>
        </row>
        <row r="111">
          <cell r="D111" t="str">
            <v>Oui</v>
          </cell>
          <cell r="E111" t="str">
            <v>Olivier MORELLE</v>
          </cell>
        </row>
        <row r="112">
          <cell r="D112" t="str">
            <v>Non</v>
          </cell>
          <cell r="E112" t="str">
            <v>Olivier MOREZ</v>
          </cell>
        </row>
        <row r="113">
          <cell r="D113" t="str">
            <v>Oui</v>
          </cell>
          <cell r="E113" t="str">
            <v>Eric GUILLOT</v>
          </cell>
        </row>
        <row r="114">
          <cell r="D114" t="str">
            <v>Oui</v>
          </cell>
          <cell r="E114" t="str">
            <v>Stéphane LELEU</v>
          </cell>
        </row>
        <row r="115">
          <cell r="D115" t="str">
            <v>Non</v>
          </cell>
          <cell r="E115" t="str">
            <v>Olivier MORELLE</v>
          </cell>
        </row>
        <row r="116">
          <cell r="D116" t="str">
            <v>Non</v>
          </cell>
          <cell r="E116" t="str">
            <v>Olivier MOREZ</v>
          </cell>
        </row>
        <row r="117">
          <cell r="D117" t="str">
            <v>Oui</v>
          </cell>
          <cell r="E117" t="str">
            <v>Pierre-Yves SONNERY</v>
          </cell>
        </row>
        <row r="118">
          <cell r="D118" t="str">
            <v>Oui</v>
          </cell>
          <cell r="E118" t="str">
            <v>Valérie GAIN</v>
          </cell>
        </row>
        <row r="119">
          <cell r="D119" t="str">
            <v>Oui</v>
          </cell>
          <cell r="E119" t="str">
            <v>Anthony MAUGER</v>
          </cell>
        </row>
        <row r="120">
          <cell r="D120" t="str">
            <v>Oui</v>
          </cell>
          <cell r="E120" t="str">
            <v>Thierry SAUVEY</v>
          </cell>
        </row>
        <row r="121">
          <cell r="D121" t="str">
            <v>Oui</v>
          </cell>
          <cell r="E121" t="str">
            <v>Antoine BINNINGER</v>
          </cell>
        </row>
        <row r="122">
          <cell r="D122" t="str">
            <v>Oui</v>
          </cell>
          <cell r="E122" t="str">
            <v>Roger BIRON</v>
          </cell>
        </row>
        <row r="123">
          <cell r="D123" t="str">
            <v>Oui</v>
          </cell>
          <cell r="E123" t="str">
            <v>Stéphane PHILIPPE</v>
          </cell>
        </row>
        <row r="124">
          <cell r="D124" t="str">
            <v>Non</v>
          </cell>
          <cell r="E124" t="str">
            <v>Idrissa COULIBALY</v>
          </cell>
        </row>
        <row r="125">
          <cell r="D125" t="str">
            <v>Oui</v>
          </cell>
          <cell r="E125" t="str">
            <v>Marylène LECONTE</v>
          </cell>
        </row>
        <row r="126">
          <cell r="D126" t="str">
            <v>Oui</v>
          </cell>
          <cell r="E126" t="str">
            <v>Bruno GALLOU</v>
          </cell>
        </row>
        <row r="127">
          <cell r="D127" t="str">
            <v>Non</v>
          </cell>
          <cell r="E127" t="str">
            <v>Daniel GOUIN</v>
          </cell>
        </row>
        <row r="128">
          <cell r="D128" t="str">
            <v>Non</v>
          </cell>
          <cell r="E128" t="str">
            <v>Patrice NOSTER</v>
          </cell>
        </row>
        <row r="129">
          <cell r="D129" t="str">
            <v>Non</v>
          </cell>
          <cell r="E129" t="str">
            <v>Christophe RENE</v>
          </cell>
        </row>
        <row r="130">
          <cell r="D130" t="str">
            <v>Oui</v>
          </cell>
          <cell r="E130" t="str">
            <v>Luc BATAILLE</v>
          </cell>
        </row>
        <row r="131">
          <cell r="D131" t="str">
            <v>Non</v>
          </cell>
          <cell r="E131" t="str">
            <v>Lydie MANEAUX</v>
          </cell>
        </row>
        <row r="132">
          <cell r="D132" t="str">
            <v>Non</v>
          </cell>
          <cell r="E132" t="str">
            <v>Sylvain PECHARMANT</v>
          </cell>
        </row>
        <row r="133">
          <cell r="D133" t="str">
            <v>Oui</v>
          </cell>
          <cell r="E133" t="str">
            <v>Olivier LEJEUNE</v>
          </cell>
        </row>
        <row r="134">
          <cell r="D134" t="str">
            <v>Oui</v>
          </cell>
          <cell r="E134" t="str">
            <v>Sonia JOLIE</v>
          </cell>
        </row>
        <row r="135">
          <cell r="D135" t="str">
            <v>Non</v>
          </cell>
          <cell r="E135" t="str">
            <v>Laurent CHAILLOU</v>
          </cell>
        </row>
        <row r="136">
          <cell r="D136" t="str">
            <v>Oui</v>
          </cell>
          <cell r="E136" t="str">
            <v>Thierry BILLA</v>
          </cell>
        </row>
        <row r="137">
          <cell r="D137" t="str">
            <v>Oui</v>
          </cell>
          <cell r="E137" t="str">
            <v>Maxime GARET</v>
          </cell>
        </row>
        <row r="138">
          <cell r="D138" t="str">
            <v>Oui</v>
          </cell>
          <cell r="E138" t="str">
            <v>Patrick DANGUY des Deserts</v>
          </cell>
        </row>
        <row r="139">
          <cell r="D139" t="str">
            <v>Non</v>
          </cell>
          <cell r="E139" t="str">
            <v>François MOUCHEL</v>
          </cell>
        </row>
        <row r="140">
          <cell r="D140" t="str">
            <v>Oui</v>
          </cell>
          <cell r="E140" t="str">
            <v>Pascal CHATEL</v>
          </cell>
        </row>
        <row r="141">
          <cell r="D141" t="str">
            <v>Oui</v>
          </cell>
          <cell r="E141" t="str">
            <v>Nicolas HOUIVET</v>
          </cell>
        </row>
        <row r="142">
          <cell r="D142" t="str">
            <v>Oui</v>
          </cell>
          <cell r="E142" t="str">
            <v>Nicolas LEBARBIER</v>
          </cell>
        </row>
        <row r="143">
          <cell r="D143" t="str">
            <v>Non</v>
          </cell>
          <cell r="E143" t="str">
            <v>Jacky BIGARD</v>
          </cell>
        </row>
        <row r="144">
          <cell r="D144" t="str">
            <v>Non</v>
          </cell>
          <cell r="E144" t="str">
            <v>Dominique LEONARD</v>
          </cell>
        </row>
        <row r="145">
          <cell r="D145" t="str">
            <v>Non</v>
          </cell>
          <cell r="E145" t="str">
            <v>Alain HAIRON</v>
          </cell>
        </row>
        <row r="146">
          <cell r="D146" t="str">
            <v>Non</v>
          </cell>
          <cell r="E146" t="str">
            <v>Nicole CEDRA</v>
          </cell>
        </row>
        <row r="147">
          <cell r="D147" t="str">
            <v>Oui</v>
          </cell>
          <cell r="E147" t="str">
            <v>Xavier VINCENT</v>
          </cell>
        </row>
        <row r="148">
          <cell r="D148" t="str">
            <v>Oui</v>
          </cell>
          <cell r="E148" t="str">
            <v>Romain BOIZARD</v>
          </cell>
        </row>
        <row r="149">
          <cell r="D149" t="str">
            <v>Non</v>
          </cell>
          <cell r="E149" t="str">
            <v>Benoit LEMIERE</v>
          </cell>
        </row>
        <row r="150">
          <cell r="D150" t="str">
            <v>Non</v>
          </cell>
          <cell r="E150" t="str">
            <v>Christel LEBARBIER</v>
          </cell>
        </row>
        <row r="151">
          <cell r="D151" t="str">
            <v>Non</v>
          </cell>
          <cell r="E151" t="str">
            <v>Jean-Marie DOREY</v>
          </cell>
        </row>
        <row r="152">
          <cell r="D152" t="str">
            <v>Oui</v>
          </cell>
          <cell r="E152" t="str">
            <v>Olivier BREDY</v>
          </cell>
        </row>
        <row r="153">
          <cell r="D153" t="str">
            <v>Oui</v>
          </cell>
          <cell r="E153" t="str">
            <v>Christian MESNIL</v>
          </cell>
        </row>
        <row r="154">
          <cell r="D154" t="str">
            <v>Non</v>
          </cell>
          <cell r="E154" t="str">
            <v>Jean-Marc DUMONT</v>
          </cell>
        </row>
        <row r="155">
          <cell r="D155" t="str">
            <v>Oui</v>
          </cell>
          <cell r="E155" t="str">
            <v>Romuald GARCIA GOMEZ</v>
          </cell>
        </row>
        <row r="156">
          <cell r="D156" t="str">
            <v>Oui</v>
          </cell>
          <cell r="E156" t="str">
            <v>Anne LANGLOIS</v>
          </cell>
        </row>
        <row r="157">
          <cell r="D157" t="str">
            <v>Oui</v>
          </cell>
          <cell r="E157" t="str">
            <v>Hubert BAZIRE</v>
          </cell>
        </row>
        <row r="158">
          <cell r="D158" t="str">
            <v>Non</v>
          </cell>
          <cell r="E158" t="str">
            <v>Rémi LEFEVRE</v>
          </cell>
        </row>
        <row r="159">
          <cell r="D159" t="str">
            <v>Oui</v>
          </cell>
          <cell r="E159" t="str">
            <v>Patrick TYRODE</v>
          </cell>
        </row>
        <row r="160">
          <cell r="D160" t="str">
            <v>Oui</v>
          </cell>
          <cell r="E160" t="str">
            <v>Philippe DROUET</v>
          </cell>
        </row>
        <row r="161">
          <cell r="D161" t="str">
            <v>Non</v>
          </cell>
          <cell r="E161" t="str">
            <v>Michel AMIOT</v>
          </cell>
        </row>
        <row r="162">
          <cell r="D162" t="str">
            <v>Oui</v>
          </cell>
          <cell r="E162" t="str">
            <v>Jean-Jacques BEILLET</v>
          </cell>
        </row>
        <row r="163">
          <cell r="D163" t="str">
            <v>Oui</v>
          </cell>
          <cell r="E163" t="str">
            <v>Wilfried POUVESLE</v>
          </cell>
        </row>
        <row r="164">
          <cell r="D164" t="str">
            <v>Oui</v>
          </cell>
          <cell r="E164" t="str">
            <v>Jean-Paul JACQUETTE</v>
          </cell>
        </row>
        <row r="165">
          <cell r="D165" t="str">
            <v>Non</v>
          </cell>
          <cell r="E165" t="str">
            <v>Florent THOMAS</v>
          </cell>
        </row>
        <row r="166">
          <cell r="D166" t="str">
            <v>Oui</v>
          </cell>
          <cell r="E166" t="str">
            <v>Jean-Luc FOSSE</v>
          </cell>
        </row>
        <row r="167">
          <cell r="D167" t="str">
            <v>Oui</v>
          </cell>
          <cell r="E167" t="str">
            <v>Benjamin DRAZEK</v>
          </cell>
        </row>
        <row r="168">
          <cell r="D168" t="str">
            <v>Non</v>
          </cell>
          <cell r="E168" t="str">
            <v>Aimery DE LAUZON</v>
          </cell>
        </row>
        <row r="169">
          <cell r="D169" t="str">
            <v>Non</v>
          </cell>
          <cell r="E169" t="str">
            <v>Jean-Claude LAGALLE</v>
          </cell>
        </row>
        <row r="170">
          <cell r="D170" t="str">
            <v>Oui</v>
          </cell>
          <cell r="E170" t="str">
            <v>Pierrick TROADEC</v>
          </cell>
        </row>
        <row r="171">
          <cell r="D171" t="str">
            <v>Oui</v>
          </cell>
          <cell r="E171" t="str">
            <v>Pierre SORIA</v>
          </cell>
        </row>
        <row r="172">
          <cell r="D172" t="str">
            <v>Oui</v>
          </cell>
          <cell r="E172" t="str">
            <v>Gerald BONNEMAINS</v>
          </cell>
        </row>
        <row r="173">
          <cell r="D173" t="str">
            <v>Oui</v>
          </cell>
          <cell r="E173" t="str">
            <v>Patrice GORECKI</v>
          </cell>
        </row>
        <row r="174">
          <cell r="D174" t="str">
            <v>Oui</v>
          </cell>
          <cell r="E174" t="str">
            <v>Anne LEGAC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Tableau"/>
    </sheetNames>
    <sheetDataSet>
      <sheetData sheetId="0"/>
      <sheetData sheetId="1">
        <row r="1">
          <cell r="C1" t="str">
            <v>Prénom &amp; Nom</v>
          </cell>
          <cell r="U1" t="str">
            <v>dernière participation à un exe PUI</v>
          </cell>
          <cell r="V1" t="str">
            <v>participation exe PUI</v>
          </cell>
          <cell r="W1" t="str">
            <v>participation exe PUI</v>
          </cell>
          <cell r="X1" t="str">
            <v>participation exe PUI</v>
          </cell>
        </row>
        <row r="2">
          <cell r="C2" t="str">
            <v>ACCILI Julien</v>
          </cell>
          <cell r="U2">
            <v>44369</v>
          </cell>
        </row>
        <row r="3">
          <cell r="C3" t="str">
            <v>ADAM Hélène</v>
          </cell>
          <cell r="U3">
            <v>44470</v>
          </cell>
          <cell r="V3">
            <v>44171</v>
          </cell>
          <cell r="W3">
            <v>44119</v>
          </cell>
          <cell r="X3">
            <v>43064</v>
          </cell>
        </row>
        <row r="4">
          <cell r="C4" t="str">
            <v>ALIBERT Pierre-François</v>
          </cell>
          <cell r="U4">
            <v>43146</v>
          </cell>
        </row>
        <row r="5">
          <cell r="C5" t="str">
            <v>ALLAIN Gaëlle</v>
          </cell>
          <cell r="U5">
            <v>44006</v>
          </cell>
          <cell r="V5">
            <v>42633</v>
          </cell>
          <cell r="W5">
            <v>42291</v>
          </cell>
        </row>
        <row r="6">
          <cell r="C6" t="str">
            <v>AMBROIS Olivier</v>
          </cell>
        </row>
        <row r="7">
          <cell r="C7" t="str">
            <v>ARNAL Maxime</v>
          </cell>
          <cell r="U7">
            <v>43454</v>
          </cell>
        </row>
        <row r="8">
          <cell r="C8" t="str">
            <v>ARTU Maxime</v>
          </cell>
          <cell r="U8">
            <v>44470</v>
          </cell>
          <cell r="V8">
            <v>44131</v>
          </cell>
          <cell r="W8">
            <v>43064</v>
          </cell>
          <cell r="X8">
            <v>42998</v>
          </cell>
        </row>
        <row r="9">
          <cell r="C9" t="str">
            <v>AUBRET Pascal</v>
          </cell>
          <cell r="U9">
            <v>44162</v>
          </cell>
          <cell r="V9">
            <v>43647</v>
          </cell>
          <cell r="W9">
            <v>43251</v>
          </cell>
          <cell r="X9">
            <v>43019</v>
          </cell>
        </row>
        <row r="10">
          <cell r="C10" t="str">
            <v>AUVRAY Cedric</v>
          </cell>
        </row>
        <row r="11">
          <cell r="C11" t="str">
            <v>AVRIL Yohann</v>
          </cell>
          <cell r="U11">
            <v>44470</v>
          </cell>
          <cell r="V11">
            <v>44152</v>
          </cell>
          <cell r="W11">
            <v>44131</v>
          </cell>
          <cell r="X11">
            <v>44119</v>
          </cell>
        </row>
        <row r="12">
          <cell r="C12" t="str">
            <v>AZDANI Shaibia</v>
          </cell>
          <cell r="U12">
            <v>44470</v>
          </cell>
          <cell r="V12">
            <v>44229</v>
          </cell>
          <cell r="W12">
            <v>43572</v>
          </cell>
        </row>
        <row r="13">
          <cell r="C13" t="str">
            <v>BADUEL Franck</v>
          </cell>
          <cell r="U13">
            <v>44369</v>
          </cell>
        </row>
        <row r="14">
          <cell r="C14" t="str">
            <v>BARBIER Fabrice</v>
          </cell>
        </row>
        <row r="15">
          <cell r="C15" t="str">
            <v>BARRAT Jérémy</v>
          </cell>
        </row>
        <row r="16">
          <cell r="C16" t="str">
            <v>BARRE Natacha</v>
          </cell>
          <cell r="U16">
            <v>44369</v>
          </cell>
          <cell r="V16">
            <v>44229</v>
          </cell>
          <cell r="W16">
            <v>44152</v>
          </cell>
          <cell r="X16">
            <v>44119</v>
          </cell>
        </row>
        <row r="17">
          <cell r="C17" t="str">
            <v>BARREAU Frédéric</v>
          </cell>
          <cell r="U17">
            <v>44369</v>
          </cell>
          <cell r="V17">
            <v>44119</v>
          </cell>
          <cell r="W17">
            <v>43791</v>
          </cell>
          <cell r="X17">
            <v>43572</v>
          </cell>
        </row>
        <row r="18">
          <cell r="C18" t="str">
            <v>BARTHALAY Laurent</v>
          </cell>
          <cell r="U18">
            <v>44229</v>
          </cell>
          <cell r="V18">
            <v>44119</v>
          </cell>
          <cell r="W18">
            <v>43791</v>
          </cell>
          <cell r="X18">
            <v>43727</v>
          </cell>
        </row>
        <row r="19">
          <cell r="C19" t="str">
            <v>BATAILLE Luc</v>
          </cell>
          <cell r="U19">
            <v>42871</v>
          </cell>
          <cell r="V19">
            <v>42082</v>
          </cell>
          <cell r="W19">
            <v>41989</v>
          </cell>
          <cell r="X19">
            <v>39526</v>
          </cell>
        </row>
        <row r="20">
          <cell r="C20" t="str">
            <v>BAUDET Bertrand</v>
          </cell>
          <cell r="U20">
            <v>44470</v>
          </cell>
        </row>
        <row r="21">
          <cell r="C21" t="str">
            <v>BAUDET David</v>
          </cell>
        </row>
        <row r="22">
          <cell r="C22" t="str">
            <v>BAZIRE Hubert</v>
          </cell>
          <cell r="U22">
            <v>43251</v>
          </cell>
          <cell r="V22">
            <v>43089</v>
          </cell>
        </row>
        <row r="23">
          <cell r="C23" t="str">
            <v>BEAUCHE Jean-Christophe</v>
          </cell>
          <cell r="U23">
            <v>44369</v>
          </cell>
          <cell r="V23">
            <v>44229</v>
          </cell>
          <cell r="W23">
            <v>44131</v>
          </cell>
          <cell r="X23">
            <v>44006</v>
          </cell>
        </row>
        <row r="24">
          <cell r="C24" t="str">
            <v>BELLOT Donacien</v>
          </cell>
        </row>
        <row r="25">
          <cell r="C25" t="str">
            <v>BENCHET Nicolas</v>
          </cell>
          <cell r="U25">
            <v>44119</v>
          </cell>
        </row>
        <row r="26">
          <cell r="C26" t="str">
            <v>BERNARD Jérome</v>
          </cell>
        </row>
        <row r="27">
          <cell r="C27" t="str">
            <v>BERNARD Thibaud</v>
          </cell>
        </row>
        <row r="28">
          <cell r="C28" t="str">
            <v>BERNASCONI Laurent</v>
          </cell>
          <cell r="U28">
            <v>44119</v>
          </cell>
          <cell r="V28">
            <v>43650</v>
          </cell>
          <cell r="W28">
            <v>43251</v>
          </cell>
          <cell r="X28">
            <v>42909</v>
          </cell>
        </row>
        <row r="29">
          <cell r="C29" t="str">
            <v>BEROT Maxime</v>
          </cell>
          <cell r="U29">
            <v>44229</v>
          </cell>
        </row>
        <row r="30">
          <cell r="C30" t="str">
            <v>BESNARD David</v>
          </cell>
          <cell r="U30">
            <v>43064</v>
          </cell>
          <cell r="V30">
            <v>42998</v>
          </cell>
          <cell r="W30">
            <v>42736</v>
          </cell>
          <cell r="X30">
            <v>42672</v>
          </cell>
        </row>
        <row r="31">
          <cell r="C31" t="str">
            <v>BESNARD Vianney</v>
          </cell>
          <cell r="U31">
            <v>44229</v>
          </cell>
          <cell r="V31">
            <v>44152</v>
          </cell>
          <cell r="W31">
            <v>44006</v>
          </cell>
          <cell r="X31">
            <v>43727</v>
          </cell>
        </row>
        <row r="32">
          <cell r="C32" t="str">
            <v>BETOURNEZ Vincent</v>
          </cell>
          <cell r="U32">
            <v>43214</v>
          </cell>
          <cell r="V32">
            <v>42998</v>
          </cell>
        </row>
        <row r="33">
          <cell r="C33" t="str">
            <v>BIENFAIT Cédric</v>
          </cell>
          <cell r="U33">
            <v>43816</v>
          </cell>
        </row>
        <row r="34">
          <cell r="C34" t="str">
            <v>BIGARD Jacky</v>
          </cell>
          <cell r="U34">
            <v>43789</v>
          </cell>
          <cell r="V34">
            <v>43186</v>
          </cell>
          <cell r="W34">
            <v>42291</v>
          </cell>
        </row>
        <row r="35">
          <cell r="C35" t="str">
            <v>BIGOT Gwenael</v>
          </cell>
          <cell r="U35">
            <v>44229</v>
          </cell>
          <cell r="V35">
            <v>44006</v>
          </cell>
          <cell r="W35">
            <v>42672</v>
          </cell>
          <cell r="X35">
            <v>42185</v>
          </cell>
        </row>
        <row r="36">
          <cell r="C36" t="str">
            <v>BISSON Julia</v>
          </cell>
          <cell r="U36">
            <v>44119</v>
          </cell>
        </row>
        <row r="37">
          <cell r="C37" t="str">
            <v>BILLA Thierry</v>
          </cell>
          <cell r="U37">
            <v>44229</v>
          </cell>
          <cell r="V37">
            <v>43572</v>
          </cell>
          <cell r="W37">
            <v>43251</v>
          </cell>
          <cell r="X37">
            <v>42291</v>
          </cell>
        </row>
        <row r="38">
          <cell r="C38" t="str">
            <v>BIRON Roger</v>
          </cell>
          <cell r="U38">
            <v>43251</v>
          </cell>
          <cell r="V38">
            <v>43214</v>
          </cell>
          <cell r="W38">
            <v>42633</v>
          </cell>
          <cell r="X38">
            <v>42082</v>
          </cell>
        </row>
        <row r="39">
          <cell r="C39" t="str">
            <v>BLANCHEMAIN Vanessa</v>
          </cell>
          <cell r="U39">
            <v>44369</v>
          </cell>
          <cell r="V39">
            <v>44171</v>
          </cell>
          <cell r="W39">
            <v>44119</v>
          </cell>
          <cell r="X39">
            <v>43650</v>
          </cell>
        </row>
        <row r="40">
          <cell r="C40" t="str">
            <v>BLANDEAU Loïc</v>
          </cell>
          <cell r="U40">
            <v>44369</v>
          </cell>
          <cell r="V40">
            <v>44229</v>
          </cell>
          <cell r="W40">
            <v>44171</v>
          </cell>
          <cell r="X40">
            <v>44131</v>
          </cell>
        </row>
        <row r="41">
          <cell r="C41" t="str">
            <v>BLIN Yannis</v>
          </cell>
          <cell r="U41">
            <v>44006</v>
          </cell>
          <cell r="V41">
            <v>43454</v>
          </cell>
          <cell r="W41">
            <v>43214</v>
          </cell>
          <cell r="X41">
            <v>42878</v>
          </cell>
        </row>
        <row r="42">
          <cell r="C42" t="str">
            <v>BOCQUET Ivan</v>
          </cell>
          <cell r="U42">
            <v>44470</v>
          </cell>
          <cell r="V42">
            <v>44369</v>
          </cell>
          <cell r="W42">
            <v>42291</v>
          </cell>
          <cell r="X42">
            <v>42082</v>
          </cell>
        </row>
        <row r="43">
          <cell r="C43" t="str">
            <v>BLONDEL Cédric</v>
          </cell>
        </row>
        <row r="44">
          <cell r="C44" t="str">
            <v>BLONDEL Ludovic</v>
          </cell>
          <cell r="U44">
            <v>44119</v>
          </cell>
          <cell r="V44">
            <v>44006</v>
          </cell>
          <cell r="W44">
            <v>43572</v>
          </cell>
          <cell r="X44">
            <v>43214</v>
          </cell>
        </row>
        <row r="45">
          <cell r="C45" t="str">
            <v>BOETTE Christian</v>
          </cell>
          <cell r="U45">
            <v>44152</v>
          </cell>
          <cell r="V45">
            <v>43394</v>
          </cell>
        </row>
        <row r="46">
          <cell r="C46" t="str">
            <v>BOIS Philippe</v>
          </cell>
          <cell r="U46">
            <v>43650</v>
          </cell>
          <cell r="V46">
            <v>43572</v>
          </cell>
          <cell r="W46">
            <v>39526</v>
          </cell>
          <cell r="X46">
            <v>38889</v>
          </cell>
        </row>
        <row r="47">
          <cell r="C47" t="str">
            <v>BOIZARD Romain</v>
          </cell>
          <cell r="U47">
            <v>43789</v>
          </cell>
          <cell r="V47">
            <v>43774</v>
          </cell>
          <cell r="W47">
            <v>42291</v>
          </cell>
          <cell r="X47">
            <v>41989</v>
          </cell>
        </row>
        <row r="48">
          <cell r="C48" t="str">
            <v>BONNE Ludovic</v>
          </cell>
          <cell r="U48">
            <v>43650</v>
          </cell>
        </row>
        <row r="49">
          <cell r="C49" t="str">
            <v>BONNET Sébastien</v>
          </cell>
        </row>
        <row r="50">
          <cell r="C50" t="str">
            <v>BORGNE Virginie</v>
          </cell>
          <cell r="U50">
            <v>44229</v>
          </cell>
          <cell r="V50">
            <v>44119</v>
          </cell>
          <cell r="W50">
            <v>44006</v>
          </cell>
          <cell r="X50">
            <v>43727</v>
          </cell>
        </row>
        <row r="51">
          <cell r="C51" t="str">
            <v>BOSQUAIN Catherine</v>
          </cell>
        </row>
        <row r="52">
          <cell r="C52" t="str">
            <v>BOUDAUD Stéphane</v>
          </cell>
          <cell r="U52">
            <v>44369</v>
          </cell>
          <cell r="V52">
            <v>43572</v>
          </cell>
          <cell r="W52">
            <v>43214</v>
          </cell>
          <cell r="X52">
            <v>41758</v>
          </cell>
        </row>
        <row r="53">
          <cell r="C53" t="str">
            <v>BOUEIL Jérôme</v>
          </cell>
          <cell r="U53">
            <v>43791</v>
          </cell>
          <cell r="V53">
            <v>43572</v>
          </cell>
          <cell r="W53">
            <v>43454</v>
          </cell>
          <cell r="X53">
            <v>43336</v>
          </cell>
        </row>
        <row r="54">
          <cell r="C54" t="str">
            <v>BOUIN Bruno</v>
          </cell>
          <cell r="U54">
            <v>43650</v>
          </cell>
        </row>
        <row r="55">
          <cell r="C55" t="str">
            <v>BOULANGER Françoise</v>
          </cell>
          <cell r="U55">
            <v>43727</v>
          </cell>
          <cell r="V55">
            <v>43214</v>
          </cell>
          <cell r="W55">
            <v>43084</v>
          </cell>
          <cell r="X55">
            <v>42291</v>
          </cell>
        </row>
        <row r="56">
          <cell r="C56" t="str">
            <v>BOUQUET Rodolphe</v>
          </cell>
        </row>
        <row r="57">
          <cell r="C57" t="str">
            <v>BOURET Gael</v>
          </cell>
          <cell r="U57">
            <v>43858</v>
          </cell>
          <cell r="V57">
            <v>43727</v>
          </cell>
        </row>
        <row r="58">
          <cell r="C58" t="str">
            <v>BOUSIGES Pierre-Emmanuel</v>
          </cell>
          <cell r="U58">
            <v>43858</v>
          </cell>
          <cell r="V58">
            <v>43727</v>
          </cell>
          <cell r="W58">
            <v>43454</v>
          </cell>
          <cell r="X58">
            <v>42998</v>
          </cell>
        </row>
        <row r="59">
          <cell r="C59" t="str">
            <v>BOUVET Aline</v>
          </cell>
          <cell r="U59">
            <v>44470</v>
          </cell>
        </row>
        <row r="60">
          <cell r="C60" t="str">
            <v>BRANTHONNE Viviane</v>
          </cell>
          <cell r="U60">
            <v>43084</v>
          </cell>
        </row>
        <row r="61">
          <cell r="C61" t="str">
            <v>BREARD Tony</v>
          </cell>
        </row>
        <row r="62">
          <cell r="C62" t="str">
            <v>BRIEN Benjamin</v>
          </cell>
        </row>
        <row r="63">
          <cell r="C63" t="str">
            <v>BRISSIAUD Laurent</v>
          </cell>
          <cell r="U63">
            <v>44229</v>
          </cell>
          <cell r="V63">
            <v>44152</v>
          </cell>
          <cell r="W63">
            <v>44119</v>
          </cell>
          <cell r="X63">
            <v>43727</v>
          </cell>
        </row>
        <row r="64">
          <cell r="C64" t="str">
            <v>BRIU Didier</v>
          </cell>
          <cell r="U64">
            <v>43791</v>
          </cell>
        </row>
        <row r="65">
          <cell r="C65" t="str">
            <v xml:space="preserve">BRIXY Patrice </v>
          </cell>
          <cell r="U65">
            <v>43572</v>
          </cell>
          <cell r="V65">
            <v>43251</v>
          </cell>
          <cell r="W65">
            <v>42389</v>
          </cell>
          <cell r="X65">
            <v>42342</v>
          </cell>
        </row>
        <row r="66">
          <cell r="C66" t="str">
            <v xml:space="preserve">BROSTIN Sandy </v>
          </cell>
        </row>
        <row r="67">
          <cell r="C67" t="str">
            <v>BUNEL Caroline</v>
          </cell>
          <cell r="U67">
            <v>43454</v>
          </cell>
          <cell r="V67">
            <v>43251</v>
          </cell>
        </row>
        <row r="68">
          <cell r="C68" t="str">
            <v>BURNEL Isabelle</v>
          </cell>
          <cell r="U68">
            <v>44369</v>
          </cell>
          <cell r="V68">
            <v>44229</v>
          </cell>
          <cell r="W68">
            <v>43858</v>
          </cell>
          <cell r="X68">
            <v>43650</v>
          </cell>
        </row>
        <row r="69">
          <cell r="C69" t="str">
            <v>CALAS Sébastien</v>
          </cell>
          <cell r="U69">
            <v>42291</v>
          </cell>
        </row>
        <row r="70">
          <cell r="C70" t="str">
            <v>CANOVILLE Marie France</v>
          </cell>
        </row>
        <row r="71">
          <cell r="C71" t="str">
            <v>CARENO Stéphanie</v>
          </cell>
        </row>
        <row r="72">
          <cell r="C72" t="str">
            <v>CARROGU Bruno</v>
          </cell>
        </row>
        <row r="73">
          <cell r="C73" t="str">
            <v>CARTIER Jacques</v>
          </cell>
          <cell r="U73">
            <v>42291</v>
          </cell>
        </row>
        <row r="74">
          <cell r="C74" t="str">
            <v>CATALAYOUD Serge</v>
          </cell>
        </row>
        <row r="75">
          <cell r="C75" t="str">
            <v>CAUCHARD Vincent</v>
          </cell>
        </row>
        <row r="76">
          <cell r="C76" t="str">
            <v>CAUCHEBRAIS Guillaume</v>
          </cell>
          <cell r="U76">
            <v>43251</v>
          </cell>
          <cell r="V76">
            <v>42909</v>
          </cell>
          <cell r="W76">
            <v>41758</v>
          </cell>
        </row>
        <row r="77">
          <cell r="C77" t="str">
            <v>CAUVIN Tony</v>
          </cell>
          <cell r="U77">
            <v>44229</v>
          </cell>
          <cell r="V77">
            <v>44131</v>
          </cell>
          <cell r="W77">
            <v>43454</v>
          </cell>
        </row>
        <row r="78">
          <cell r="C78" t="str">
            <v>CEDRA Nicole</v>
          </cell>
        </row>
        <row r="79">
          <cell r="C79" t="str">
            <v>CHAILLOU Laurent</v>
          </cell>
          <cell r="U79">
            <v>43774</v>
          </cell>
          <cell r="V79">
            <v>43572</v>
          </cell>
          <cell r="W79">
            <v>42481</v>
          </cell>
        </row>
        <row r="80">
          <cell r="C80" t="str">
            <v>CHAMBINAUD Nicolas</v>
          </cell>
        </row>
        <row r="81">
          <cell r="C81" t="str">
            <v>CHARBONNIER Jean-Pierre</v>
          </cell>
          <cell r="U81">
            <v>42736</v>
          </cell>
          <cell r="V81">
            <v>42719</v>
          </cell>
        </row>
        <row r="82">
          <cell r="C82" t="str">
            <v>CHARLES Mélanie</v>
          </cell>
          <cell r="U82">
            <v>44369</v>
          </cell>
          <cell r="V82">
            <v>44229</v>
          </cell>
          <cell r="W82">
            <v>44152</v>
          </cell>
          <cell r="X82">
            <v>44131</v>
          </cell>
        </row>
        <row r="83">
          <cell r="C83" t="str">
            <v>CHAULIEU Eric</v>
          </cell>
          <cell r="U83">
            <v>43789</v>
          </cell>
        </row>
        <row r="84">
          <cell r="C84" t="str">
            <v>CLERMONT Julien</v>
          </cell>
          <cell r="U84">
            <v>43858</v>
          </cell>
          <cell r="V84">
            <v>43727</v>
          </cell>
          <cell r="W84">
            <v>43791</v>
          </cell>
          <cell r="X84">
            <v>43251</v>
          </cell>
        </row>
        <row r="85">
          <cell r="C85" t="str">
            <v>CLOT François</v>
          </cell>
          <cell r="U85">
            <v>44229</v>
          </cell>
          <cell r="V85">
            <v>43727</v>
          </cell>
          <cell r="W85">
            <v>43454</v>
          </cell>
        </row>
        <row r="86">
          <cell r="C86" t="str">
            <v>COLAS Yannick</v>
          </cell>
          <cell r="U86">
            <v>44119</v>
          </cell>
          <cell r="V86">
            <v>43816</v>
          </cell>
        </row>
        <row r="87">
          <cell r="C87" t="str">
            <v>COLIN Nicolas</v>
          </cell>
        </row>
        <row r="88">
          <cell r="C88" t="str">
            <v>COLOMINES-MASOERO Adeline</v>
          </cell>
          <cell r="U88">
            <v>43774</v>
          </cell>
          <cell r="V88">
            <v>43214</v>
          </cell>
        </row>
        <row r="89">
          <cell r="C89" t="str">
            <v>CORBE David</v>
          </cell>
          <cell r="U89">
            <v>44470</v>
          </cell>
          <cell r="V89">
            <v>44006</v>
          </cell>
          <cell r="W89">
            <v>43791</v>
          </cell>
        </row>
        <row r="90">
          <cell r="C90" t="str">
            <v>CORBIN Sophie</v>
          </cell>
          <cell r="U90">
            <v>43774</v>
          </cell>
        </row>
        <row r="91">
          <cell r="C91" t="str">
            <v>CORNETET Cyril</v>
          </cell>
        </row>
        <row r="92">
          <cell r="C92" t="str">
            <v>COUPPEY Antoine</v>
          </cell>
        </row>
        <row r="93">
          <cell r="C93" t="str">
            <v>COUPPEY Bénédicte</v>
          </cell>
          <cell r="U93">
            <v>42082</v>
          </cell>
        </row>
        <row r="94">
          <cell r="C94" t="str">
            <v>CRISTIANI Ludovic</v>
          </cell>
          <cell r="U94">
            <v>43858</v>
          </cell>
          <cell r="V94">
            <v>43774</v>
          </cell>
        </row>
        <row r="95">
          <cell r="C95" t="str">
            <v>CROISEAU Sébastien</v>
          </cell>
          <cell r="U95">
            <v>44229</v>
          </cell>
          <cell r="V95">
            <v>43727</v>
          </cell>
          <cell r="W95">
            <v>43336</v>
          </cell>
          <cell r="X95">
            <v>43251</v>
          </cell>
        </row>
        <row r="96">
          <cell r="C96" t="str">
            <v>CUVILLIER Jean-Marc</v>
          </cell>
        </row>
        <row r="97">
          <cell r="C97" t="str">
            <v>DA SILVA Gérald</v>
          </cell>
          <cell r="U97">
            <v>44369</v>
          </cell>
          <cell r="V97">
            <v>44229</v>
          </cell>
          <cell r="W97">
            <v>44152</v>
          </cell>
          <cell r="X97">
            <v>43858</v>
          </cell>
        </row>
        <row r="98">
          <cell r="C98" t="str">
            <v>DALLAIN Anthony</v>
          </cell>
        </row>
        <row r="99">
          <cell r="C99" t="str">
            <v>DANGUY des DESERTS Patrick</v>
          </cell>
          <cell r="U99">
            <v>43858</v>
          </cell>
          <cell r="V99">
            <v>43774</v>
          </cell>
          <cell r="W99">
            <v>42998</v>
          </cell>
          <cell r="X99">
            <v>42291</v>
          </cell>
        </row>
        <row r="100">
          <cell r="C100" t="str">
            <v>DARRAS Florian</v>
          </cell>
          <cell r="U100">
            <v>44470</v>
          </cell>
          <cell r="V100">
            <v>44369</v>
          </cell>
          <cell r="W100">
            <v>44152</v>
          </cell>
          <cell r="X100">
            <v>44152</v>
          </cell>
        </row>
        <row r="101">
          <cell r="C101" t="str">
            <v>DAVID Vincent</v>
          </cell>
        </row>
        <row r="102">
          <cell r="C102" t="str">
            <v>DEBORDEAUX Ludovic</v>
          </cell>
          <cell r="U102">
            <v>44470</v>
          </cell>
          <cell r="V102">
            <v>44229</v>
          </cell>
          <cell r="W102">
            <v>44119</v>
          </cell>
          <cell r="X102">
            <v>44006</v>
          </cell>
        </row>
        <row r="103">
          <cell r="C103" t="str">
            <v>DECOSSE Hélène</v>
          </cell>
          <cell r="U103">
            <v>43727</v>
          </cell>
          <cell r="V103">
            <v>42633</v>
          </cell>
          <cell r="W103">
            <v>42291</v>
          </cell>
          <cell r="X103">
            <v>41758</v>
          </cell>
        </row>
        <row r="104">
          <cell r="C104" t="str">
            <v>DELAHAYE Philippe</v>
          </cell>
          <cell r="U104">
            <v>44470</v>
          </cell>
        </row>
        <row r="105">
          <cell r="C105" t="str">
            <v>DELPEUT Julien</v>
          </cell>
        </row>
        <row r="106">
          <cell r="C106" t="str">
            <v>DELPIT Jean-Luc</v>
          </cell>
          <cell r="U106">
            <v>43774</v>
          </cell>
          <cell r="V106">
            <v>43394</v>
          </cell>
          <cell r="W106">
            <v>42291</v>
          </cell>
          <cell r="X106">
            <v>39990</v>
          </cell>
        </row>
        <row r="107">
          <cell r="C107" t="str">
            <v>DEMAINE Brunehilde</v>
          </cell>
          <cell r="U107">
            <v>44369</v>
          </cell>
          <cell r="V107">
            <v>44131</v>
          </cell>
          <cell r="W107">
            <v>43774</v>
          </cell>
        </row>
        <row r="108">
          <cell r="C108" t="str">
            <v>DEMEESTERE Julie</v>
          </cell>
          <cell r="U108">
            <v>44229</v>
          </cell>
          <cell r="V108">
            <v>44171</v>
          </cell>
          <cell r="W108">
            <v>44152</v>
          </cell>
          <cell r="X108">
            <v>44119</v>
          </cell>
        </row>
        <row r="109">
          <cell r="C109" t="str">
            <v>DENETRE Laura</v>
          </cell>
        </row>
        <row r="110">
          <cell r="C110" t="str">
            <v>DEROS Jacques</v>
          </cell>
          <cell r="U110">
            <v>43727</v>
          </cell>
        </row>
        <row r="111">
          <cell r="C111" t="str">
            <v>DESCHATEAUX Aurélie</v>
          </cell>
          <cell r="U111">
            <v>43816</v>
          </cell>
          <cell r="V111">
            <v>43791</v>
          </cell>
          <cell r="W111">
            <v>43727</v>
          </cell>
        </row>
        <row r="112">
          <cell r="C112" t="str">
            <v>DESIRÉ dit GOSSET Yannick</v>
          </cell>
          <cell r="U112">
            <v>43251</v>
          </cell>
          <cell r="V112">
            <v>43089</v>
          </cell>
        </row>
        <row r="113">
          <cell r="C113" t="str">
            <v>DESMEULLES Sébastien</v>
          </cell>
          <cell r="U113">
            <v>44369</v>
          </cell>
          <cell r="V113">
            <v>43650</v>
          </cell>
          <cell r="W113">
            <v>42082</v>
          </cell>
        </row>
        <row r="114">
          <cell r="C114" t="str">
            <v>DESPLAINS Bruno</v>
          </cell>
        </row>
        <row r="115">
          <cell r="C115" t="str">
            <v>DIXNEUF Christophe</v>
          </cell>
          <cell r="U115">
            <v>43858</v>
          </cell>
        </row>
        <row r="116">
          <cell r="C116" t="str">
            <v>DOISY Bruno</v>
          </cell>
          <cell r="U116">
            <v>44470</v>
          </cell>
          <cell r="V116">
            <v>44367</v>
          </cell>
        </row>
        <row r="117">
          <cell r="C117" t="str">
            <v>DOUCHET Claire</v>
          </cell>
          <cell r="U117">
            <v>44470</v>
          </cell>
          <cell r="V117">
            <v>44152</v>
          </cell>
          <cell r="W117">
            <v>44006</v>
          </cell>
          <cell r="X117">
            <v>43650</v>
          </cell>
        </row>
        <row r="118">
          <cell r="C118" t="str">
            <v>DRAZEK Benjamin</v>
          </cell>
          <cell r="U118">
            <v>44369</v>
          </cell>
          <cell r="V118">
            <v>42333</v>
          </cell>
          <cell r="W118">
            <v>42291</v>
          </cell>
          <cell r="X118">
            <v>42082</v>
          </cell>
        </row>
        <row r="119">
          <cell r="C119" t="str">
            <v>DROUET Philippe</v>
          </cell>
          <cell r="U119">
            <v>42998</v>
          </cell>
          <cell r="V119">
            <v>42291</v>
          </cell>
          <cell r="W119">
            <v>42082</v>
          </cell>
          <cell r="X119">
            <v>41919</v>
          </cell>
        </row>
        <row r="120">
          <cell r="C120" t="str">
            <v>DUBOIS Laetitia</v>
          </cell>
          <cell r="U120">
            <v>42998</v>
          </cell>
          <cell r="V120">
            <v>42291</v>
          </cell>
          <cell r="W120">
            <v>42082</v>
          </cell>
        </row>
        <row r="121">
          <cell r="C121" t="str">
            <v>DUCHEMIN Frédéric</v>
          </cell>
        </row>
        <row r="122">
          <cell r="C122" t="str">
            <v>DUCREUX Luc</v>
          </cell>
          <cell r="U122">
            <v>42998</v>
          </cell>
          <cell r="V122">
            <v>42291</v>
          </cell>
          <cell r="W122">
            <v>42082</v>
          </cell>
        </row>
        <row r="123">
          <cell r="C123" t="str">
            <v>DUGOUCHET Cédrick</v>
          </cell>
          <cell r="U123">
            <v>44369</v>
          </cell>
          <cell r="V123">
            <v>42291</v>
          </cell>
          <cell r="W123">
            <v>42082</v>
          </cell>
        </row>
        <row r="124">
          <cell r="C124" t="str">
            <v>DUGOUSSET LEMOINE Emmanuel</v>
          </cell>
          <cell r="U124">
            <v>43727</v>
          </cell>
        </row>
        <row r="125">
          <cell r="C125" t="str">
            <v>DUHEM Mickaël</v>
          </cell>
          <cell r="U125">
            <v>44470</v>
          </cell>
          <cell r="V125">
            <v>44229</v>
          </cell>
          <cell r="W125">
            <v>44119</v>
          </cell>
          <cell r="X125">
            <v>43858</v>
          </cell>
        </row>
        <row r="126">
          <cell r="C126" t="str">
            <v>DURAND Lionel</v>
          </cell>
          <cell r="U126">
            <v>44229</v>
          </cell>
          <cell r="V126">
            <v>44119</v>
          </cell>
          <cell r="W126">
            <v>43572</v>
          </cell>
          <cell r="X126">
            <v>43214</v>
          </cell>
        </row>
        <row r="127">
          <cell r="C127" t="str">
            <v>DURCHON Véronique</v>
          </cell>
          <cell r="U127">
            <v>44369</v>
          </cell>
          <cell r="V127">
            <v>44229</v>
          </cell>
          <cell r="W127">
            <v>44171</v>
          </cell>
          <cell r="X127">
            <v>44131</v>
          </cell>
        </row>
        <row r="128">
          <cell r="C128" t="str">
            <v>DURRIEU Florian</v>
          </cell>
        </row>
        <row r="129">
          <cell r="C129" t="str">
            <v>DURRIEU Xavier</v>
          </cell>
          <cell r="U129">
            <v>44152.333333333336</v>
          </cell>
        </row>
        <row r="130">
          <cell r="C130" t="str">
            <v>DUTHOIT Marie</v>
          </cell>
        </row>
        <row r="131">
          <cell r="C131" t="str">
            <v>DUTZY Nicolas</v>
          </cell>
          <cell r="U131">
            <v>44470</v>
          </cell>
          <cell r="V131">
            <v>44229</v>
          </cell>
          <cell r="W131">
            <v>44152</v>
          </cell>
          <cell r="X131">
            <v>44119</v>
          </cell>
        </row>
        <row r="132">
          <cell r="C132" t="str">
            <v>DUVAL Valérie</v>
          </cell>
        </row>
        <row r="133">
          <cell r="C133" t="str">
            <v>ERNOUF Sébastien</v>
          </cell>
        </row>
        <row r="134">
          <cell r="C134" t="str">
            <v>ESCORIZA Pierre</v>
          </cell>
        </row>
        <row r="135">
          <cell r="C135" t="str">
            <v>ETIENNE Médéric</v>
          </cell>
          <cell r="U135">
            <v>42998</v>
          </cell>
        </row>
        <row r="136">
          <cell r="C136" t="str">
            <v>FERRE Magali</v>
          </cell>
          <cell r="U136">
            <v>44152</v>
          </cell>
        </row>
        <row r="137">
          <cell r="C137" t="str">
            <v>FEREY Maxime</v>
          </cell>
          <cell r="U137">
            <v>44152</v>
          </cell>
          <cell r="V137">
            <v>43858</v>
          </cell>
        </row>
        <row r="138">
          <cell r="C138" t="str">
            <v>FLORENTIN Raynal</v>
          </cell>
          <cell r="U138">
            <v>44470</v>
          </cell>
          <cell r="V138">
            <v>44229</v>
          </cell>
          <cell r="W138">
            <v>44171</v>
          </cell>
          <cell r="X138">
            <v>44152</v>
          </cell>
        </row>
        <row r="139">
          <cell r="C139" t="str">
            <v>FONTAINE Dimitri</v>
          </cell>
        </row>
        <row r="140">
          <cell r="C140" t="str">
            <v>FOSSEY Cédric</v>
          </cell>
          <cell r="U140">
            <v>44470</v>
          </cell>
          <cell r="V140">
            <v>44369</v>
          </cell>
          <cell r="W140">
            <v>44229</v>
          </cell>
          <cell r="X140">
            <v>44119</v>
          </cell>
        </row>
        <row r="141">
          <cell r="C141" t="str">
            <v>FRANC Audrey</v>
          </cell>
        </row>
        <row r="142">
          <cell r="C142" t="str">
            <v>FRANC Martine</v>
          </cell>
          <cell r="U142">
            <v>42871</v>
          </cell>
          <cell r="V142">
            <v>42291</v>
          </cell>
          <cell r="W142">
            <v>42185</v>
          </cell>
          <cell r="X142">
            <v>39526</v>
          </cell>
        </row>
        <row r="143">
          <cell r="C143" t="str">
            <v>FRANCOISE Bruno</v>
          </cell>
          <cell r="U143">
            <v>42736</v>
          </cell>
        </row>
        <row r="144">
          <cell r="C144" t="str">
            <v>FREUDENREICH Anne-Gaëlle</v>
          </cell>
          <cell r="U144">
            <v>44470</v>
          </cell>
        </row>
        <row r="145">
          <cell r="C145" t="str">
            <v>FRIGOUT Rachel</v>
          </cell>
          <cell r="U145">
            <v>44369</v>
          </cell>
          <cell r="V145">
            <v>44152</v>
          </cell>
          <cell r="W145">
            <v>43454</v>
          </cell>
          <cell r="X145">
            <v>43394</v>
          </cell>
        </row>
        <row r="146">
          <cell r="C146" t="str">
            <v>GABET Emmanuel</v>
          </cell>
          <cell r="U146">
            <v>44369</v>
          </cell>
          <cell r="V146">
            <v>44229</v>
          </cell>
          <cell r="W146">
            <v>44152</v>
          </cell>
          <cell r="X146">
            <v>43858</v>
          </cell>
        </row>
        <row r="147">
          <cell r="C147" t="str">
            <v>GAIFFE Stéphanie</v>
          </cell>
          <cell r="U147">
            <v>44470</v>
          </cell>
          <cell r="V147">
            <v>44229</v>
          </cell>
          <cell r="W147">
            <v>44131</v>
          </cell>
          <cell r="X147">
            <v>43858</v>
          </cell>
        </row>
        <row r="148">
          <cell r="C148" t="str">
            <v>GALLIS Stéphane</v>
          </cell>
          <cell r="U148">
            <v>42909</v>
          </cell>
        </row>
        <row r="149">
          <cell r="C149" t="str">
            <v>GAMACHE Thibault</v>
          </cell>
          <cell r="U149">
            <v>44470</v>
          </cell>
          <cell r="V149">
            <v>43727</v>
          </cell>
        </row>
        <row r="150">
          <cell r="C150" t="str">
            <v>GARCIA Jean-Philippe</v>
          </cell>
          <cell r="U150">
            <v>44369</v>
          </cell>
        </row>
        <row r="151">
          <cell r="C151" t="str">
            <v>GARET Carine</v>
          </cell>
          <cell r="U151">
            <v>44369</v>
          </cell>
        </row>
        <row r="152">
          <cell r="C152" t="str">
            <v>GARS Vincent</v>
          </cell>
        </row>
        <row r="153">
          <cell r="C153" t="str">
            <v>GAUTHIER Thomas</v>
          </cell>
        </row>
        <row r="154">
          <cell r="C154" t="str">
            <v>GAUTIER Anne</v>
          </cell>
          <cell r="U154">
            <v>44229</v>
          </cell>
          <cell r="V154">
            <v>44171</v>
          </cell>
          <cell r="W154">
            <v>44006</v>
          </cell>
          <cell r="X154">
            <v>43650</v>
          </cell>
        </row>
        <row r="155">
          <cell r="C155" t="str">
            <v>GAUTIER Laurent</v>
          </cell>
        </row>
        <row r="156">
          <cell r="C156" t="str">
            <v>GENARD Armelle</v>
          </cell>
          <cell r="U156">
            <v>43791</v>
          </cell>
          <cell r="V156">
            <v>43789</v>
          </cell>
          <cell r="W156">
            <v>43572</v>
          </cell>
          <cell r="X156">
            <v>43251</v>
          </cell>
        </row>
        <row r="157">
          <cell r="C157" t="str">
            <v>GENIER Claude</v>
          </cell>
        </row>
        <row r="158">
          <cell r="C158" t="str">
            <v>GERMAIN Karine</v>
          </cell>
        </row>
        <row r="159">
          <cell r="C159" t="str">
            <v>GEVAUDAN Aurélien</v>
          </cell>
          <cell r="U159">
            <v>43789</v>
          </cell>
          <cell r="V159">
            <v>43774</v>
          </cell>
        </row>
        <row r="160">
          <cell r="C160" t="str">
            <v>GIBOURDEL Sophie</v>
          </cell>
        </row>
        <row r="161">
          <cell r="C161" t="str">
            <v xml:space="preserve">GIFFARD Romuald </v>
          </cell>
        </row>
        <row r="162">
          <cell r="C162" t="str">
            <v>GILLET Olivier</v>
          </cell>
        </row>
        <row r="163">
          <cell r="C163" t="str">
            <v>GIROUX Marlène</v>
          </cell>
        </row>
        <row r="164">
          <cell r="C164" t="str">
            <v>GISLE Christophe</v>
          </cell>
          <cell r="U164">
            <v>42563</v>
          </cell>
          <cell r="V164">
            <v>42333</v>
          </cell>
        </row>
        <row r="165">
          <cell r="C165" t="str">
            <v>GODFRIAUX Arnold</v>
          </cell>
        </row>
        <row r="166">
          <cell r="C166" t="str">
            <v>GOMOND Eric</v>
          </cell>
        </row>
        <row r="167">
          <cell r="C167" t="str">
            <v>GOORIS Stéphanie</v>
          </cell>
          <cell r="U167">
            <v>43774</v>
          </cell>
        </row>
        <row r="168">
          <cell r="C168" t="str">
            <v>GORECKI Patrice</v>
          </cell>
          <cell r="U168">
            <v>42291</v>
          </cell>
          <cell r="V168">
            <v>42082</v>
          </cell>
          <cell r="W168">
            <v>40885</v>
          </cell>
          <cell r="X168">
            <v>40198</v>
          </cell>
        </row>
        <row r="169">
          <cell r="C169" t="str">
            <v>GOSSELIN Christele</v>
          </cell>
          <cell r="U169">
            <v>43858</v>
          </cell>
          <cell r="V169">
            <v>43251</v>
          </cell>
          <cell r="W169">
            <v>43214</v>
          </cell>
          <cell r="X169">
            <v>42871</v>
          </cell>
        </row>
        <row r="170">
          <cell r="C170" t="str">
            <v>GOUBARD Laetitia</v>
          </cell>
          <cell r="U170">
            <v>44369</v>
          </cell>
          <cell r="V170">
            <v>43336</v>
          </cell>
          <cell r="W170">
            <v>42633</v>
          </cell>
          <cell r="X170">
            <v>41919</v>
          </cell>
        </row>
        <row r="171">
          <cell r="C171" t="str">
            <v>GOUBAUX Astrid</v>
          </cell>
          <cell r="U171">
            <v>44369</v>
          </cell>
          <cell r="V171">
            <v>43791</v>
          </cell>
          <cell r="W171">
            <v>43064</v>
          </cell>
        </row>
        <row r="172">
          <cell r="C172" t="str">
            <v>GRAILLOT Jerome</v>
          </cell>
        </row>
        <row r="173">
          <cell r="C173" t="str">
            <v>GREGOIRE Céline</v>
          </cell>
          <cell r="U173">
            <v>44369</v>
          </cell>
          <cell r="V173">
            <v>43336</v>
          </cell>
          <cell r="W173">
            <v>43336</v>
          </cell>
          <cell r="X173">
            <v>43214</v>
          </cell>
        </row>
        <row r="174">
          <cell r="C174" t="str">
            <v>GRISEL Philippe</v>
          </cell>
          <cell r="U174">
            <v>43858</v>
          </cell>
          <cell r="V174">
            <v>43454</v>
          </cell>
        </row>
        <row r="175">
          <cell r="C175" t="str">
            <v>GUICHOT Charline</v>
          </cell>
          <cell r="U175">
            <v>42998</v>
          </cell>
          <cell r="V175">
            <v>42291</v>
          </cell>
          <cell r="W175">
            <v>42082</v>
          </cell>
        </row>
        <row r="176">
          <cell r="C176" t="str">
            <v>GUIDON Raoul</v>
          </cell>
        </row>
        <row r="177">
          <cell r="C177" t="str">
            <v>GUILLOT Eric</v>
          </cell>
          <cell r="U177">
            <v>44006</v>
          </cell>
          <cell r="V177">
            <v>43774</v>
          </cell>
          <cell r="W177">
            <v>43727</v>
          </cell>
          <cell r="X177">
            <v>43064</v>
          </cell>
        </row>
        <row r="178">
          <cell r="C178" t="str">
            <v>GUIMOND Francois</v>
          </cell>
        </row>
        <row r="179">
          <cell r="C179" t="str">
            <v>GUMIEL Stéphane</v>
          </cell>
        </row>
        <row r="180">
          <cell r="C180" t="str">
            <v>HAGELSTEIN Fabrice</v>
          </cell>
          <cell r="U180">
            <v>44006</v>
          </cell>
          <cell r="V180">
            <v>43727</v>
          </cell>
        </row>
        <row r="181">
          <cell r="C181" t="str">
            <v>HAIRON Pascal</v>
          </cell>
          <cell r="U181">
            <v>44119</v>
          </cell>
          <cell r="V181">
            <v>44006</v>
          </cell>
          <cell r="W181">
            <v>43336</v>
          </cell>
          <cell r="X181">
            <v>41919</v>
          </cell>
        </row>
        <row r="182">
          <cell r="C182" t="str">
            <v>HAMEL Yannick</v>
          </cell>
          <cell r="U182">
            <v>43454</v>
          </cell>
        </row>
        <row r="183">
          <cell r="C183" t="str">
            <v>HARPAILLE Damien</v>
          </cell>
          <cell r="U183">
            <v>44171</v>
          </cell>
          <cell r="V183">
            <v>43816</v>
          </cell>
          <cell r="W183">
            <v>43336</v>
          </cell>
        </row>
        <row r="184">
          <cell r="C184" t="str">
            <v>HERVIEU Renaud</v>
          </cell>
        </row>
        <row r="185">
          <cell r="C185" t="str">
            <v>HENRY Stéphane</v>
          </cell>
        </row>
        <row r="186">
          <cell r="C186" t="str">
            <v>IZQUIERDO Felix</v>
          </cell>
          <cell r="U186">
            <v>43791</v>
          </cell>
          <cell r="V186">
            <v>43336</v>
          </cell>
          <cell r="W186">
            <v>43251</v>
          </cell>
        </row>
        <row r="187">
          <cell r="C187" t="str">
            <v>JACQUETTE Jean-Paul</v>
          </cell>
          <cell r="U187">
            <v>44152</v>
          </cell>
          <cell r="V187">
            <v>43858</v>
          </cell>
          <cell r="W187">
            <v>42871</v>
          </cell>
          <cell r="X187">
            <v>42291</v>
          </cell>
        </row>
        <row r="188">
          <cell r="C188" t="str">
            <v>JARDET Grégory</v>
          </cell>
          <cell r="U188">
            <v>44006</v>
          </cell>
          <cell r="V188">
            <v>43251</v>
          </cell>
          <cell r="W188">
            <v>42633</v>
          </cell>
          <cell r="X188">
            <v>42563</v>
          </cell>
        </row>
        <row r="189">
          <cell r="C189" t="str">
            <v>JEAN Antoine</v>
          </cell>
          <cell r="U189">
            <v>44131</v>
          </cell>
          <cell r="V189">
            <v>43727</v>
          </cell>
          <cell r="W189">
            <v>43650</v>
          </cell>
          <cell r="X189">
            <v>43572</v>
          </cell>
        </row>
        <row r="190">
          <cell r="C190" t="str">
            <v>JEAN François</v>
          </cell>
          <cell r="U190">
            <v>44171</v>
          </cell>
          <cell r="V190">
            <v>43791</v>
          </cell>
          <cell r="W190">
            <v>43394</v>
          </cell>
          <cell r="X190">
            <v>43336</v>
          </cell>
        </row>
        <row r="191">
          <cell r="C191" t="str">
            <v xml:space="preserve">JEAN Sandrine </v>
          </cell>
        </row>
        <row r="192">
          <cell r="C192" t="str">
            <v>JEANNE Fabien</v>
          </cell>
          <cell r="U192">
            <v>44152</v>
          </cell>
          <cell r="V192">
            <v>44119</v>
          </cell>
          <cell r="W192">
            <v>43089</v>
          </cell>
          <cell r="X192">
            <v>42291</v>
          </cell>
        </row>
        <row r="193">
          <cell r="C193" t="str">
            <v>JEANNE Maxime</v>
          </cell>
        </row>
        <row r="194">
          <cell r="C194" t="str">
            <v>JOINEAU Vincent</v>
          </cell>
          <cell r="U194">
            <v>43858</v>
          </cell>
        </row>
        <row r="195">
          <cell r="C195" t="str">
            <v>JOLIE Sonia</v>
          </cell>
          <cell r="U195">
            <v>44229</v>
          </cell>
          <cell r="V195">
            <v>43251</v>
          </cell>
          <cell r="W195">
            <v>41758</v>
          </cell>
        </row>
        <row r="196">
          <cell r="C196" t="str">
            <v>JONCQUEMAT Olivier</v>
          </cell>
          <cell r="U196">
            <v>44470</v>
          </cell>
        </row>
        <row r="197">
          <cell r="C197" t="str">
            <v>JOUANNE Nathalie</v>
          </cell>
        </row>
        <row r="198">
          <cell r="C198" t="str">
            <v>JOURDAIN Thierry</v>
          </cell>
          <cell r="U198">
            <v>43713</v>
          </cell>
        </row>
        <row r="199">
          <cell r="C199" t="str">
            <v>JOZEAU MARIGNE Muriel</v>
          </cell>
          <cell r="U199">
            <v>44229</v>
          </cell>
          <cell r="V199">
            <v>44131</v>
          </cell>
          <cell r="W199">
            <v>43727</v>
          </cell>
          <cell r="X199">
            <v>43251</v>
          </cell>
        </row>
        <row r="200">
          <cell r="C200" t="str">
            <v>JULLIARD François</v>
          </cell>
          <cell r="U200">
            <v>44369</v>
          </cell>
          <cell r="V200">
            <v>43650</v>
          </cell>
          <cell r="W200">
            <v>43251</v>
          </cell>
          <cell r="X200">
            <v>42909</v>
          </cell>
        </row>
        <row r="201">
          <cell r="C201" t="str">
            <v>JULLIEN Valérie</v>
          </cell>
        </row>
        <row r="202">
          <cell r="C202" t="str">
            <v>KLUR Ivan</v>
          </cell>
          <cell r="U202">
            <v>44470</v>
          </cell>
          <cell r="V202">
            <v>44229</v>
          </cell>
          <cell r="W202">
            <v>44152</v>
          </cell>
          <cell r="X202">
            <v>43858</v>
          </cell>
        </row>
        <row r="203">
          <cell r="C203" t="str">
            <v>KOËLL Fabien</v>
          </cell>
          <cell r="U203">
            <v>43572</v>
          </cell>
          <cell r="V203">
            <v>42871</v>
          </cell>
          <cell r="W203">
            <v>42871</v>
          </cell>
        </row>
        <row r="204">
          <cell r="C204" t="str">
            <v>KREYDER Hugo</v>
          </cell>
        </row>
        <row r="205">
          <cell r="C205" t="str">
            <v>KUENY Sabine</v>
          </cell>
          <cell r="U205">
            <v>44369</v>
          </cell>
          <cell r="V205">
            <v>44229</v>
          </cell>
          <cell r="W205">
            <v>44152</v>
          </cell>
          <cell r="X205">
            <v>44131</v>
          </cell>
        </row>
        <row r="206">
          <cell r="C206" t="str">
            <v>LABORDE Denis</v>
          </cell>
        </row>
        <row r="207">
          <cell r="C207" t="str">
            <v>LACROIX Quentin</v>
          </cell>
          <cell r="U207">
            <v>44229</v>
          </cell>
          <cell r="V207">
            <v>44006</v>
          </cell>
          <cell r="W207">
            <v>43858</v>
          </cell>
          <cell r="X207">
            <v>43774</v>
          </cell>
        </row>
        <row r="208">
          <cell r="C208" t="str">
            <v>LACROIX Flavie</v>
          </cell>
          <cell r="U208">
            <v>44119</v>
          </cell>
          <cell r="V208">
            <v>42633</v>
          </cell>
          <cell r="W208">
            <v>42185</v>
          </cell>
        </row>
        <row r="209">
          <cell r="C209" t="str">
            <v>LAINE Laure</v>
          </cell>
          <cell r="U209">
            <v>44470</v>
          </cell>
        </row>
        <row r="210">
          <cell r="C210" t="str">
            <v>LAISNEY David</v>
          </cell>
          <cell r="U210">
            <v>44470</v>
          </cell>
          <cell r="V210">
            <v>44369</v>
          </cell>
          <cell r="W210">
            <v>44229</v>
          </cell>
          <cell r="X210">
            <v>43394</v>
          </cell>
        </row>
        <row r="211">
          <cell r="C211" t="str">
            <v>LAMY Pierre</v>
          </cell>
        </row>
        <row r="212">
          <cell r="C212" t="str">
            <v>LANDOIS Flavien</v>
          </cell>
        </row>
        <row r="213">
          <cell r="C213" t="str">
            <v>LANGLOIS Michel</v>
          </cell>
          <cell r="U213">
            <v>44229</v>
          </cell>
          <cell r="V213">
            <v>44171</v>
          </cell>
          <cell r="W213">
            <v>43572</v>
          </cell>
          <cell r="X213">
            <v>43214</v>
          </cell>
        </row>
        <row r="214">
          <cell r="C214" t="str">
            <v>LARQUET Emmanuelle</v>
          </cell>
          <cell r="U214">
            <v>44369</v>
          </cell>
          <cell r="V214">
            <v>44229</v>
          </cell>
          <cell r="W214">
            <v>44152</v>
          </cell>
          <cell r="X214">
            <v>44131</v>
          </cell>
        </row>
        <row r="215">
          <cell r="C215" t="str">
            <v>LATRAY Adrien</v>
          </cell>
          <cell r="U215">
            <v>44229</v>
          </cell>
          <cell r="V215">
            <v>44119</v>
          </cell>
          <cell r="W215">
            <v>43727</v>
          </cell>
          <cell r="X215">
            <v>42719</v>
          </cell>
        </row>
        <row r="216">
          <cell r="C216" t="str">
            <v>LAUNAY Sylvie</v>
          </cell>
          <cell r="U216">
            <v>44229</v>
          </cell>
          <cell r="V216">
            <v>44171</v>
          </cell>
          <cell r="W216">
            <v>44119</v>
          </cell>
          <cell r="X216">
            <v>43789</v>
          </cell>
        </row>
        <row r="217">
          <cell r="C217" t="str">
            <v>LAURENT Benjamen</v>
          </cell>
          <cell r="U217">
            <v>44369</v>
          </cell>
          <cell r="V217">
            <v>44229</v>
          </cell>
          <cell r="W217">
            <v>44152</v>
          </cell>
          <cell r="X217">
            <v>44119</v>
          </cell>
        </row>
        <row r="218">
          <cell r="C218" t="str">
            <v>LAURENT Géraldine</v>
          </cell>
        </row>
        <row r="219">
          <cell r="C219" t="str">
            <v>LAURENT Mathieu</v>
          </cell>
          <cell r="U219">
            <v>44369</v>
          </cell>
        </row>
        <row r="220">
          <cell r="C220" t="str">
            <v>LAVENU Alain</v>
          </cell>
          <cell r="U220">
            <v>44119</v>
          </cell>
          <cell r="V220">
            <v>44006</v>
          </cell>
          <cell r="W220">
            <v>43791</v>
          </cell>
          <cell r="X220">
            <v>43789</v>
          </cell>
        </row>
        <row r="221">
          <cell r="C221" t="str">
            <v xml:space="preserve">LE CHENADEC Yann </v>
          </cell>
          <cell r="U221">
            <v>43251</v>
          </cell>
          <cell r="V221">
            <v>42736</v>
          </cell>
        </row>
        <row r="222">
          <cell r="C222" t="str">
            <v>LE CONNETABLE Catherine</v>
          </cell>
          <cell r="U222">
            <v>44119</v>
          </cell>
          <cell r="V222">
            <v>43251</v>
          </cell>
        </row>
        <row r="223">
          <cell r="C223" t="str">
            <v>LE CONNETABLE Sophie</v>
          </cell>
        </row>
        <row r="224">
          <cell r="C224" t="str">
            <v>LE DREFF Marylène</v>
          </cell>
          <cell r="U224">
            <v>43816</v>
          </cell>
        </row>
        <row r="225">
          <cell r="C225" t="str">
            <v>LE LANCHON Laurent</v>
          </cell>
          <cell r="U225">
            <v>43727</v>
          </cell>
          <cell r="V225">
            <v>41758</v>
          </cell>
        </row>
        <row r="226">
          <cell r="C226" t="str">
            <v>LE MENÉS Françoise</v>
          </cell>
          <cell r="U226">
            <v>44369</v>
          </cell>
          <cell r="V226">
            <v>44119</v>
          </cell>
          <cell r="W226">
            <v>43727</v>
          </cell>
          <cell r="X226">
            <v>43214</v>
          </cell>
        </row>
        <row r="227">
          <cell r="C227" t="str">
            <v>LE NOUENE Thierry</v>
          </cell>
          <cell r="U227">
            <v>44229</v>
          </cell>
          <cell r="V227">
            <v>44131</v>
          </cell>
          <cell r="W227">
            <v>44006</v>
          </cell>
          <cell r="X227">
            <v>43858</v>
          </cell>
        </row>
        <row r="228">
          <cell r="C228" t="str">
            <v>LE POITTEVIN Dominique</v>
          </cell>
          <cell r="U228">
            <v>41451</v>
          </cell>
        </row>
        <row r="229">
          <cell r="C229" t="str">
            <v>LE POITTEVIN Sébastien</v>
          </cell>
          <cell r="U229">
            <v>42719</v>
          </cell>
        </row>
        <row r="230">
          <cell r="C230" t="str">
            <v>LEBEAU Hugue</v>
          </cell>
        </row>
        <row r="231">
          <cell r="C231" t="str">
            <v>LEBLACHIER Anthony</v>
          </cell>
        </row>
        <row r="232">
          <cell r="C232" t="str">
            <v>LEBLANC François</v>
          </cell>
          <cell r="U232">
            <v>44131.333333333336</v>
          </cell>
        </row>
        <row r="233">
          <cell r="C233" t="str">
            <v>LEBOULENGER Sébastien</v>
          </cell>
        </row>
        <row r="234">
          <cell r="C234" t="str">
            <v>LEBOULEUX Dominique</v>
          </cell>
          <cell r="U234">
            <v>44006</v>
          </cell>
          <cell r="V234">
            <v>42291</v>
          </cell>
          <cell r="W234">
            <v>41451</v>
          </cell>
          <cell r="X234">
            <v>40268</v>
          </cell>
        </row>
        <row r="235">
          <cell r="C235" t="str">
            <v>LEBRENE Benoit</v>
          </cell>
          <cell r="U235">
            <v>44470</v>
          </cell>
          <cell r="V235">
            <v>44369</v>
          </cell>
          <cell r="W235">
            <v>44229</v>
          </cell>
          <cell r="X235">
            <v>44152</v>
          </cell>
        </row>
        <row r="236">
          <cell r="C236" t="str">
            <v>LECHEVALIER Yann</v>
          </cell>
          <cell r="U236">
            <v>44229</v>
          </cell>
          <cell r="V236">
            <v>44119</v>
          </cell>
          <cell r="W236">
            <v>43146</v>
          </cell>
          <cell r="X236">
            <v>42672</v>
          </cell>
        </row>
        <row r="237">
          <cell r="C237" t="str">
            <v>LECOFFRE Karine</v>
          </cell>
          <cell r="U237">
            <v>43858</v>
          </cell>
          <cell r="V237">
            <v>43727</v>
          </cell>
        </row>
        <row r="238">
          <cell r="C238" t="str">
            <v>LECONTE Eric</v>
          </cell>
          <cell r="U238">
            <v>43858</v>
          </cell>
          <cell r="V238">
            <v>43727</v>
          </cell>
          <cell r="W238">
            <v>43064</v>
          </cell>
          <cell r="X238">
            <v>42909</v>
          </cell>
        </row>
        <row r="239">
          <cell r="C239" t="str">
            <v>LECONTE Frédéric</v>
          </cell>
          <cell r="U239">
            <v>44229</v>
          </cell>
          <cell r="V239">
            <v>44152</v>
          </cell>
          <cell r="W239">
            <v>44131</v>
          </cell>
          <cell r="X239">
            <v>43727</v>
          </cell>
        </row>
        <row r="240">
          <cell r="C240" t="str">
            <v>LECOURTOIS Christophe</v>
          </cell>
          <cell r="U240">
            <v>42291</v>
          </cell>
        </row>
        <row r="241">
          <cell r="C241" t="str">
            <v>LEFAIX Christelle</v>
          </cell>
          <cell r="U241">
            <v>44006</v>
          </cell>
          <cell r="V241">
            <v>43774</v>
          </cell>
        </row>
        <row r="242">
          <cell r="C242" t="str">
            <v>LEFEVRE Guillaume</v>
          </cell>
          <cell r="U242">
            <v>44470</v>
          </cell>
          <cell r="V242">
            <v>43727</v>
          </cell>
          <cell r="W242">
            <v>43572</v>
          </cell>
        </row>
        <row r="243">
          <cell r="C243" t="str">
            <v>LEFEVRE Laurence</v>
          </cell>
        </row>
        <row r="244">
          <cell r="C244" t="str">
            <v>LEGAC Anne</v>
          </cell>
          <cell r="U244">
            <v>43816</v>
          </cell>
          <cell r="V244">
            <v>43789</v>
          </cell>
          <cell r="W244">
            <v>43650</v>
          </cell>
          <cell r="X244">
            <v>43251</v>
          </cell>
        </row>
        <row r="245">
          <cell r="C245" t="str">
            <v>LEGRAND Victor</v>
          </cell>
        </row>
        <row r="246">
          <cell r="C246" t="str">
            <v>LEGROS Florian</v>
          </cell>
          <cell r="U246">
            <v>43454</v>
          </cell>
        </row>
        <row r="247">
          <cell r="C247" t="str">
            <v>LEJEUNE Olivier</v>
          </cell>
          <cell r="U247">
            <v>44229</v>
          </cell>
          <cell r="V247">
            <v>43251</v>
          </cell>
          <cell r="W247">
            <v>42736</v>
          </cell>
          <cell r="X247">
            <v>42719</v>
          </cell>
        </row>
        <row r="248">
          <cell r="C248" t="str">
            <v>LELEU Stéphane</v>
          </cell>
          <cell r="U248">
            <v>43727</v>
          </cell>
          <cell r="V248">
            <v>43064</v>
          </cell>
          <cell r="W248">
            <v>39526</v>
          </cell>
          <cell r="X248">
            <v>39421</v>
          </cell>
        </row>
        <row r="249">
          <cell r="C249" t="str">
            <v>LEMAGNEN Jean-Edmond</v>
          </cell>
          <cell r="U249">
            <v>42672</v>
          </cell>
          <cell r="V249">
            <v>39421</v>
          </cell>
        </row>
        <row r="250">
          <cell r="C250" t="str">
            <v>LEMAITRE Arnaud</v>
          </cell>
        </row>
        <row r="251">
          <cell r="C251" t="str">
            <v>LEMASLE François</v>
          </cell>
          <cell r="U251">
            <v>43858</v>
          </cell>
          <cell r="V251">
            <v>43454</v>
          </cell>
          <cell r="W251">
            <v>42291</v>
          </cell>
        </row>
        <row r="252">
          <cell r="C252" t="str">
            <v>LEMENAND Hugo</v>
          </cell>
        </row>
        <row r="253">
          <cell r="C253" t="str">
            <v>LEMIERE Christophe</v>
          </cell>
        </row>
        <row r="254">
          <cell r="C254" t="str">
            <v>LEMIERE Fabien</v>
          </cell>
          <cell r="U254">
            <v>44119</v>
          </cell>
        </row>
        <row r="255">
          <cell r="C255" t="str">
            <v>LENGLINE Corinne</v>
          </cell>
        </row>
        <row r="256">
          <cell r="C256" t="str">
            <v>LENOIR Laurent</v>
          </cell>
        </row>
        <row r="257">
          <cell r="C257" t="str">
            <v>LEONARD Benoit</v>
          </cell>
          <cell r="U257">
            <v>44119</v>
          </cell>
          <cell r="V257">
            <v>44006</v>
          </cell>
        </row>
        <row r="258">
          <cell r="C258" t="str">
            <v>LEONARD Corine</v>
          </cell>
          <cell r="U258">
            <v>44181</v>
          </cell>
        </row>
        <row r="259">
          <cell r="C259" t="str">
            <v>LEOTE Christophe</v>
          </cell>
        </row>
        <row r="260">
          <cell r="C260" t="str">
            <v>LEPESQUEUX Julien</v>
          </cell>
        </row>
        <row r="261">
          <cell r="C261" t="str">
            <v>LEPETIT Fabrice</v>
          </cell>
          <cell r="U261">
            <v>39555</v>
          </cell>
          <cell r="V261">
            <v>38811</v>
          </cell>
        </row>
        <row r="262">
          <cell r="C262" t="str">
            <v>LEPRESLE Frédéric</v>
          </cell>
          <cell r="U262">
            <v>43727</v>
          </cell>
          <cell r="V262">
            <v>43454</v>
          </cell>
          <cell r="W262">
            <v>43064</v>
          </cell>
          <cell r="X262">
            <v>42719</v>
          </cell>
        </row>
        <row r="263">
          <cell r="C263" t="str">
            <v>LEPRETRE Frédéric</v>
          </cell>
          <cell r="U263">
            <v>44369</v>
          </cell>
          <cell r="V263">
            <v>44119</v>
          </cell>
          <cell r="W263">
            <v>43650</v>
          </cell>
        </row>
        <row r="264">
          <cell r="C264" t="str">
            <v>LEQUERTIER Stéphane</v>
          </cell>
          <cell r="U264">
            <v>43858</v>
          </cell>
        </row>
        <row r="265">
          <cell r="C265" t="str">
            <v>LEQUESNE Benoît</v>
          </cell>
          <cell r="U265">
            <v>43774</v>
          </cell>
          <cell r="V265">
            <v>43454</v>
          </cell>
          <cell r="W265">
            <v>43336</v>
          </cell>
          <cell r="X265">
            <v>43214</v>
          </cell>
        </row>
        <row r="266">
          <cell r="C266" t="str">
            <v>LEQUESNE Renaud</v>
          </cell>
          <cell r="U266">
            <v>44006</v>
          </cell>
        </row>
        <row r="267">
          <cell r="C267" t="str">
            <v>LERAY Dominique</v>
          </cell>
          <cell r="U267">
            <v>44470</v>
          </cell>
          <cell r="V267">
            <v>44229</v>
          </cell>
          <cell r="W267">
            <v>43572</v>
          </cell>
          <cell r="X267">
            <v>43336</v>
          </cell>
        </row>
        <row r="268">
          <cell r="C268" t="str">
            <v>LEROSIER Mickael</v>
          </cell>
          <cell r="U268">
            <v>42291</v>
          </cell>
        </row>
        <row r="269">
          <cell r="C269" t="str">
            <v>LEROUVILLOIS Florent</v>
          </cell>
        </row>
        <row r="270">
          <cell r="C270" t="str">
            <v>LEROUVILLOIS Guillaume</v>
          </cell>
          <cell r="U270">
            <v>43727</v>
          </cell>
          <cell r="V270">
            <v>42719</v>
          </cell>
          <cell r="W270">
            <v>42291</v>
          </cell>
        </row>
        <row r="271">
          <cell r="C271" t="str">
            <v>LEROY Estelle</v>
          </cell>
          <cell r="U271">
            <v>42333</v>
          </cell>
          <cell r="V271">
            <v>42082</v>
          </cell>
          <cell r="W271">
            <v>39526</v>
          </cell>
        </row>
        <row r="272">
          <cell r="C272" t="str">
            <v>LESEUL David</v>
          </cell>
        </row>
        <row r="273">
          <cell r="C273" t="str">
            <v>LETASSEY Romain</v>
          </cell>
          <cell r="U273">
            <v>43454</v>
          </cell>
          <cell r="V273">
            <v>44369</v>
          </cell>
          <cell r="W273">
            <v>42291</v>
          </cell>
        </row>
        <row r="274">
          <cell r="C274" t="str">
            <v>LETOUPIN Guillaume</v>
          </cell>
        </row>
        <row r="275">
          <cell r="C275" t="str">
            <v>LETOUZE Thierry</v>
          </cell>
          <cell r="U275">
            <v>44369</v>
          </cell>
          <cell r="V275">
            <v>44171</v>
          </cell>
          <cell r="W275">
            <v>43816</v>
          </cell>
          <cell r="X275">
            <v>43650</v>
          </cell>
        </row>
        <row r="276">
          <cell r="C276" t="str">
            <v>LEVEILLÉ Jean-François</v>
          </cell>
          <cell r="U276">
            <v>43336</v>
          </cell>
        </row>
        <row r="277">
          <cell r="C277" t="str">
            <v>LEVIGOUREUX Patrick</v>
          </cell>
          <cell r="U277">
            <v>43789</v>
          </cell>
          <cell r="V277">
            <v>43186</v>
          </cell>
          <cell r="W277">
            <v>42871</v>
          </cell>
          <cell r="X277">
            <v>42481</v>
          </cell>
        </row>
        <row r="278">
          <cell r="C278" t="str">
            <v>LEVRAT Pactrice</v>
          </cell>
          <cell r="U278">
            <v>43650</v>
          </cell>
        </row>
        <row r="279">
          <cell r="C279" t="str">
            <v>LEZEC Bastien</v>
          </cell>
        </row>
        <row r="280">
          <cell r="C280" t="str">
            <v>LION Jean-Pierre</v>
          </cell>
          <cell r="U280">
            <v>43064</v>
          </cell>
        </row>
        <row r="281">
          <cell r="C281" t="str">
            <v>LIOT Mathieu</v>
          </cell>
          <cell r="U281">
            <v>44131</v>
          </cell>
        </row>
        <row r="282">
          <cell r="C282" t="str">
            <v>LISSOT Yvan</v>
          </cell>
        </row>
        <row r="283">
          <cell r="C283" t="str">
            <v>LOBELLE Jérome</v>
          </cell>
          <cell r="U283">
            <v>43727</v>
          </cell>
          <cell r="V283">
            <v>43454</v>
          </cell>
          <cell r="W283">
            <v>43394</v>
          </cell>
          <cell r="X283">
            <v>43214</v>
          </cell>
        </row>
        <row r="284">
          <cell r="C284" t="str">
            <v>LOPEZ Gérald</v>
          </cell>
          <cell r="U284">
            <v>44152</v>
          </cell>
          <cell r="V284">
            <v>43727</v>
          </cell>
          <cell r="W284">
            <v>43454</v>
          </cell>
          <cell r="X284">
            <v>43251</v>
          </cell>
        </row>
        <row r="285">
          <cell r="C285" t="str">
            <v>LOTTERIE Jérome</v>
          </cell>
          <cell r="U285">
            <v>44369</v>
          </cell>
          <cell r="V285">
            <v>44131</v>
          </cell>
          <cell r="W285">
            <v>44119</v>
          </cell>
          <cell r="X285">
            <v>43816</v>
          </cell>
        </row>
        <row r="286">
          <cell r="C286" t="str">
            <v>LOUP Nicolas</v>
          </cell>
          <cell r="U286">
            <v>43146</v>
          </cell>
          <cell r="V286">
            <v>42291</v>
          </cell>
          <cell r="W286">
            <v>42082</v>
          </cell>
        </row>
        <row r="287">
          <cell r="C287" t="str">
            <v>LOY Christophe</v>
          </cell>
          <cell r="U287">
            <v>43454</v>
          </cell>
          <cell r="V287">
            <v>43251</v>
          </cell>
          <cell r="W287">
            <v>42812</v>
          </cell>
          <cell r="X287">
            <v>42563</v>
          </cell>
        </row>
        <row r="288">
          <cell r="C288" t="str">
            <v>LOYER Michaël</v>
          </cell>
          <cell r="U288">
            <v>44369</v>
          </cell>
          <cell r="V288">
            <v>44229</v>
          </cell>
          <cell r="W288">
            <v>44152</v>
          </cell>
          <cell r="X288">
            <v>44119</v>
          </cell>
        </row>
        <row r="289">
          <cell r="C289" t="str">
            <v>MACE Jean-Charles</v>
          </cell>
        </row>
        <row r="290">
          <cell r="C290" t="str">
            <v>MAHAUD Patrick</v>
          </cell>
          <cell r="U290">
            <v>43816</v>
          </cell>
        </row>
        <row r="291">
          <cell r="C291" t="str">
            <v>MAHUT Camille</v>
          </cell>
          <cell r="U291">
            <v>44152</v>
          </cell>
        </row>
        <row r="292">
          <cell r="C292" t="str">
            <v>MAINE Denis</v>
          </cell>
        </row>
        <row r="293">
          <cell r="C293" t="str">
            <v>MANEAUX Lydie</v>
          </cell>
        </row>
        <row r="294">
          <cell r="C294" t="str">
            <v>MARIE Teddy</v>
          </cell>
        </row>
        <row r="295">
          <cell r="C295" t="str">
            <v>MARIN Samy</v>
          </cell>
        </row>
        <row r="296">
          <cell r="C296" t="str">
            <v>MARIVAUX Jean-Christophe</v>
          </cell>
        </row>
        <row r="297">
          <cell r="C297" t="str">
            <v>MARO Karine</v>
          </cell>
          <cell r="U297">
            <v>44470</v>
          </cell>
          <cell r="V297">
            <v>43214</v>
          </cell>
          <cell r="W297">
            <v>42998</v>
          </cell>
          <cell r="X297">
            <v>42909</v>
          </cell>
        </row>
        <row r="298">
          <cell r="C298" t="str">
            <v>MARFORT Aurélie</v>
          </cell>
          <cell r="U298">
            <v>44006</v>
          </cell>
          <cell r="V298">
            <v>43858</v>
          </cell>
          <cell r="W298">
            <v>43650</v>
          </cell>
        </row>
        <row r="299">
          <cell r="C299" t="str">
            <v>MARTIN Jean Luc</v>
          </cell>
        </row>
        <row r="300">
          <cell r="C300" t="str">
            <v>MAUGER Anthony</v>
          </cell>
          <cell r="U300">
            <v>44171</v>
          </cell>
          <cell r="V300">
            <v>44131</v>
          </cell>
          <cell r="W300">
            <v>43064</v>
          </cell>
          <cell r="X300">
            <v>42998</v>
          </cell>
        </row>
        <row r="301">
          <cell r="C301" t="str">
            <v>MAUGER Patrick</v>
          </cell>
          <cell r="U301">
            <v>43727</v>
          </cell>
          <cell r="V301">
            <v>43251</v>
          </cell>
          <cell r="W301">
            <v>42291</v>
          </cell>
        </row>
        <row r="302">
          <cell r="C302" t="str">
            <v>MAUPILE Yves</v>
          </cell>
        </row>
        <row r="303">
          <cell r="C303" t="str">
            <v>MEHEUST Patrick</v>
          </cell>
          <cell r="U303">
            <v>44152</v>
          </cell>
          <cell r="V303">
            <v>43816</v>
          </cell>
          <cell r="W303">
            <v>42082</v>
          </cell>
        </row>
        <row r="304">
          <cell r="C304" t="str">
            <v>MEHEUST Corinne</v>
          </cell>
        </row>
        <row r="305">
          <cell r="C305" t="str">
            <v>MENU Xavier</v>
          </cell>
        </row>
        <row r="306">
          <cell r="C306" t="str">
            <v>MERESSE Anthony</v>
          </cell>
        </row>
        <row r="307">
          <cell r="C307" t="str">
            <v>MERESSE Sébastien</v>
          </cell>
        </row>
        <row r="308">
          <cell r="C308" t="str">
            <v>MESNAGE Carole</v>
          </cell>
          <cell r="U308">
            <v>44369</v>
          </cell>
          <cell r="V308">
            <v>44229</v>
          </cell>
          <cell r="W308">
            <v>44152</v>
          </cell>
          <cell r="X308">
            <v>43727</v>
          </cell>
        </row>
        <row r="309">
          <cell r="C309" t="str">
            <v>MESNAGE Lise</v>
          </cell>
        </row>
        <row r="310">
          <cell r="C310" t="str">
            <v>METIVIER Sébastien</v>
          </cell>
          <cell r="U310">
            <v>43727</v>
          </cell>
          <cell r="V310">
            <v>42719</v>
          </cell>
          <cell r="W310">
            <v>42291</v>
          </cell>
          <cell r="X310">
            <v>42082</v>
          </cell>
        </row>
        <row r="311">
          <cell r="C311" t="str">
            <v>MIDOU Alexendra</v>
          </cell>
          <cell r="U311">
            <v>43789</v>
          </cell>
        </row>
        <row r="312">
          <cell r="C312" t="str">
            <v>MINAYO Virginie</v>
          </cell>
        </row>
        <row r="313">
          <cell r="C313" t="str">
            <v>MIOSSEC Alain</v>
          </cell>
        </row>
        <row r="314">
          <cell r="C314" t="str">
            <v>MONCHAUX Guillaume</v>
          </cell>
          <cell r="U314">
            <v>43251</v>
          </cell>
        </row>
        <row r="315">
          <cell r="C315" t="str">
            <v>MORELLE Olivier</v>
          </cell>
          <cell r="U315">
            <v>42719</v>
          </cell>
        </row>
        <row r="316">
          <cell r="C316" t="str">
            <v>MORIN Caroline</v>
          </cell>
          <cell r="U316">
            <v>44229</v>
          </cell>
          <cell r="V316">
            <v>44171</v>
          </cell>
          <cell r="W316">
            <v>43650</v>
          </cell>
        </row>
        <row r="317">
          <cell r="C317" t="str">
            <v>MOUCHEL Emmanuel</v>
          </cell>
          <cell r="U317">
            <v>43572</v>
          </cell>
        </row>
        <row r="318">
          <cell r="C318" t="str">
            <v>MOUGNARD Philippe</v>
          </cell>
          <cell r="U318">
            <v>44229</v>
          </cell>
          <cell r="V318">
            <v>43789</v>
          </cell>
          <cell r="W318">
            <v>42871</v>
          </cell>
          <cell r="X318">
            <v>42812</v>
          </cell>
        </row>
        <row r="319">
          <cell r="C319" t="str">
            <v>MULLER Élodie</v>
          </cell>
          <cell r="U319">
            <v>43251</v>
          </cell>
        </row>
        <row r="320">
          <cell r="C320" t="str">
            <v>NAGLE Marie-José</v>
          </cell>
          <cell r="U320">
            <v>44369</v>
          </cell>
          <cell r="V320">
            <v>42909</v>
          </cell>
          <cell r="W320">
            <v>42719</v>
          </cell>
          <cell r="X320">
            <v>42185</v>
          </cell>
        </row>
        <row r="321">
          <cell r="C321" t="str">
            <v>NICOLLE Jake</v>
          </cell>
          <cell r="U321">
            <v>43858</v>
          </cell>
          <cell r="V321">
            <v>42291</v>
          </cell>
        </row>
        <row r="322">
          <cell r="C322" t="str">
            <v>NICOLLE Linda</v>
          </cell>
          <cell r="U322">
            <v>44229</v>
          </cell>
          <cell r="V322">
            <v>44131</v>
          </cell>
          <cell r="W322">
            <v>43727</v>
          </cell>
          <cell r="X322">
            <v>43251</v>
          </cell>
        </row>
        <row r="323">
          <cell r="C323" t="str">
            <v>NOSTER Patrice</v>
          </cell>
          <cell r="U323">
            <v>44470</v>
          </cell>
          <cell r="V323">
            <v>43858</v>
          </cell>
          <cell r="W323">
            <v>43727</v>
          </cell>
        </row>
        <row r="324">
          <cell r="C324" t="str">
            <v>NOYON Claire</v>
          </cell>
        </row>
        <row r="325">
          <cell r="C325" t="str">
            <v>ONIER Laurent</v>
          </cell>
        </row>
        <row r="326">
          <cell r="C326" t="str">
            <v>OZENNE Yohann</v>
          </cell>
          <cell r="U326">
            <v>43727</v>
          </cell>
          <cell r="V326">
            <v>43251</v>
          </cell>
        </row>
        <row r="327">
          <cell r="C327" t="str">
            <v>PAQUET Aline</v>
          </cell>
          <cell r="U327">
            <v>44119</v>
          </cell>
        </row>
        <row r="328">
          <cell r="C328" t="str">
            <v>PARMIGIANI Valérie</v>
          </cell>
          <cell r="U328">
            <v>44229</v>
          </cell>
          <cell r="V328">
            <v>44152</v>
          </cell>
          <cell r="W328">
            <v>44131</v>
          </cell>
          <cell r="X328">
            <v>44119</v>
          </cell>
        </row>
        <row r="329">
          <cell r="C329" t="str">
            <v>PATIN Colene</v>
          </cell>
          <cell r="U329">
            <v>44229</v>
          </cell>
          <cell r="V329">
            <v>43816</v>
          </cell>
          <cell r="W329">
            <v>43727</v>
          </cell>
          <cell r="X329">
            <v>43454</v>
          </cell>
        </row>
        <row r="330">
          <cell r="C330" t="str">
            <v>PECHARD Christian</v>
          </cell>
          <cell r="U330">
            <v>44229</v>
          </cell>
          <cell r="V330">
            <v>44131</v>
          </cell>
          <cell r="W330">
            <v>43791</v>
          </cell>
          <cell r="X330">
            <v>43789</v>
          </cell>
        </row>
        <row r="331">
          <cell r="C331" t="str">
            <v>PECHARMANT Sylvain</v>
          </cell>
          <cell r="U331">
            <v>44171</v>
          </cell>
          <cell r="V331">
            <v>43650</v>
          </cell>
        </row>
        <row r="332">
          <cell r="C332" t="str">
            <v>PEZZOLI Lionel</v>
          </cell>
          <cell r="U332">
            <v>44470</v>
          </cell>
          <cell r="V332">
            <v>44171</v>
          </cell>
          <cell r="W332">
            <v>43858</v>
          </cell>
        </row>
        <row r="333">
          <cell r="C333" t="str">
            <v>PHILIPPE Florence</v>
          </cell>
          <cell r="U333">
            <v>44470</v>
          </cell>
          <cell r="V333">
            <v>44152</v>
          </cell>
          <cell r="W333">
            <v>43650</v>
          </cell>
        </row>
        <row r="334">
          <cell r="C334" t="str">
            <v>PICOT Cédric</v>
          </cell>
        </row>
        <row r="335">
          <cell r="C335" t="str">
            <v>PICOT Jean-Louis</v>
          </cell>
          <cell r="U335">
            <v>44229</v>
          </cell>
          <cell r="V335">
            <v>42633</v>
          </cell>
          <cell r="W335">
            <v>42291</v>
          </cell>
        </row>
        <row r="336">
          <cell r="C336" t="str">
            <v>PICOT Ludovic</v>
          </cell>
          <cell r="U336">
            <v>43251</v>
          </cell>
          <cell r="V336">
            <v>42342</v>
          </cell>
        </row>
        <row r="337">
          <cell r="C337" t="str">
            <v>PICOU Caroline</v>
          </cell>
          <cell r="U337">
            <v>44369</v>
          </cell>
          <cell r="V337">
            <v>43454</v>
          </cell>
        </row>
        <row r="338">
          <cell r="C338" t="str">
            <v>PIERRE Sylvain</v>
          </cell>
          <cell r="U338">
            <v>43727</v>
          </cell>
          <cell r="V338">
            <v>41451</v>
          </cell>
        </row>
        <row r="339">
          <cell r="C339" t="str">
            <v>PIERSON Alexandre</v>
          </cell>
          <cell r="U339">
            <v>42291</v>
          </cell>
        </row>
        <row r="340">
          <cell r="C340" t="str">
            <v>PIN Patrick</v>
          </cell>
          <cell r="U340">
            <v>43791</v>
          </cell>
          <cell r="V340">
            <v>43727</v>
          </cell>
          <cell r="W340">
            <v>43650</v>
          </cell>
          <cell r="X340">
            <v>42998</v>
          </cell>
        </row>
        <row r="341">
          <cell r="C341" t="str">
            <v>PINCHON Fabienne</v>
          </cell>
          <cell r="U341">
            <v>43251</v>
          </cell>
          <cell r="V341">
            <v>42878</v>
          </cell>
          <cell r="W341">
            <v>42342</v>
          </cell>
          <cell r="X341">
            <v>42291</v>
          </cell>
        </row>
        <row r="342">
          <cell r="C342" t="str">
            <v>POIRIER Anthony</v>
          </cell>
          <cell r="U342">
            <v>43858</v>
          </cell>
          <cell r="V342">
            <v>43454</v>
          </cell>
          <cell r="W342">
            <v>42719</v>
          </cell>
        </row>
        <row r="343">
          <cell r="C343" t="str">
            <v>POISSON Yohann</v>
          </cell>
        </row>
        <row r="344">
          <cell r="C344" t="str">
            <v>POTIER Christophe</v>
          </cell>
          <cell r="U344">
            <v>43858</v>
          </cell>
        </row>
        <row r="345">
          <cell r="C345" t="str">
            <v>POUSSARD Arnaud</v>
          </cell>
          <cell r="U345">
            <v>42878</v>
          </cell>
        </row>
        <row r="346">
          <cell r="C346" t="str">
            <v>PRUNIER Eric</v>
          </cell>
          <cell r="U346">
            <v>42389</v>
          </cell>
          <cell r="V346">
            <v>42342</v>
          </cell>
        </row>
        <row r="347">
          <cell r="C347" t="str">
            <v>QUENAULT Céline</v>
          </cell>
          <cell r="U347">
            <v>44171</v>
          </cell>
          <cell r="V347">
            <v>44006</v>
          </cell>
          <cell r="W347">
            <v>43394</v>
          </cell>
        </row>
        <row r="348">
          <cell r="C348" t="str">
            <v>QUERE Marie-Claude</v>
          </cell>
          <cell r="U348">
            <v>44470</v>
          </cell>
          <cell r="V348">
            <v>43394</v>
          </cell>
          <cell r="W348">
            <v>43214</v>
          </cell>
          <cell r="X348">
            <v>42291</v>
          </cell>
        </row>
        <row r="349">
          <cell r="C349" t="str">
            <v>QUESNEL Frédéric</v>
          </cell>
        </row>
        <row r="350">
          <cell r="C350" t="str">
            <v>QUIEDEVILLE Stéphane</v>
          </cell>
          <cell r="U350">
            <v>43791</v>
          </cell>
          <cell r="V350">
            <v>43064</v>
          </cell>
          <cell r="W350">
            <v>42909</v>
          </cell>
          <cell r="X350">
            <v>42633</v>
          </cell>
        </row>
        <row r="351">
          <cell r="C351" t="str">
            <v>QUIMERC'H Chantal</v>
          </cell>
        </row>
        <row r="352">
          <cell r="C352" t="str">
            <v>RAIMBAULT Maxime</v>
          </cell>
        </row>
        <row r="353">
          <cell r="C353" t="str">
            <v>RAY Christophe</v>
          </cell>
          <cell r="U353">
            <v>44152</v>
          </cell>
          <cell r="V353">
            <v>44131</v>
          </cell>
          <cell r="W353">
            <v>44119</v>
          </cell>
          <cell r="X353">
            <v>43791</v>
          </cell>
        </row>
        <row r="354">
          <cell r="C354" t="str">
            <v>REAU Vincent</v>
          </cell>
          <cell r="U354">
            <v>43650</v>
          </cell>
          <cell r="V354">
            <v>43064</v>
          </cell>
          <cell r="W354">
            <v>42563</v>
          </cell>
        </row>
        <row r="355">
          <cell r="C355" t="str">
            <v>RENAUD Charlotte</v>
          </cell>
          <cell r="U355">
            <v>44229</v>
          </cell>
          <cell r="V355">
            <v>44152</v>
          </cell>
          <cell r="W355">
            <v>44131</v>
          </cell>
          <cell r="X355">
            <v>44006</v>
          </cell>
        </row>
        <row r="356">
          <cell r="C356" t="str">
            <v>RENAUT Christophe</v>
          </cell>
          <cell r="U356">
            <v>40471</v>
          </cell>
        </row>
        <row r="357">
          <cell r="C357" t="str">
            <v>RENE Christophe</v>
          </cell>
          <cell r="U357">
            <v>44470</v>
          </cell>
          <cell r="V357">
            <v>43214</v>
          </cell>
          <cell r="W357">
            <v>42291</v>
          </cell>
          <cell r="X357">
            <v>41919</v>
          </cell>
        </row>
        <row r="358">
          <cell r="C358" t="str">
            <v>RENOUF Sylvain</v>
          </cell>
          <cell r="U358">
            <v>44470</v>
          </cell>
          <cell r="V358">
            <v>44369</v>
          </cell>
          <cell r="W358">
            <v>44229</v>
          </cell>
          <cell r="X358">
            <v>44152</v>
          </cell>
        </row>
        <row r="359">
          <cell r="C359" t="str">
            <v>RINGUET Bruno</v>
          </cell>
          <cell r="U359">
            <v>44229</v>
          </cell>
          <cell r="V359">
            <v>44131</v>
          </cell>
          <cell r="W359">
            <v>44119</v>
          </cell>
          <cell r="X359">
            <v>43816</v>
          </cell>
        </row>
        <row r="360">
          <cell r="C360" t="str">
            <v>RIOU Jean-Loup</v>
          </cell>
        </row>
        <row r="361">
          <cell r="C361" t="str">
            <v>RIVOY Jean-Bernard</v>
          </cell>
          <cell r="U361">
            <v>44171</v>
          </cell>
        </row>
        <row r="362">
          <cell r="C362" t="str">
            <v>ROBBES Ismael</v>
          </cell>
          <cell r="U362">
            <v>43858</v>
          </cell>
          <cell r="V362">
            <v>43089</v>
          </cell>
        </row>
        <row r="363">
          <cell r="C363" t="str">
            <v>ROBIN Elise</v>
          </cell>
          <cell r="U363">
            <v>44229</v>
          </cell>
          <cell r="V363">
            <v>44171</v>
          </cell>
          <cell r="W363">
            <v>44152</v>
          </cell>
          <cell r="X363">
            <v>44131</v>
          </cell>
        </row>
        <row r="364">
          <cell r="C364" t="str">
            <v>ROCHON Emmanuelle</v>
          </cell>
          <cell r="U364">
            <v>44006</v>
          </cell>
        </row>
        <row r="365">
          <cell r="C365" t="str">
            <v>ROLLAND Frédéric</v>
          </cell>
          <cell r="U365">
            <v>43791</v>
          </cell>
          <cell r="V365">
            <v>43251</v>
          </cell>
        </row>
        <row r="366">
          <cell r="C366" t="str">
            <v>ROLLET Hervé</v>
          </cell>
          <cell r="U366">
            <v>42998</v>
          </cell>
          <cell r="V366">
            <v>42291</v>
          </cell>
        </row>
        <row r="367">
          <cell r="C367" t="str">
            <v>ROUGE Déborah</v>
          </cell>
          <cell r="U367">
            <v>44470</v>
          </cell>
          <cell r="V367">
            <v>43336</v>
          </cell>
          <cell r="W367">
            <v>43214</v>
          </cell>
          <cell r="X367">
            <v>42719</v>
          </cell>
        </row>
        <row r="368">
          <cell r="C368" t="str">
            <v>RYCHENER Jacques</v>
          </cell>
          <cell r="U368">
            <v>44131</v>
          </cell>
          <cell r="V368">
            <v>43791</v>
          </cell>
          <cell r="W368">
            <v>43650</v>
          </cell>
          <cell r="X368">
            <v>43394</v>
          </cell>
        </row>
        <row r="369">
          <cell r="C369" t="str">
            <v>SADOT Grégoire</v>
          </cell>
          <cell r="U369">
            <v>44470</v>
          </cell>
          <cell r="V369">
            <v>44119</v>
          </cell>
          <cell r="W369">
            <v>43858</v>
          </cell>
          <cell r="X369">
            <v>43727</v>
          </cell>
        </row>
        <row r="370">
          <cell r="C370" t="str">
            <v>SAILLARD Axel</v>
          </cell>
          <cell r="U370">
            <v>43858</v>
          </cell>
        </row>
        <row r="371">
          <cell r="C371" t="str">
            <v>SAIZ Richard</v>
          </cell>
          <cell r="U371">
            <v>44119</v>
          </cell>
        </row>
        <row r="372">
          <cell r="C372" t="str">
            <v>SAJE Stéphane</v>
          </cell>
          <cell r="U372">
            <v>43727</v>
          </cell>
        </row>
        <row r="373">
          <cell r="C373" t="str">
            <v>SALAUN Armelle</v>
          </cell>
          <cell r="U373">
            <v>44369</v>
          </cell>
          <cell r="V373">
            <v>44229</v>
          </cell>
          <cell r="W373">
            <v>44152</v>
          </cell>
          <cell r="X373">
            <v>43727</v>
          </cell>
        </row>
        <row r="374">
          <cell r="C374" t="str">
            <v>SAMSON Olivier</v>
          </cell>
        </row>
        <row r="375">
          <cell r="C375" t="str">
            <v>SANSON Denis</v>
          </cell>
        </row>
        <row r="376">
          <cell r="C376" t="str">
            <v>SAUNIER Yohann</v>
          </cell>
        </row>
        <row r="377">
          <cell r="C377" t="str">
            <v>SCHULTZ Cyriac</v>
          </cell>
          <cell r="U377">
            <v>43791</v>
          </cell>
          <cell r="V377">
            <v>43727</v>
          </cell>
          <cell r="W377">
            <v>42563</v>
          </cell>
          <cell r="X377">
            <v>42291</v>
          </cell>
        </row>
        <row r="378">
          <cell r="C378" t="str">
            <v>SIARA Thibault</v>
          </cell>
        </row>
        <row r="379">
          <cell r="C379" t="str">
            <v>SIDIBE BEN SAHRA Yasmina</v>
          </cell>
          <cell r="U379">
            <v>44369</v>
          </cell>
          <cell r="V379">
            <v>44229</v>
          </cell>
          <cell r="W379">
            <v>44006</v>
          </cell>
          <cell r="X379">
            <v>43816</v>
          </cell>
        </row>
        <row r="380">
          <cell r="C380" t="str">
            <v>SIEGEL Régis</v>
          </cell>
          <cell r="U380">
            <v>44152</v>
          </cell>
          <cell r="V380">
            <v>43727</v>
          </cell>
        </row>
        <row r="381">
          <cell r="C381" t="str">
            <v>SIMON Christian</v>
          </cell>
          <cell r="U381">
            <v>44369</v>
          </cell>
        </row>
        <row r="382">
          <cell r="C382" t="str">
            <v>SORIA Pierre</v>
          </cell>
          <cell r="U382">
            <v>42185</v>
          </cell>
          <cell r="V382">
            <v>42082</v>
          </cell>
          <cell r="W382">
            <v>40152</v>
          </cell>
        </row>
        <row r="383">
          <cell r="C383" t="str">
            <v>SORRIAUX Frédéric</v>
          </cell>
          <cell r="U383">
            <v>44171</v>
          </cell>
          <cell r="V383">
            <v>44006</v>
          </cell>
          <cell r="W383">
            <v>43727</v>
          </cell>
        </row>
        <row r="384">
          <cell r="C384" t="str">
            <v>SOWA Philippe</v>
          </cell>
          <cell r="U384">
            <v>43650</v>
          </cell>
          <cell r="V384">
            <v>42082</v>
          </cell>
          <cell r="W384">
            <v>41989</v>
          </cell>
        </row>
        <row r="385">
          <cell r="C385" t="str">
            <v>STEINMETZ  Jeremie</v>
          </cell>
        </row>
        <row r="386">
          <cell r="C386" t="str">
            <v>STRICOT Lysiane</v>
          </cell>
          <cell r="U386">
            <v>44369</v>
          </cell>
          <cell r="V386">
            <v>44131</v>
          </cell>
          <cell r="W386">
            <v>43454</v>
          </cell>
        </row>
        <row r="387">
          <cell r="C387" t="str">
            <v>SUF Shakir</v>
          </cell>
          <cell r="U387">
            <v>43186</v>
          </cell>
          <cell r="V387">
            <v>42871</v>
          </cell>
          <cell r="W387">
            <v>42871</v>
          </cell>
          <cell r="X387">
            <v>42736</v>
          </cell>
        </row>
        <row r="388">
          <cell r="C388" t="str">
            <v>TACCORI Romain</v>
          </cell>
          <cell r="U388">
            <v>43774</v>
          </cell>
        </row>
        <row r="389">
          <cell r="C389" t="str">
            <v>TAPIN Fabrice</v>
          </cell>
          <cell r="U389">
            <v>44152</v>
          </cell>
        </row>
        <row r="390">
          <cell r="C390" t="str">
            <v>TARDIVEL Laure</v>
          </cell>
          <cell r="U390">
            <v>43858</v>
          </cell>
        </row>
        <row r="391">
          <cell r="C391" t="str">
            <v>THIEBOT Monique</v>
          </cell>
          <cell r="U391">
            <v>44006</v>
          </cell>
          <cell r="V391">
            <v>43858</v>
          </cell>
          <cell r="W391">
            <v>43774</v>
          </cell>
        </row>
        <row r="392">
          <cell r="C392" t="str">
            <v>THOMAS Florent</v>
          </cell>
          <cell r="U392">
            <v>44152</v>
          </cell>
          <cell r="V392">
            <v>43858</v>
          </cell>
          <cell r="W392">
            <v>42291</v>
          </cell>
        </row>
        <row r="393">
          <cell r="C393" t="str">
            <v>TIRELLE Mickaël</v>
          </cell>
          <cell r="U393">
            <v>43251</v>
          </cell>
        </row>
        <row r="394">
          <cell r="C394" t="str">
            <v>TISON Erick</v>
          </cell>
          <cell r="U394">
            <v>44369</v>
          </cell>
          <cell r="V394">
            <v>44131</v>
          </cell>
          <cell r="W394">
            <v>43336</v>
          </cell>
          <cell r="X394">
            <v>42909</v>
          </cell>
        </row>
        <row r="395">
          <cell r="C395" t="str">
            <v>TOLLEMER Laurence</v>
          </cell>
        </row>
        <row r="396">
          <cell r="C396" t="str">
            <v>TOURNAILLE Elise</v>
          </cell>
        </row>
        <row r="397">
          <cell r="C397" t="str">
            <v>TRAVERT Anthony</v>
          </cell>
          <cell r="U397">
            <v>44006</v>
          </cell>
          <cell r="V397">
            <v>43727</v>
          </cell>
          <cell r="W397">
            <v>43394</v>
          </cell>
          <cell r="X397">
            <v>43251</v>
          </cell>
        </row>
        <row r="398">
          <cell r="C398" t="str">
            <v>TRAVERT Christophe</v>
          </cell>
          <cell r="U398">
            <v>44369</v>
          </cell>
          <cell r="V398">
            <v>43650</v>
          </cell>
        </row>
        <row r="399">
          <cell r="C399" t="str">
            <v>TRAVERT Sylvie</v>
          </cell>
        </row>
        <row r="400">
          <cell r="C400" t="str">
            <v>TRIVIDIC Sabrina</v>
          </cell>
        </row>
        <row r="401">
          <cell r="C401" t="str">
            <v>TRIVIDIC Yann</v>
          </cell>
          <cell r="U401">
            <v>43816</v>
          </cell>
        </row>
        <row r="402">
          <cell r="C402" t="str">
            <v>TROTEVIN Frédéric</v>
          </cell>
          <cell r="U402">
            <v>44171</v>
          </cell>
          <cell r="V402">
            <v>44152</v>
          </cell>
          <cell r="W402">
            <v>44006</v>
          </cell>
          <cell r="X402">
            <v>42998</v>
          </cell>
        </row>
        <row r="403">
          <cell r="C403" t="str">
            <v>TRAVERSO François</v>
          </cell>
          <cell r="U403">
            <v>44006</v>
          </cell>
        </row>
        <row r="404">
          <cell r="C404" t="str">
            <v>VALOGNES Antony</v>
          </cell>
        </row>
        <row r="405">
          <cell r="C405" t="str">
            <v>VALOGNES Geoffrey</v>
          </cell>
          <cell r="U405">
            <v>43858</v>
          </cell>
        </row>
        <row r="406">
          <cell r="C406" t="str">
            <v>VALOUR Stéphane</v>
          </cell>
          <cell r="U406">
            <v>43791</v>
          </cell>
          <cell r="V406">
            <v>43727</v>
          </cell>
          <cell r="W406">
            <v>43650</v>
          </cell>
          <cell r="X406">
            <v>43572</v>
          </cell>
        </row>
        <row r="407">
          <cell r="C407" t="str">
            <v>VARIN Jean-Christophe</v>
          </cell>
          <cell r="U407">
            <v>44369</v>
          </cell>
          <cell r="V407">
            <v>44229</v>
          </cell>
          <cell r="W407">
            <v>44171</v>
          </cell>
          <cell r="X407">
            <v>44152</v>
          </cell>
        </row>
        <row r="408">
          <cell r="C408" t="str">
            <v>VASSELIN Christophe</v>
          </cell>
          <cell r="U408">
            <v>44006</v>
          </cell>
          <cell r="V408">
            <v>43572</v>
          </cell>
          <cell r="W408">
            <v>43251</v>
          </cell>
          <cell r="X408">
            <v>42291</v>
          </cell>
        </row>
        <row r="409">
          <cell r="C409" t="str">
            <v>VASSIEUX Rémi</v>
          </cell>
          <cell r="U409">
            <v>44470</v>
          </cell>
          <cell r="V409">
            <v>44369</v>
          </cell>
          <cell r="W409">
            <v>44119</v>
          </cell>
          <cell r="X409">
            <v>44006</v>
          </cell>
        </row>
        <row r="410">
          <cell r="C410" t="str">
            <v>VERNICHON Siegfried</v>
          </cell>
        </row>
        <row r="411">
          <cell r="C411" t="str">
            <v>VIAL Emmanuel</v>
          </cell>
          <cell r="U411">
            <v>44470</v>
          </cell>
          <cell r="V411">
            <v>44171</v>
          </cell>
          <cell r="W411">
            <v>44152</v>
          </cell>
          <cell r="X411">
            <v>43789</v>
          </cell>
        </row>
        <row r="412">
          <cell r="C412" t="str">
            <v>VIDOT Yves</v>
          </cell>
          <cell r="U412">
            <v>44131</v>
          </cell>
          <cell r="V412">
            <v>43858</v>
          </cell>
        </row>
        <row r="413">
          <cell r="C413" t="str">
            <v>VIENNE Eliane</v>
          </cell>
        </row>
        <row r="414">
          <cell r="C414" t="str">
            <v>VIVIER Thomas</v>
          </cell>
        </row>
        <row r="415">
          <cell r="C415" t="str">
            <v>WALTROWSKI Michel</v>
          </cell>
        </row>
        <row r="416">
          <cell r="C416" t="str">
            <v>WEINS Skander</v>
          </cell>
          <cell r="U416">
            <v>44229</v>
          </cell>
          <cell r="V416">
            <v>44152</v>
          </cell>
        </row>
        <row r="417">
          <cell r="C417" t="str">
            <v>YVER Yannick</v>
          </cell>
          <cell r="U417">
            <v>44152</v>
          </cell>
          <cell r="V417">
            <v>42633</v>
          </cell>
          <cell r="W417">
            <v>42291</v>
          </cell>
          <cell r="X417">
            <v>42082</v>
          </cell>
        </row>
        <row r="418">
          <cell r="C418" t="str">
            <v>ZAMBELLI Laurent</v>
          </cell>
          <cell r="U418">
            <v>44369</v>
          </cell>
        </row>
        <row r="420">
          <cell r="C420">
            <v>3</v>
          </cell>
          <cell r="U420">
            <v>21</v>
          </cell>
          <cell r="V420">
            <v>22</v>
          </cell>
          <cell r="W420">
            <v>23</v>
          </cell>
          <cell r="X420">
            <v>24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B1:N6" totalsRowShown="0" headerRowDxfId="14" tableBorderDxfId="13">
  <autoFilter ref="B1:N6"/>
  <tableColumns count="13">
    <tableColumn id="1" name="Nom &amp; Prénom" dataDxfId="12"/>
    <tableColumn id="23" name="Date Formation initiale 1" dataDxfId="11"/>
    <tableColumn id="13" name="Date Formation Initiale A" dataDxfId="10">
      <calculatedColumnFormula array="1">IF(Tableau1[[#This Row],[Date Formation initiale 1]]=0,"",YEAR(Tableau1[[#This Row],[Date Formation initiale 1]]))</calculatedColumnFormula>
    </tableColumn>
    <tableColumn id="25" name="Recyclage formation initiale A" dataDxfId="9">
      <calculatedColumnFormula>IF(Tableau1[[#This Row],[Date Formation Initiale A]]="","",Tableau1[[#This Row],[Date Formation Initiale A]]+3)</calculatedColumnFormula>
    </tableColumn>
    <tableColumn id="7" name="Dernière participation à un exe a (1)" dataDxfId="8">
      <calculatedColumnFormula array="1">MAX(IF([2]Tableau!$C:$C=Tableau1[[#This Row],[Nom &amp; Prénom]],[2]Tableau!U:X))</calculatedColumnFormula>
    </tableColumn>
    <tableColumn id="8" name="Dernière participation exercice A" dataDxfId="7">
      <calculatedColumnFormula>IF(Tableau1[[#This Row],[Dernière participation à un exe a (1)]]=0,"",YEAR(Tableau1[[#This Row],[Dernière participation à un exe a (1)]]))</calculatedColumnFormula>
    </tableColumn>
    <tableColumn id="16" name="Dernière participation à un exe A pour x1" dataDxfId="6"/>
    <tableColumn id="10" name="Dernière participation à mise en situation" dataDxfId="5">
      <calculatedColumnFormula>IF(#REF!=0,"",YEAR(#REF!))</calculatedColumnFormula>
    </tableColumn>
    <tableColumn id="12" name="Date recyclage 1ère fonction" dataDxfId="4"/>
    <tableColumn id="20" name="Date Form chgmt ou 2ème  fonction" dataDxfId="3"/>
    <tableColumn id="17" name="Condition 1" dataDxfId="2">
      <calculatedColumnFormula array="1">OR(AND(Tableau1[[#This Row],[Recyclage formation initiale A]]&lt;A1,Tableau1[[#This Row],[Date recyclage 1ère fonction]]&gt;=A1),AND(Tableau1[[#This Row],[Recyclage formation initiale A]]&lt;A1,Tableau1[[#This Row],[Date Form chgmt ou 2ème  fonction]]&gt;=A1),Tableau1[[#This Row],[Recyclage formation initiale A]]&gt;=A1)</calculatedColumnFormula>
    </tableColumn>
    <tableColumn id="26" name="Condition 2" dataDxfId="1">
      <calculatedColumnFormula>OR(AND(Tableau1[[#This Row],[Dernière participation exercice A]]+1&lt;A1,Tableau1[[#This Row],[Dernière participation à un exe A pour x1]]+1&lt;1,Tableau1[[#This Row],[Dernière participation à mise en situation]]+1&gt;=A1),Tableau1[[#This Row],[Dernière participation exercice A]]+1&gt;=A1,Tableau1[[#This Row],[Dernière participation à un exe A pour x1]]+1&gt;=A1,IF(AND(Tableau1[[#This Row],[Dernière participation exercice A]]="",Tableau1[[#This Row],[Dernière participation à un exe A pour x1]]=""),IF(Tableau1[[#This Row],[Dernière participation à mise en situation]]+1&gt;=A1,TRUE)))</calculatedColumnFormula>
    </tableColumn>
    <tableColumn id="27" name="Formé" dataDxfId="0">
      <calculatedColumnFormula array="1">AND(Tableau1[[#This Row],[Condition 1]]=TRUE,Tableau1[[#This Row],[Condition 2]]=TRUE)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1"/>
  <sheetViews>
    <sheetView showZeros="0" tabSelected="1" zoomScaleNormal="100" workbookViewId="0">
      <selection activeCell="O21" sqref="O21"/>
    </sheetView>
  </sheetViews>
  <sheetFormatPr baseColWidth="10" defaultRowHeight="15" x14ac:dyDescent="0.25"/>
  <cols>
    <col min="1" max="1" width="6.140625" customWidth="1"/>
    <col min="2" max="2" width="28.42578125" customWidth="1"/>
    <col min="3" max="3" width="10" hidden="1" customWidth="1"/>
    <col min="4" max="4" width="8.85546875" style="13" customWidth="1"/>
    <col min="5" max="5" width="10.7109375" style="13" customWidth="1"/>
    <col min="6" max="6" width="14.28515625" style="11" hidden="1" customWidth="1"/>
    <col min="7" max="7" width="11" style="14" customWidth="1"/>
    <col min="8" max="8" width="10.85546875" style="11" customWidth="1"/>
    <col min="9" max="9" width="10.85546875" style="13" customWidth="1"/>
    <col min="10" max="10" width="9.5703125" style="13" customWidth="1"/>
    <col min="11" max="11" width="9.85546875" style="12" customWidth="1"/>
    <col min="12" max="13" width="9.42578125" customWidth="1"/>
    <col min="14" max="14" width="8.28515625" customWidth="1"/>
  </cols>
  <sheetData>
    <row r="1" spans="1:16" ht="56.25" customHeight="1" x14ac:dyDescent="0.25">
      <c r="A1" s="1">
        <f ca="1">YEAR(TODAY())</f>
        <v>2021</v>
      </c>
      <c r="B1" s="2" t="s">
        <v>0</v>
      </c>
      <c r="C1" s="3" t="s">
        <v>14</v>
      </c>
      <c r="D1" s="3" t="s">
        <v>3</v>
      </c>
      <c r="E1" s="4" t="s">
        <v>4</v>
      </c>
      <c r="F1" s="3" t="s">
        <v>13</v>
      </c>
      <c r="G1" s="3" t="s">
        <v>5</v>
      </c>
      <c r="H1" s="4" t="s">
        <v>11</v>
      </c>
      <c r="I1" s="4" t="s">
        <v>12</v>
      </c>
      <c r="J1" s="4" t="s">
        <v>1</v>
      </c>
      <c r="K1" s="5" t="s">
        <v>2</v>
      </c>
      <c r="L1" s="4" t="s">
        <v>16</v>
      </c>
      <c r="M1" s="4" t="s">
        <v>15</v>
      </c>
      <c r="N1" s="4" t="s">
        <v>18</v>
      </c>
    </row>
    <row r="2" spans="1:16" x14ac:dyDescent="0.25">
      <c r="A2" t="str">
        <f ca="1">IF(Tableau1[[#This Row],[Formé]]=TRUE,"EC",IF(OR(D2="",Tableau1[[#This Row],[Dernière participation à mise en situation]]=""),"NOUV","VIV"))</f>
        <v>EC</v>
      </c>
      <c r="B2" s="6" t="s">
        <v>6</v>
      </c>
      <c r="C2" s="9">
        <v>44197</v>
      </c>
      <c r="D2" s="8">
        <f t="array" ref="D2">IF(Tableau1[[#This Row],[Date Formation initiale 1]]=0,"",YEAR(Tableau1[[#This Row],[Date Formation initiale 1]]))</f>
        <v>2021</v>
      </c>
      <c r="E2" s="7">
        <f>IF(Tableau1[[#This Row],[Date Formation Initiale A]]="","",Tableau1[[#This Row],[Date Formation Initiale A]]+3)</f>
        <v>2024</v>
      </c>
      <c r="F2" s="11">
        <v>44369</v>
      </c>
      <c r="G2" s="7">
        <f>IF(Tableau1[[#This Row],[Dernière participation à un exe a (1)]]=0,"",YEAR(Tableau1[[#This Row],[Dernière participation à un exe a (1)]]))</f>
        <v>2021</v>
      </c>
      <c r="H2" s="9"/>
      <c r="I2" s="8"/>
      <c r="J2" s="8"/>
      <c r="K2" s="10"/>
      <c r="L2" s="6" t="b">
        <f t="array" aca="1" ref="L2" ca="1">OR(AND(Tableau1[[#This Row],[Recyclage formation initiale A]]&lt;A1,Tableau1[[#This Row],[Date recyclage 1ère fonction]]&gt;=A1),AND(Tableau1[[#This Row],[Recyclage formation initiale A]]&lt;A1,Tableau1[[#This Row],[Date Form chgmt ou 2ème  fonction]]&gt;=A1),Tableau1[[#This Row],[Recyclage formation initiale A]]&gt;=A1)</f>
        <v>1</v>
      </c>
      <c r="M2" s="6" t="b">
        <f ca="1">OR(AND(Tableau1[[#This Row],[Dernière participation exercice A]]+1&lt;A1,Tableau1[[#This Row],[Dernière participation à un exe A pour x1]]+1&lt;1,Tableau1[[#This Row],[Dernière participation à mise en situation]]+1&gt;=A1),Tableau1[[#This Row],[Dernière participation exercice A]]+1&gt;=A1,Tableau1[[#This Row],[Dernière participation à un exe A pour x1]]+1&gt;=A1,IF(AND(Tableau1[[#This Row],[Dernière participation exercice A]]="",Tableau1[[#This Row],[Dernière participation à un exe A pour x1]]=""),IF(Tableau1[[#This Row],[Dernière participation à mise en situation]]+1&gt;=A1,TRUE)))</f>
        <v>1</v>
      </c>
      <c r="N2" t="b">
        <f t="array" aca="1" ref="N2" ca="1">AND(Tableau1[[#This Row],[Condition 1]]=TRUE,Tableau1[[#This Row],[Condition 2]]=TRUE)</f>
        <v>1</v>
      </c>
    </row>
    <row r="3" spans="1:16" x14ac:dyDescent="0.25">
      <c r="A3" t="str">
        <f ca="1">IF(Tableau1[[#This Row],[Formé]]=TRUE,"EC",IF(OR(D3="",Tableau1[[#This Row],[Dernière participation à mise en situation]]=""),"NOUV","VIV"))</f>
        <v>NOUV</v>
      </c>
      <c r="B3" s="6" t="s">
        <v>7</v>
      </c>
      <c r="C3" s="9">
        <v>44197</v>
      </c>
      <c r="D3" s="8"/>
      <c r="E3" s="7" t="str">
        <f>IF(Tableau1[[#This Row],[Date Formation Initiale A]]="","",Tableau1[[#This Row],[Date Formation Initiale A]]+3)</f>
        <v/>
      </c>
      <c r="F3" s="11">
        <v>44470</v>
      </c>
      <c r="G3" s="7">
        <f>IF(Tableau1[[#This Row],[Dernière participation à un exe a (1)]]=0,"",YEAR(Tableau1[[#This Row],[Dernière participation à un exe a (1)]]))</f>
        <v>2021</v>
      </c>
      <c r="H3" s="9"/>
      <c r="I3" s="8"/>
      <c r="J3" s="8">
        <v>2020</v>
      </c>
      <c r="K3" s="10"/>
      <c r="L3" s="6" t="b">
        <f t="array" ref="L3" ca="1">OR(AND(Tableau1[[#This Row],[Recyclage formation initiale A]]&lt;A2,Tableau1[[#This Row],[Date recyclage 1ère fonction]]&gt;=A2),AND(Tableau1[[#This Row],[Recyclage formation initiale A]]&lt;A2,Tableau1[[#This Row],[Date Form chgmt ou 2ème  fonction]]&gt;=A2),Tableau1[[#This Row],[Recyclage formation initiale A]]&gt;=A2)</f>
        <v>0</v>
      </c>
      <c r="M3" s="6" t="b">
        <f ca="1">OR(AND(Tableau1[[#This Row],[Dernière participation exercice A]]+1&lt;A2,Tableau1[[#This Row],[Dernière participation à un exe A pour x1]]+1&lt;1,Tableau1[[#This Row],[Dernière participation à mise en situation]]+1&gt;=A2),Tableau1[[#This Row],[Dernière participation exercice A]]+1&gt;=A2,Tableau1[[#This Row],[Dernière participation à un exe A pour x1]]+1&gt;=A2,IF(AND(Tableau1[[#This Row],[Dernière participation exercice A]]="",Tableau1[[#This Row],[Dernière participation à un exe A pour x1]]=""),IF(Tableau1[[#This Row],[Dernière participation à mise en situation]]+1&gt;=A2,TRUE)))</f>
        <v>0</v>
      </c>
      <c r="N3" t="b">
        <f t="array" ref="N3" ca="1">AND(Tableau1[[#This Row],[Condition 1]]=TRUE,Tableau1[[#This Row],[Condition 2]]=TRUE)</f>
        <v>0</v>
      </c>
    </row>
    <row r="4" spans="1:16" x14ac:dyDescent="0.25">
      <c r="A4" t="str">
        <f ca="1">IF(Tableau1[[#This Row],[Formé]]=TRUE,"EC",IF(OR(D4="",Tableau1[[#This Row],[Dernière participation à mise en situation]]=""),"NOUV","VIV"))</f>
        <v>VIV</v>
      </c>
      <c r="B4" s="6" t="s">
        <v>8</v>
      </c>
      <c r="C4" s="9">
        <v>42891</v>
      </c>
      <c r="D4" s="8">
        <f t="array" ref="D4">IF(Tableau1[[#This Row],[Date Formation initiale 1]]=0,"",YEAR(Tableau1[[#This Row],[Date Formation initiale 1]]))</f>
        <v>2017</v>
      </c>
      <c r="E4" s="7">
        <f>IF(Tableau1[[#This Row],[Date Formation Initiale A]]="","",Tableau1[[#This Row],[Date Formation Initiale A]]+3)</f>
        <v>2020</v>
      </c>
      <c r="F4" s="11">
        <v>43146</v>
      </c>
      <c r="G4" s="7">
        <f>IF(Tableau1[[#This Row],[Dernière participation à un exe a (1)]]=0,"",YEAR(Tableau1[[#This Row],[Dernière participation à un exe a (1)]]))</f>
        <v>2018</v>
      </c>
      <c r="H4" s="9"/>
      <c r="I4" s="8">
        <v>2019</v>
      </c>
      <c r="J4" s="8">
        <v>2020</v>
      </c>
      <c r="K4" s="10"/>
      <c r="L4" s="6" t="b">
        <f t="array" ref="L4" ca="1">OR(AND(Tableau1[[#This Row],[Recyclage formation initiale A]]&lt;A3,Tableau1[[#This Row],[Date recyclage 1ère fonction]]&gt;=A3),AND(Tableau1[[#This Row],[Recyclage formation initiale A]]&lt;A3,Tableau1[[#This Row],[Date Form chgmt ou 2ème  fonction]]&gt;=A3),Tableau1[[#This Row],[Recyclage formation initiale A]]&gt;=A3)</f>
        <v>0</v>
      </c>
      <c r="M4" s="6" t="b">
        <f ca="1">OR(AND(Tableau1[[#This Row],[Dernière participation exercice A]]+1&lt;A3,Tableau1[[#This Row],[Dernière participation à un exe A pour x1]]+1&lt;1,Tableau1[[#This Row],[Dernière participation à mise en situation]]+1&gt;=A3),Tableau1[[#This Row],[Dernière participation exercice A]]+1&gt;=A3,Tableau1[[#This Row],[Dernière participation à un exe A pour x1]]+1&gt;=A3,IF(AND(Tableau1[[#This Row],[Dernière participation exercice A]]="",Tableau1[[#This Row],[Dernière participation à un exe A pour x1]]=""),IF(Tableau1[[#This Row],[Dernière participation à mise en situation]]+1&gt;=A3,TRUE)))</f>
        <v>0</v>
      </c>
      <c r="N4" t="b">
        <f t="array" ref="N4" ca="1">AND(Tableau1[[#This Row],[Condition 1]]=TRUE,Tableau1[[#This Row],[Condition 2]]=TRUE)</f>
        <v>0</v>
      </c>
    </row>
    <row r="5" spans="1:16" x14ac:dyDescent="0.25">
      <c r="A5" t="str">
        <f ca="1">IF(Tableau1[[#This Row],[Formé]]=TRUE,"EC",IF(OR(D5="",Tableau1[[#This Row],[Dernière participation à mise en situation]]=""),"NOUV","VIV"))</f>
        <v>VIV</v>
      </c>
      <c r="B5" s="6" t="s">
        <v>9</v>
      </c>
      <c r="C5" s="9">
        <v>40544</v>
      </c>
      <c r="D5" s="8">
        <f t="array" ref="D5">IF(Tableau1[[#This Row],[Date Formation initiale 1]]=0,"",YEAR(Tableau1[[#This Row],[Date Formation initiale 1]]))</f>
        <v>2011</v>
      </c>
      <c r="E5" s="7">
        <f>IF(Tableau1[[#This Row],[Date Formation Initiale A]]="","",Tableau1[[#This Row],[Date Formation Initiale A]]+3)</f>
        <v>2014</v>
      </c>
      <c r="F5" s="11">
        <v>44006</v>
      </c>
      <c r="G5" s="7">
        <f>IF(Tableau1[[#This Row],[Dernière participation à un exe a (1)]]=0,"",YEAR(Tableau1[[#This Row],[Dernière participation à un exe a (1)]]))</f>
        <v>2020</v>
      </c>
      <c r="H5" s="9"/>
      <c r="I5" s="8">
        <v>2019</v>
      </c>
      <c r="J5" s="8">
        <v>2019</v>
      </c>
      <c r="K5" s="10">
        <v>2018</v>
      </c>
      <c r="L5" s="6" t="b">
        <f t="array" ref="L5" ca="1">OR(AND(Tableau1[[#This Row],[Recyclage formation initiale A]]&lt;A4,Tableau1[[#This Row],[Date recyclage 1ère fonction]]&gt;=A4),AND(Tableau1[[#This Row],[Recyclage formation initiale A]]&lt;A4,Tableau1[[#This Row],[Date Form chgmt ou 2ème  fonction]]&gt;=A4),Tableau1[[#This Row],[Recyclage formation initiale A]]&gt;=A4)</f>
        <v>0</v>
      </c>
      <c r="M5" s="6" t="b">
        <f ca="1">OR(AND(Tableau1[[#This Row],[Dernière participation exercice A]]+1&lt;A4,Tableau1[[#This Row],[Dernière participation à un exe A pour x1]]+1&lt;1,Tableau1[[#This Row],[Dernière participation à mise en situation]]+1&gt;=A4),Tableau1[[#This Row],[Dernière participation exercice A]]+1&gt;=A4,Tableau1[[#This Row],[Dernière participation à un exe A pour x1]]+1&gt;=A4,IF(AND(Tableau1[[#This Row],[Dernière participation exercice A]]="",Tableau1[[#This Row],[Dernière participation à un exe A pour x1]]=""),IF(Tableau1[[#This Row],[Dernière participation à mise en situation]]+1&gt;=A4,TRUE)))</f>
        <v>0</v>
      </c>
      <c r="N5" t="b">
        <f t="array" ref="N5" ca="1">AND(Tableau1[[#This Row],[Condition 1]]=TRUE,Tableau1[[#This Row],[Condition 2]]=TRUE)</f>
        <v>0</v>
      </c>
    </row>
    <row r="6" spans="1:16" x14ac:dyDescent="0.25">
      <c r="A6" t="e">
        <f ca="1">IF(Tableau1[[#This Row],[Formé]]=TRUE,"EC",IF(OR(D6="",Tableau1[[#This Row],[Dernière participation à mise en situation]]=""),"NOUV","VIV"))</f>
        <v>#VALUE!</v>
      </c>
      <c r="B6" s="6" t="s">
        <v>10</v>
      </c>
      <c r="C6" s="9">
        <v>44352</v>
      </c>
      <c r="D6" s="8">
        <f t="array" ref="D6">IF(Tableau1[[#This Row],[Date Formation initiale 1]]=0,"",YEAR(Tableau1[[#This Row],[Date Formation initiale 1]]))</f>
        <v>2021</v>
      </c>
      <c r="E6" s="7">
        <f>IF(Tableau1[[#This Row],[Date Formation Initiale A]]="","",Tableau1[[#This Row],[Date Formation Initiale A]]+3)</f>
        <v>2024</v>
      </c>
      <c r="F6" s="9">
        <f t="array" ref="F6">MAX(IF([2]Tableau!$C:$C=Tableau1[[#This Row],[Nom &amp; Prénom]],[2]Tableau!U:X))</f>
        <v>0</v>
      </c>
      <c r="G6" s="7" t="str">
        <f>IF(Tableau1[[#This Row],[Dernière participation à un exe a (1)]]=0,"",YEAR(Tableau1[[#This Row],[Dernière participation à un exe a (1)]]))</f>
        <v/>
      </c>
      <c r="H6" s="9"/>
      <c r="I6" s="8"/>
      <c r="J6" s="8"/>
      <c r="K6" s="10"/>
      <c r="L6" s="6" t="b">
        <f t="array" ref="L6" ca="1">OR(AND(Tableau1[[#This Row],[Recyclage formation initiale A]]&lt;A5,Tableau1[[#This Row],[Date recyclage 1ère fonction]]&gt;=A5),AND(Tableau1[[#This Row],[Recyclage formation initiale A]]&lt;A5,Tableau1[[#This Row],[Date Form chgmt ou 2ème  fonction]]&gt;=A5),Tableau1[[#This Row],[Recyclage formation initiale A]]&gt;=A5)</f>
        <v>0</v>
      </c>
      <c r="M6" s="6" t="e">
        <f ca="1">OR(AND(Tableau1[[#This Row],[Dernière participation exercice A]]+1&lt;A5,Tableau1[[#This Row],[Dernière participation à un exe A pour x1]]+1&lt;1,Tableau1[[#This Row],[Dernière participation à mise en situation]]+1&gt;=A5),Tableau1[[#This Row],[Dernière participation exercice A]]+1&gt;=A5,Tableau1[[#This Row],[Dernière participation à un exe A pour x1]]+1&gt;=A5,IF(AND(Tableau1[[#This Row],[Dernière participation exercice A]]="",Tableau1[[#This Row],[Dernière participation à un exe A pour x1]]=""),IF(Tableau1[[#This Row],[Dernière participation à mise en situation]]+1&gt;=A5,TRUE)))</f>
        <v>#VALUE!</v>
      </c>
      <c r="N6" t="e">
        <f t="array" ref="N6" ca="1">AND(Tableau1[[#This Row],[Condition 1]]=TRUE,Tableau1[[#This Row],[Condition 2]]=TRUE)</f>
        <v>#VALUE!</v>
      </c>
    </row>
    <row r="11" spans="1:16" ht="15" customHeight="1" x14ac:dyDescent="0.25">
      <c r="D11" s="15" t="s">
        <v>19</v>
      </c>
      <c r="E11" s="15"/>
      <c r="F11" s="15"/>
      <c r="G11" s="15"/>
      <c r="H11" s="15"/>
      <c r="I11" s="15"/>
      <c r="J11" s="15"/>
    </row>
    <row r="12" spans="1:16" x14ac:dyDescent="0.25">
      <c r="D12" s="15"/>
      <c r="E12" s="15"/>
      <c r="F12" s="15"/>
      <c r="G12" s="15"/>
      <c r="H12" s="15"/>
      <c r="I12" s="15"/>
      <c r="J12" s="15"/>
      <c r="M12" s="15" t="s">
        <v>17</v>
      </c>
      <c r="N12" s="15"/>
      <c r="O12" s="15"/>
      <c r="P12" s="15"/>
    </row>
    <row r="13" spans="1:16" x14ac:dyDescent="0.25">
      <c r="D13" s="15"/>
      <c r="E13" s="15"/>
      <c r="F13" s="15"/>
      <c r="G13" s="15"/>
      <c r="H13" s="15"/>
      <c r="I13" s="15"/>
      <c r="J13" s="15"/>
      <c r="M13" s="15"/>
      <c r="N13" s="15"/>
      <c r="O13" s="15"/>
      <c r="P13" s="15"/>
    </row>
    <row r="14" spans="1:16" x14ac:dyDescent="0.25">
      <c r="D14" s="15"/>
      <c r="E14" s="15"/>
      <c r="F14" s="15"/>
      <c r="G14" s="15"/>
      <c r="H14" s="15"/>
      <c r="I14" s="15"/>
      <c r="J14" s="15"/>
      <c r="M14" s="15"/>
      <c r="N14" s="15"/>
      <c r="O14" s="15"/>
      <c r="P14" s="15"/>
    </row>
    <row r="15" spans="1:16" x14ac:dyDescent="0.25">
      <c r="D15" s="15"/>
      <c r="E15" s="15"/>
      <c r="F15" s="15"/>
      <c r="G15" s="15"/>
      <c r="H15" s="15"/>
      <c r="I15" s="15"/>
      <c r="J15" s="15"/>
    </row>
    <row r="16" spans="1:16" x14ac:dyDescent="0.25">
      <c r="D16" s="15"/>
      <c r="E16" s="15"/>
      <c r="F16" s="15"/>
      <c r="G16" s="15"/>
      <c r="H16" s="15"/>
      <c r="I16" s="15"/>
      <c r="J16" s="15"/>
    </row>
    <row r="17" spans="4:10" x14ac:dyDescent="0.25">
      <c r="D17" s="15"/>
      <c r="E17" s="15"/>
      <c r="F17" s="15"/>
      <c r="G17" s="15"/>
      <c r="H17" s="15"/>
      <c r="I17" s="15"/>
      <c r="J17" s="15"/>
    </row>
    <row r="18" spans="4:10" x14ac:dyDescent="0.25">
      <c r="D18" s="15"/>
      <c r="E18" s="15"/>
      <c r="F18" s="15"/>
      <c r="G18" s="15"/>
      <c r="H18" s="15"/>
      <c r="I18" s="15"/>
      <c r="J18" s="15"/>
    </row>
    <row r="19" spans="4:10" x14ac:dyDescent="0.25">
      <c r="D19" s="15"/>
      <c r="E19" s="15"/>
      <c r="F19" s="15"/>
      <c r="G19" s="15"/>
      <c r="H19" s="15"/>
      <c r="I19" s="15"/>
      <c r="J19" s="15"/>
    </row>
    <row r="20" spans="4:10" x14ac:dyDescent="0.25">
      <c r="D20" s="15"/>
      <c r="E20" s="15"/>
      <c r="F20" s="15"/>
      <c r="G20" s="15"/>
      <c r="H20" s="15"/>
      <c r="I20" s="15"/>
      <c r="J20" s="15"/>
    </row>
    <row r="21" spans="4:10" x14ac:dyDescent="0.25">
      <c r="D21" s="15"/>
      <c r="E21" s="15"/>
      <c r="F21" s="15"/>
      <c r="G21" s="15"/>
      <c r="H21" s="15"/>
      <c r="I21" s="15"/>
      <c r="J21" s="15"/>
    </row>
  </sheetData>
  <mergeCells count="2">
    <mergeCell ref="D11:J21"/>
    <mergeCell ref="M12:P14"/>
  </mergeCells>
  <conditionalFormatting sqref="C2:C6">
    <cfRule type="containsText" dxfId="16" priority="235" operator="containsText" text="Non">
      <formula>NOT(ISERROR(SEARCH("Non",C2)))</formula>
    </cfRule>
    <cfRule type="containsText" dxfId="15" priority="236" operator="containsText" text="Oui">
      <formula>NOT(ISERROR(SEARCH("Oui",C2)))</formula>
    </cfRule>
  </conditionalFormatting>
  <pageMargins left="0.7" right="0.7" top="0.75" bottom="0.75" header="0.3" footer="0.3"/>
  <pageSetup paperSize="9" orientation="portrait" r:id="rId1"/>
  <ignoredErrors>
    <ignoredError sqref="F2:F5 G2 I4:I5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Nana</dc:creator>
  <cp:lastModifiedBy>NANA</cp:lastModifiedBy>
  <dcterms:created xsi:type="dcterms:W3CDTF">2021-11-30T08:57:31Z</dcterms:created>
  <dcterms:modified xsi:type="dcterms:W3CDTF">2021-12-07T07:05:10Z</dcterms:modified>
</cp:coreProperties>
</file>