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22251564-2BDF-4ABB-9961-3620B9E467D0}" xr6:coauthVersionLast="45" xr6:coauthVersionMax="45" xr10:uidLastSave="{00000000-0000-0000-0000-000000000000}"/>
  <bookViews>
    <workbookView xWindow="-120" yWindow="-120" windowWidth="19440" windowHeight="12240" tabRatio="832" activeTab="3" xr2:uid="{DC523D8B-9F28-4B66-B3D0-A1181EEFB124}"/>
  </bookViews>
  <sheets>
    <sheet name="BASE" sheetId="17" r:id="rId1"/>
    <sheet name="Janvier  " sheetId="2" r:id="rId2"/>
    <sheet name="Février" sheetId="1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" sheetId="11" r:id="rId10"/>
    <sheet name="Oct" sheetId="12" r:id="rId11"/>
    <sheet name="Nov" sheetId="13" r:id="rId12"/>
    <sheet name="Déc" sheetId="14" r:id="rId13"/>
    <sheet name="Total" sheetId="16" r:id="rId14"/>
  </sheets>
  <externalReferences>
    <externalReference r:id="rId15"/>
    <externalReference r:id="rId1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6" l="1"/>
  <c r="E5" i="16" s="1"/>
  <c r="G6" i="16"/>
  <c r="F6" i="16"/>
  <c r="F5" i="16"/>
  <c r="E6" i="16"/>
  <c r="D6" i="16"/>
  <c r="D5" i="16"/>
  <c r="C6" i="16"/>
  <c r="C5" i="16"/>
  <c r="B6" i="16"/>
  <c r="AC26" i="14"/>
  <c r="AB26" i="14"/>
  <c r="AA26" i="14"/>
  <c r="Z26" i="14"/>
  <c r="Y26" i="14"/>
  <c r="X26" i="14"/>
  <c r="W26" i="14"/>
  <c r="V26" i="14"/>
  <c r="U26" i="14"/>
  <c r="T26" i="14"/>
  <c r="S26" i="14"/>
  <c r="R26" i="14"/>
  <c r="Q26" i="14"/>
  <c r="P26" i="14"/>
  <c r="O26" i="14"/>
  <c r="N26" i="14"/>
  <c r="M26" i="14"/>
  <c r="L26" i="14"/>
  <c r="K26" i="14"/>
  <c r="J26" i="14"/>
  <c r="I26" i="14"/>
  <c r="H26" i="14"/>
  <c r="G26" i="14"/>
  <c r="F26" i="14"/>
  <c r="E26" i="14"/>
  <c r="D26" i="14"/>
  <c r="C26" i="14"/>
  <c r="B26" i="14"/>
  <c r="AD25" i="14"/>
  <c r="G25" i="14"/>
  <c r="AD24" i="14"/>
  <c r="G24" i="14"/>
  <c r="AD23" i="14"/>
  <c r="G23" i="14"/>
  <c r="AD22" i="14"/>
  <c r="G22" i="14"/>
  <c r="AD21" i="14"/>
  <c r="G21" i="14"/>
  <c r="AD20" i="14"/>
  <c r="G20" i="14"/>
  <c r="AD19" i="14"/>
  <c r="G19" i="14"/>
  <c r="AD18" i="14"/>
  <c r="G18" i="14"/>
  <c r="AD17" i="14"/>
  <c r="G17" i="14"/>
  <c r="AD16" i="14"/>
  <c r="G16" i="14"/>
  <c r="AD15" i="14"/>
  <c r="G15" i="14"/>
  <c r="AD14" i="14"/>
  <c r="G14" i="14"/>
  <c r="AD13" i="14"/>
  <c r="G13" i="14"/>
  <c r="AD12" i="14"/>
  <c r="G12" i="14"/>
  <c r="AD11" i="14"/>
  <c r="G11" i="14"/>
  <c r="AD10" i="14"/>
  <c r="G10" i="14"/>
  <c r="AD9" i="14"/>
  <c r="G9" i="14"/>
  <c r="AD8" i="14"/>
  <c r="G8" i="14"/>
  <c r="AD7" i="14"/>
  <c r="G7" i="14"/>
  <c r="AD6" i="14"/>
  <c r="G6" i="14"/>
  <c r="AD5" i="14"/>
  <c r="G5" i="14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M26" i="13"/>
  <c r="L26" i="13"/>
  <c r="K26" i="13"/>
  <c r="J26" i="13"/>
  <c r="I26" i="13"/>
  <c r="H26" i="13"/>
  <c r="F26" i="13"/>
  <c r="E26" i="13"/>
  <c r="D26" i="13"/>
  <c r="C26" i="13"/>
  <c r="B26" i="13"/>
  <c r="AD25" i="13"/>
  <c r="G25" i="13"/>
  <c r="AD24" i="13"/>
  <c r="G24" i="13"/>
  <c r="AD23" i="13"/>
  <c r="G23" i="13"/>
  <c r="AD22" i="13"/>
  <c r="G22" i="13"/>
  <c r="AD21" i="13"/>
  <c r="G21" i="13"/>
  <c r="AD20" i="13"/>
  <c r="G20" i="13"/>
  <c r="AD19" i="13"/>
  <c r="G19" i="13"/>
  <c r="AD18" i="13"/>
  <c r="G18" i="13"/>
  <c r="AD17" i="13"/>
  <c r="G17" i="13"/>
  <c r="AD16" i="13"/>
  <c r="G16" i="13"/>
  <c r="AD15" i="13"/>
  <c r="G15" i="13"/>
  <c r="AD14" i="13"/>
  <c r="G14" i="13"/>
  <c r="AD13" i="13"/>
  <c r="G13" i="13"/>
  <c r="AD12" i="13"/>
  <c r="G12" i="13"/>
  <c r="AD11" i="13"/>
  <c r="G11" i="13"/>
  <c r="AD10" i="13"/>
  <c r="G10" i="13"/>
  <c r="AD9" i="13"/>
  <c r="G9" i="13"/>
  <c r="AD8" i="13"/>
  <c r="G8" i="13"/>
  <c r="AD7" i="13"/>
  <c r="G7" i="13"/>
  <c r="AD6" i="13"/>
  <c r="G6" i="13"/>
  <c r="AD5" i="13"/>
  <c r="AD27" i="13" s="1"/>
  <c r="G5" i="13"/>
  <c r="G26" i="13" s="1"/>
  <c r="AC26" i="12"/>
  <c r="AB26" i="12"/>
  <c r="AA26" i="12"/>
  <c r="Z26" i="12"/>
  <c r="Y26" i="12"/>
  <c r="X26" i="12"/>
  <c r="W26" i="12"/>
  <c r="V26" i="12"/>
  <c r="U26" i="12"/>
  <c r="T26" i="12"/>
  <c r="S26" i="12"/>
  <c r="R26" i="12"/>
  <c r="Q26" i="12"/>
  <c r="P26" i="12"/>
  <c r="O26" i="12"/>
  <c r="N26" i="12"/>
  <c r="M26" i="12"/>
  <c r="L26" i="12"/>
  <c r="K26" i="12"/>
  <c r="J26" i="12"/>
  <c r="I26" i="12"/>
  <c r="H26" i="12"/>
  <c r="F26" i="12"/>
  <c r="E26" i="12"/>
  <c r="D26" i="12"/>
  <c r="C26" i="12"/>
  <c r="B26" i="12"/>
  <c r="AD25" i="12"/>
  <c r="G25" i="12"/>
  <c r="AD24" i="12"/>
  <c r="G24" i="12"/>
  <c r="AD23" i="12"/>
  <c r="G23" i="12"/>
  <c r="AD22" i="12"/>
  <c r="G22" i="12"/>
  <c r="AD21" i="12"/>
  <c r="G21" i="12"/>
  <c r="AD20" i="12"/>
  <c r="G20" i="12"/>
  <c r="AD19" i="12"/>
  <c r="G19" i="12"/>
  <c r="AD18" i="12"/>
  <c r="G18" i="12"/>
  <c r="AD17" i="12"/>
  <c r="G17" i="12"/>
  <c r="AD16" i="12"/>
  <c r="G16" i="12"/>
  <c r="AD15" i="12"/>
  <c r="G15" i="12"/>
  <c r="AD14" i="12"/>
  <c r="G14" i="12"/>
  <c r="AD13" i="12"/>
  <c r="G13" i="12"/>
  <c r="AD12" i="12"/>
  <c r="G12" i="12"/>
  <c r="AD11" i="12"/>
  <c r="G11" i="12"/>
  <c r="AD10" i="12"/>
  <c r="G10" i="12"/>
  <c r="AD9" i="12"/>
  <c r="G9" i="12"/>
  <c r="AD8" i="12"/>
  <c r="G8" i="12"/>
  <c r="AD7" i="12"/>
  <c r="G7" i="12"/>
  <c r="AD6" i="12"/>
  <c r="G6" i="12"/>
  <c r="AD5" i="12"/>
  <c r="AD27" i="12" s="1"/>
  <c r="G5" i="12"/>
  <c r="G26" i="12" s="1"/>
  <c r="AC26" i="11"/>
  <c r="AB26" i="11"/>
  <c r="AA26" i="11"/>
  <c r="Z26" i="11"/>
  <c r="Y26" i="11"/>
  <c r="X26" i="11"/>
  <c r="W26" i="11"/>
  <c r="V26" i="11"/>
  <c r="U26" i="11"/>
  <c r="T26" i="11"/>
  <c r="S26" i="11"/>
  <c r="R26" i="11"/>
  <c r="Q26" i="11"/>
  <c r="P26" i="11"/>
  <c r="O26" i="11"/>
  <c r="N26" i="11"/>
  <c r="M26" i="11"/>
  <c r="L26" i="11"/>
  <c r="K26" i="11"/>
  <c r="J26" i="11"/>
  <c r="I26" i="11"/>
  <c r="H26" i="11"/>
  <c r="F26" i="11"/>
  <c r="E26" i="11"/>
  <c r="D26" i="11"/>
  <c r="C26" i="11"/>
  <c r="B26" i="11"/>
  <c r="AD25" i="11"/>
  <c r="G25" i="11"/>
  <c r="AD24" i="11"/>
  <c r="G24" i="11"/>
  <c r="AD23" i="11"/>
  <c r="G23" i="11"/>
  <c r="AD22" i="11"/>
  <c r="G22" i="11"/>
  <c r="AD21" i="11"/>
  <c r="G21" i="11"/>
  <c r="AD20" i="11"/>
  <c r="G20" i="11"/>
  <c r="AD19" i="11"/>
  <c r="G19" i="11"/>
  <c r="AD18" i="11"/>
  <c r="G18" i="11"/>
  <c r="AD17" i="11"/>
  <c r="G17" i="11"/>
  <c r="AD16" i="11"/>
  <c r="G16" i="11"/>
  <c r="AD15" i="11"/>
  <c r="G15" i="11"/>
  <c r="AD14" i="11"/>
  <c r="G14" i="11"/>
  <c r="AD13" i="11"/>
  <c r="G13" i="11"/>
  <c r="AD12" i="11"/>
  <c r="G12" i="11"/>
  <c r="AD11" i="11"/>
  <c r="G11" i="11"/>
  <c r="AD10" i="11"/>
  <c r="G10" i="11"/>
  <c r="AD9" i="11"/>
  <c r="G9" i="11"/>
  <c r="AD8" i="11"/>
  <c r="G8" i="11"/>
  <c r="AD7" i="11"/>
  <c r="G7" i="11"/>
  <c r="AD6" i="11"/>
  <c r="G6" i="11"/>
  <c r="AD5" i="11"/>
  <c r="AD27" i="11" s="1"/>
  <c r="G5" i="11"/>
  <c r="G26" i="11" s="1"/>
  <c r="AC26" i="10"/>
  <c r="AB26" i="10"/>
  <c r="AA26" i="10"/>
  <c r="Z26" i="10"/>
  <c r="Y26" i="10"/>
  <c r="X26" i="10"/>
  <c r="W26" i="10"/>
  <c r="V26" i="10"/>
  <c r="U26" i="10"/>
  <c r="T26" i="10"/>
  <c r="S26" i="10"/>
  <c r="R26" i="10"/>
  <c r="Q26" i="10"/>
  <c r="P26" i="10"/>
  <c r="O26" i="10"/>
  <c r="N26" i="10"/>
  <c r="M26" i="10"/>
  <c r="L26" i="10"/>
  <c r="K26" i="10"/>
  <c r="J26" i="10"/>
  <c r="I26" i="10"/>
  <c r="H26" i="10"/>
  <c r="F26" i="10"/>
  <c r="E26" i="10"/>
  <c r="D26" i="10"/>
  <c r="C26" i="10"/>
  <c r="B26" i="10"/>
  <c r="AD25" i="10"/>
  <c r="G25" i="10"/>
  <c r="AD24" i="10"/>
  <c r="G24" i="10"/>
  <c r="AD23" i="10"/>
  <c r="G23" i="10"/>
  <c r="AD22" i="10"/>
  <c r="G22" i="10"/>
  <c r="AD21" i="10"/>
  <c r="G21" i="10"/>
  <c r="AD20" i="10"/>
  <c r="G20" i="10"/>
  <c r="AD19" i="10"/>
  <c r="G19" i="10"/>
  <c r="AD18" i="10"/>
  <c r="G18" i="10"/>
  <c r="AD17" i="10"/>
  <c r="G17" i="10"/>
  <c r="AD16" i="10"/>
  <c r="G16" i="10"/>
  <c r="AD15" i="10"/>
  <c r="G15" i="10"/>
  <c r="AD14" i="10"/>
  <c r="G14" i="10"/>
  <c r="AD13" i="10"/>
  <c r="G13" i="10"/>
  <c r="AD12" i="10"/>
  <c r="G12" i="10"/>
  <c r="AD11" i="10"/>
  <c r="G11" i="10"/>
  <c r="AD10" i="10"/>
  <c r="G10" i="10"/>
  <c r="AD9" i="10"/>
  <c r="G9" i="10"/>
  <c r="AD8" i="10"/>
  <c r="G8" i="10"/>
  <c r="AD7" i="10"/>
  <c r="G7" i="10"/>
  <c r="AD6" i="10"/>
  <c r="G6" i="10"/>
  <c r="AD5" i="10"/>
  <c r="AD27" i="10" s="1"/>
  <c r="G5" i="10"/>
  <c r="G26" i="10" s="1"/>
  <c r="AC26" i="9"/>
  <c r="AB26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F26" i="9"/>
  <c r="E26" i="9"/>
  <c r="D26" i="9"/>
  <c r="C26" i="9"/>
  <c r="B26" i="9"/>
  <c r="AD25" i="9"/>
  <c r="G25" i="9"/>
  <c r="AD24" i="9"/>
  <c r="G24" i="9"/>
  <c r="AD23" i="9"/>
  <c r="G23" i="9"/>
  <c r="AD22" i="9"/>
  <c r="G22" i="9"/>
  <c r="AD21" i="9"/>
  <c r="G21" i="9"/>
  <c r="AD20" i="9"/>
  <c r="G20" i="9"/>
  <c r="AD19" i="9"/>
  <c r="G19" i="9"/>
  <c r="AD18" i="9"/>
  <c r="G18" i="9"/>
  <c r="AD17" i="9"/>
  <c r="G17" i="9"/>
  <c r="AD16" i="9"/>
  <c r="G16" i="9"/>
  <c r="AD15" i="9"/>
  <c r="G15" i="9"/>
  <c r="AD14" i="9"/>
  <c r="G14" i="9"/>
  <c r="AD13" i="9"/>
  <c r="G13" i="9"/>
  <c r="AD12" i="9"/>
  <c r="G12" i="9"/>
  <c r="AD11" i="9"/>
  <c r="G11" i="9"/>
  <c r="AD10" i="9"/>
  <c r="G10" i="9"/>
  <c r="AD9" i="9"/>
  <c r="G9" i="9"/>
  <c r="AD8" i="9"/>
  <c r="G8" i="9"/>
  <c r="AD7" i="9"/>
  <c r="G7" i="9"/>
  <c r="AD6" i="9"/>
  <c r="G6" i="9"/>
  <c r="AD5" i="9"/>
  <c r="AD27" i="9" s="1"/>
  <c r="G5" i="9"/>
  <c r="G26" i="9" s="1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F26" i="8"/>
  <c r="E26" i="8"/>
  <c r="D26" i="8"/>
  <c r="C26" i="8"/>
  <c r="B26" i="8"/>
  <c r="AD25" i="8"/>
  <c r="G25" i="8"/>
  <c r="AD24" i="8"/>
  <c r="G24" i="8"/>
  <c r="AD23" i="8"/>
  <c r="G23" i="8"/>
  <c r="AD22" i="8"/>
  <c r="G22" i="8"/>
  <c r="AD21" i="8"/>
  <c r="G21" i="8"/>
  <c r="AD20" i="8"/>
  <c r="G20" i="8"/>
  <c r="AD19" i="8"/>
  <c r="G19" i="8"/>
  <c r="AD18" i="8"/>
  <c r="G18" i="8"/>
  <c r="AD17" i="8"/>
  <c r="G17" i="8"/>
  <c r="AD16" i="8"/>
  <c r="G16" i="8"/>
  <c r="AD15" i="8"/>
  <c r="G15" i="8"/>
  <c r="AD14" i="8"/>
  <c r="G14" i="8"/>
  <c r="AD13" i="8"/>
  <c r="G13" i="8"/>
  <c r="AD12" i="8"/>
  <c r="G12" i="8"/>
  <c r="AD11" i="8"/>
  <c r="G11" i="8"/>
  <c r="AD10" i="8"/>
  <c r="G10" i="8"/>
  <c r="AD9" i="8"/>
  <c r="G9" i="8"/>
  <c r="AD8" i="8"/>
  <c r="G8" i="8"/>
  <c r="AD7" i="8"/>
  <c r="G7" i="8"/>
  <c r="AD6" i="8"/>
  <c r="G6" i="8"/>
  <c r="AD5" i="8"/>
  <c r="AD27" i="8" s="1"/>
  <c r="G5" i="8"/>
  <c r="G26" i="8" s="1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N26" i="7"/>
  <c r="M26" i="7"/>
  <c r="L26" i="7"/>
  <c r="K26" i="7"/>
  <c r="J26" i="7"/>
  <c r="I26" i="7"/>
  <c r="H26" i="7"/>
  <c r="F26" i="7"/>
  <c r="E26" i="7"/>
  <c r="D26" i="7"/>
  <c r="C26" i="7"/>
  <c r="B26" i="7"/>
  <c r="AD25" i="7"/>
  <c r="G25" i="7"/>
  <c r="AD24" i="7"/>
  <c r="G24" i="7"/>
  <c r="AD23" i="7"/>
  <c r="G23" i="7"/>
  <c r="AD22" i="7"/>
  <c r="G22" i="7"/>
  <c r="AD21" i="7"/>
  <c r="G21" i="7"/>
  <c r="AD20" i="7"/>
  <c r="G20" i="7"/>
  <c r="AD19" i="7"/>
  <c r="G19" i="7"/>
  <c r="AD18" i="7"/>
  <c r="G18" i="7"/>
  <c r="AD17" i="7"/>
  <c r="G17" i="7"/>
  <c r="AD16" i="7"/>
  <c r="G16" i="7"/>
  <c r="AD15" i="7"/>
  <c r="G15" i="7"/>
  <c r="AD14" i="7"/>
  <c r="G14" i="7"/>
  <c r="AD13" i="7"/>
  <c r="G13" i="7"/>
  <c r="AD12" i="7"/>
  <c r="G12" i="7"/>
  <c r="AD11" i="7"/>
  <c r="G11" i="7"/>
  <c r="AD10" i="7"/>
  <c r="G10" i="7"/>
  <c r="AD9" i="7"/>
  <c r="G9" i="7"/>
  <c r="AD8" i="7"/>
  <c r="G8" i="7"/>
  <c r="AD7" i="7"/>
  <c r="G7" i="7"/>
  <c r="AD6" i="7"/>
  <c r="G6" i="7"/>
  <c r="AD5" i="7"/>
  <c r="AD27" i="7" s="1"/>
  <c r="G5" i="7"/>
  <c r="G26" i="7" s="1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F26" i="6"/>
  <c r="E26" i="6"/>
  <c r="D26" i="6"/>
  <c r="C26" i="6"/>
  <c r="B26" i="6"/>
  <c r="AD25" i="6"/>
  <c r="G25" i="6"/>
  <c r="AD24" i="6"/>
  <c r="G24" i="6"/>
  <c r="AD23" i="6"/>
  <c r="G23" i="6"/>
  <c r="AD22" i="6"/>
  <c r="G22" i="6"/>
  <c r="AD21" i="6"/>
  <c r="G21" i="6"/>
  <c r="AD20" i="6"/>
  <c r="G20" i="6"/>
  <c r="AD19" i="6"/>
  <c r="G19" i="6"/>
  <c r="AD18" i="6"/>
  <c r="G18" i="6"/>
  <c r="AD17" i="6"/>
  <c r="G17" i="6"/>
  <c r="AD16" i="6"/>
  <c r="G16" i="6"/>
  <c r="AD15" i="6"/>
  <c r="G15" i="6"/>
  <c r="AD14" i="6"/>
  <c r="G14" i="6"/>
  <c r="AD13" i="6"/>
  <c r="G13" i="6"/>
  <c r="AD12" i="6"/>
  <c r="G12" i="6"/>
  <c r="AD11" i="6"/>
  <c r="G11" i="6"/>
  <c r="AD10" i="6"/>
  <c r="G10" i="6"/>
  <c r="AD9" i="6"/>
  <c r="G9" i="6"/>
  <c r="AD8" i="6"/>
  <c r="G8" i="6"/>
  <c r="AD7" i="6"/>
  <c r="G7" i="6"/>
  <c r="AD6" i="6"/>
  <c r="G6" i="6"/>
  <c r="AD5" i="6"/>
  <c r="AD27" i="6" s="1"/>
  <c r="G5" i="6"/>
  <c r="G26" i="6" s="1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F26" i="5"/>
  <c r="E26" i="5"/>
  <c r="D26" i="5"/>
  <c r="C26" i="5"/>
  <c r="B26" i="5"/>
  <c r="AD25" i="5"/>
  <c r="G25" i="5"/>
  <c r="AD24" i="5"/>
  <c r="G24" i="5"/>
  <c r="AD23" i="5"/>
  <c r="G23" i="5"/>
  <c r="AD22" i="5"/>
  <c r="G22" i="5"/>
  <c r="AD21" i="5"/>
  <c r="G21" i="5"/>
  <c r="AD20" i="5"/>
  <c r="G20" i="5"/>
  <c r="AD19" i="5"/>
  <c r="G19" i="5"/>
  <c r="AD18" i="5"/>
  <c r="G18" i="5"/>
  <c r="AD17" i="5"/>
  <c r="G17" i="5"/>
  <c r="AD16" i="5"/>
  <c r="G16" i="5"/>
  <c r="AD15" i="5"/>
  <c r="G15" i="5"/>
  <c r="AD14" i="5"/>
  <c r="G14" i="5"/>
  <c r="AD13" i="5"/>
  <c r="G13" i="5"/>
  <c r="AD12" i="5"/>
  <c r="G12" i="5"/>
  <c r="AD11" i="5"/>
  <c r="G11" i="5"/>
  <c r="AD10" i="5"/>
  <c r="G10" i="5"/>
  <c r="AD9" i="5"/>
  <c r="G9" i="5"/>
  <c r="AD8" i="5"/>
  <c r="G8" i="5"/>
  <c r="AD7" i="5"/>
  <c r="G7" i="5"/>
  <c r="AD6" i="5"/>
  <c r="G6" i="5"/>
  <c r="AD5" i="5"/>
  <c r="AD27" i="5" s="1"/>
  <c r="G5" i="5"/>
  <c r="G26" i="5" s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D25" i="1"/>
  <c r="G25" i="1"/>
  <c r="AD24" i="1"/>
  <c r="G24" i="1"/>
  <c r="AD23" i="1"/>
  <c r="G23" i="1"/>
  <c r="AD22" i="1"/>
  <c r="G22" i="1"/>
  <c r="AD21" i="1"/>
  <c r="G21" i="1"/>
  <c r="AD20" i="1"/>
  <c r="G20" i="1"/>
  <c r="AD19" i="1"/>
  <c r="G19" i="1"/>
  <c r="AD18" i="1"/>
  <c r="G18" i="1"/>
  <c r="AD17" i="1"/>
  <c r="G17" i="1"/>
  <c r="AD16" i="1"/>
  <c r="G16" i="1"/>
  <c r="AD15" i="1"/>
  <c r="G15" i="1"/>
  <c r="AD14" i="1"/>
  <c r="G14" i="1"/>
  <c r="AD13" i="1"/>
  <c r="G13" i="1"/>
  <c r="AD12" i="1"/>
  <c r="G12" i="1"/>
  <c r="AD11" i="1"/>
  <c r="G11" i="1"/>
  <c r="AD10" i="1"/>
  <c r="G10" i="1"/>
  <c r="AD9" i="1"/>
  <c r="G9" i="1"/>
  <c r="AD8" i="1"/>
  <c r="G8" i="1"/>
  <c r="AD7" i="1"/>
  <c r="G7" i="1"/>
  <c r="AD6" i="1"/>
  <c r="G6" i="1"/>
  <c r="AD5" i="1"/>
  <c r="AD27" i="1" s="1"/>
  <c r="G5" i="1"/>
  <c r="AD6" i="2"/>
  <c r="AD5" i="2"/>
  <c r="B25" i="16"/>
  <c r="B24" i="16"/>
  <c r="B23" i="16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9" i="16"/>
  <c r="B8" i="16"/>
  <c r="B7" i="16"/>
  <c r="AD27" i="14" l="1"/>
  <c r="B26" i="16"/>
  <c r="AD6" i="16"/>
  <c r="AD7" i="16"/>
  <c r="AD8" i="16"/>
  <c r="AD9" i="16"/>
  <c r="AD10" i="16"/>
  <c r="AD11" i="16"/>
  <c r="AD12" i="16"/>
  <c r="AD13" i="16"/>
  <c r="AD14" i="16"/>
  <c r="AD15" i="16"/>
  <c r="AD16" i="16"/>
  <c r="AD17" i="16"/>
  <c r="AD18" i="16"/>
  <c r="AD19" i="16"/>
  <c r="AD20" i="16"/>
  <c r="AD21" i="16"/>
  <c r="AD22" i="16"/>
  <c r="AD23" i="16"/>
  <c r="AD24" i="16"/>
  <c r="AD25" i="16"/>
  <c r="AD26" i="16"/>
  <c r="AD5" i="16"/>
  <c r="AD27" i="16"/>
  <c r="AC26" i="16"/>
  <c r="AB26" i="16"/>
  <c r="AA26" i="16"/>
  <c r="Z26" i="16"/>
  <c r="Y26" i="16"/>
  <c r="X26" i="16"/>
  <c r="W26" i="16"/>
  <c r="V26" i="16"/>
  <c r="U26" i="16"/>
  <c r="T26" i="16"/>
  <c r="S26" i="16"/>
  <c r="R26" i="16"/>
  <c r="Q26" i="16"/>
  <c r="P26" i="16"/>
  <c r="O26" i="16"/>
  <c r="N26" i="16"/>
  <c r="M26" i="16"/>
  <c r="L26" i="16"/>
  <c r="K26" i="16"/>
  <c r="J26" i="16"/>
  <c r="I26" i="16"/>
  <c r="H26" i="16"/>
  <c r="F26" i="16"/>
  <c r="E26" i="16"/>
  <c r="D26" i="16"/>
  <c r="C26" i="16"/>
  <c r="G25" i="16"/>
  <c r="G24" i="16"/>
  <c r="G23" i="16"/>
  <c r="G22" i="16"/>
  <c r="G21" i="16"/>
  <c r="G20" i="16"/>
  <c r="G19" i="16"/>
  <c r="G18" i="16"/>
  <c r="G17" i="16"/>
  <c r="G16" i="16"/>
  <c r="G15" i="16"/>
  <c r="G14" i="16"/>
  <c r="G13" i="16"/>
  <c r="G12" i="16"/>
  <c r="G11" i="16"/>
  <c r="G10" i="16"/>
  <c r="G9" i="16"/>
  <c r="G8" i="16"/>
  <c r="G7" i="16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F26" i="2"/>
  <c r="E26" i="2"/>
  <c r="D26" i="2"/>
  <c r="C26" i="2"/>
  <c r="B26" i="2"/>
  <c r="J26" i="2"/>
  <c r="I26" i="2"/>
  <c r="H26" i="2"/>
  <c r="N26" i="2"/>
  <c r="M26" i="2"/>
  <c r="L26" i="2"/>
  <c r="K26" i="2"/>
  <c r="R26" i="2"/>
  <c r="Q26" i="2"/>
  <c r="P26" i="2"/>
  <c r="O26" i="2"/>
  <c r="AB26" i="2"/>
  <c r="AA26" i="2"/>
  <c r="Z26" i="2"/>
  <c r="Y26" i="2"/>
  <c r="X26" i="2"/>
  <c r="W26" i="2"/>
  <c r="V26" i="2"/>
  <c r="U26" i="2"/>
  <c r="T26" i="2"/>
  <c r="S26" i="2"/>
  <c r="AC26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5" i="2"/>
  <c r="G5" i="16" s="1"/>
  <c r="G26" i="16" s="1"/>
  <c r="G26" i="2" l="1"/>
  <c r="AD27" i="2" l="1"/>
</calcChain>
</file>

<file path=xl/sharedStrings.xml><?xml version="1.0" encoding="utf-8"?>
<sst xmlns="http://schemas.openxmlformats.org/spreadsheetml/2006/main" count="519" uniqueCount="57">
  <si>
    <t xml:space="preserve">Primes vendeurs </t>
  </si>
  <si>
    <t xml:space="preserve">Nom Conseilers </t>
  </si>
  <si>
    <t>Nombres de carte fnac</t>
  </si>
  <si>
    <t>100% PHOTO</t>
  </si>
  <si>
    <t>100%       HIFI</t>
  </si>
  <si>
    <t>100%      INFO</t>
  </si>
  <si>
    <t>100%          TV</t>
  </si>
  <si>
    <t xml:space="preserve">100% Rembourser </t>
  </si>
  <si>
    <t xml:space="preserve">Garantie GP Téléphonie </t>
  </si>
  <si>
    <t>PREMIUM 18.99€</t>
  </si>
  <si>
    <t>Garantie GP moins de 200€  Téléphonie</t>
  </si>
  <si>
    <t>Garantie Trotinette</t>
  </si>
  <si>
    <t>OPTIMUM 13,99€</t>
  </si>
  <si>
    <t>MEDIUM 11,99€</t>
  </si>
  <si>
    <t>SMART 6,99€</t>
  </si>
  <si>
    <t>BASIC    4,99€</t>
  </si>
  <si>
    <t>Ultimate 17,99€</t>
  </si>
  <si>
    <t>Classic  9,99€</t>
  </si>
  <si>
    <t>simply  6,99€</t>
  </si>
  <si>
    <t>0-199€  19,99€:/an</t>
  </si>
  <si>
    <t>200-249€ 39,99€/an</t>
  </si>
  <si>
    <t>500-999€ 79,99€/an</t>
  </si>
  <si>
    <t>1000-2000€ 99,99€/an</t>
  </si>
  <si>
    <t>0-99€   15,99€</t>
  </si>
  <si>
    <t>100-149€    28,99€</t>
  </si>
  <si>
    <t>150-200€  34,99€</t>
  </si>
  <si>
    <t>Garantie GP (PC/Tablette/APN/Console)</t>
  </si>
  <si>
    <t xml:space="preserve">Logiciel </t>
  </si>
  <si>
    <t xml:space="preserve">TOTAL  </t>
  </si>
  <si>
    <t>CA PRODUITS  TV</t>
  </si>
  <si>
    <t>CA PRODUITS  HIFI</t>
  </si>
  <si>
    <t>CA PRODUITS  TELEPHONIE</t>
  </si>
  <si>
    <t>CA PRODUITS  PC</t>
  </si>
  <si>
    <t>CA PRODUITS  GAMING</t>
  </si>
  <si>
    <t>TOTAL SERVICE HORS CARTE FNAC</t>
  </si>
  <si>
    <t xml:space="preserve">Financement </t>
  </si>
  <si>
    <t>Sébastien</t>
  </si>
  <si>
    <t xml:space="preserve">Florian </t>
  </si>
  <si>
    <t>Anaïs</t>
  </si>
  <si>
    <t>Cyril</t>
  </si>
  <si>
    <t>Florian L</t>
  </si>
  <si>
    <t>Pierre</t>
  </si>
  <si>
    <t>Matthieu</t>
  </si>
  <si>
    <t>Anita</t>
  </si>
  <si>
    <t>Anaïs 2</t>
  </si>
  <si>
    <t>Aurore</t>
  </si>
  <si>
    <t>Benjamin</t>
  </si>
  <si>
    <t>Stéphane</t>
  </si>
  <si>
    <t>Manon</t>
  </si>
  <si>
    <t>Françoise</t>
  </si>
  <si>
    <t>Amélie</t>
  </si>
  <si>
    <t>Maurine</t>
  </si>
  <si>
    <t>Alice</t>
  </si>
  <si>
    <t>Tifany</t>
  </si>
  <si>
    <t>CDD</t>
  </si>
  <si>
    <t>TOTAL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</si>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</sst>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0FF61"/>
        <bgColor indexed="64"/>
      </patternFill>
    </fill>
    <fill>
      <patternFill patternType="solid">
        <fgColor rgb="FFFCE4D6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6" fontId="0" fillId="0" borderId="3" xfId="0" applyNumberFormat="1" applyBorder="1" applyAlignment="1">
      <alignment horizontal="center" vertical="center"/>
    </xf>
    <xf numFmtId="0" fontId="0" fillId="0" borderId="5" xfId="0" applyBorder="1"/>
    <xf numFmtId="0" fontId="0" fillId="0" borderId="12" xfId="0" applyBorder="1"/>
    <xf numFmtId="0" fontId="0" fillId="3" borderId="12" xfId="0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6" fontId="1" fillId="4" borderId="1" xfId="0" applyNumberFormat="1" applyFont="1" applyFill="1" applyBorder="1" applyAlignment="1" applyProtection="1">
      <alignment horizontal="center"/>
    </xf>
    <xf numFmtId="6" fontId="0" fillId="0" borderId="4" xfId="0" applyNumberFormat="1" applyBorder="1" applyAlignment="1">
      <alignment horizontal="center" vertical="center"/>
    </xf>
    <xf numFmtId="6" fontId="0" fillId="0" borderId="12" xfId="0" applyNumberFormat="1" applyBorder="1" applyAlignment="1">
      <alignment horizontal="center" vertical="center"/>
    </xf>
    <xf numFmtId="0" fontId="0" fillId="5" borderId="7" xfId="0" applyFill="1" applyBorder="1"/>
    <xf numFmtId="0" fontId="0" fillId="5" borderId="5" xfId="0" applyFill="1" applyBorder="1"/>
    <xf numFmtId="0" fontId="0" fillId="6" borderId="5" xfId="0" applyFill="1" applyBorder="1"/>
    <xf numFmtId="6" fontId="1" fillId="3" borderId="0" xfId="0" applyNumberFormat="1" applyFont="1" applyFill="1" applyBorder="1" applyAlignment="1" applyProtection="1">
      <alignment horizontal="center"/>
    </xf>
    <xf numFmtId="0" fontId="1" fillId="3" borderId="19" xfId="0" applyNumberFormat="1" applyFont="1" applyFill="1" applyBorder="1"/>
    <xf numFmtId="0" fontId="1" fillId="3" borderId="2" xfId="0" applyFont="1" applyFill="1" applyBorder="1"/>
    <xf numFmtId="0" fontId="1" fillId="3" borderId="21" xfId="0" applyFont="1" applyFill="1" applyBorder="1"/>
    <xf numFmtId="0" fontId="1" fillId="3" borderId="12" xfId="0" applyFont="1" applyFill="1" applyBorder="1"/>
    <xf numFmtId="0" fontId="1" fillId="3" borderId="22" xfId="0" applyFont="1" applyFill="1" applyBorder="1"/>
    <xf numFmtId="0" fontId="1" fillId="3" borderId="18" xfId="0" applyFont="1" applyFill="1" applyBorder="1"/>
    <xf numFmtId="6" fontId="1" fillId="4" borderId="23" xfId="0" applyNumberFormat="1" applyFont="1" applyFill="1" applyBorder="1" applyAlignment="1" applyProtection="1">
      <alignment horizontal="center"/>
    </xf>
    <xf numFmtId="0" fontId="0" fillId="8" borderId="24" xfId="0" applyFill="1" applyBorder="1"/>
    <xf numFmtId="0" fontId="0" fillId="8" borderId="10" xfId="0" applyFill="1" applyBorder="1"/>
    <xf numFmtId="0" fontId="0" fillId="8" borderId="25" xfId="0" applyFill="1" applyBorder="1"/>
    <xf numFmtId="0" fontId="0" fillId="10" borderId="10" xfId="0" applyFill="1" applyBorder="1"/>
    <xf numFmtId="0" fontId="0" fillId="10" borderId="25" xfId="0" applyFill="1" applyBorder="1"/>
    <xf numFmtId="0" fontId="0" fillId="9" borderId="24" xfId="0" applyFill="1" applyBorder="1"/>
    <xf numFmtId="0" fontId="0" fillId="9" borderId="10" xfId="0" applyFill="1" applyBorder="1"/>
    <xf numFmtId="0" fontId="0" fillId="9" borderId="25" xfId="0" applyFill="1" applyBorder="1"/>
    <xf numFmtId="0" fontId="0" fillId="10" borderId="13" xfId="0" applyFill="1" applyBorder="1"/>
    <xf numFmtId="0" fontId="0" fillId="11" borderId="24" xfId="0" applyFill="1" applyBorder="1"/>
    <xf numFmtId="0" fontId="0" fillId="11" borderId="10" xfId="0" applyFill="1" applyBorder="1"/>
    <xf numFmtId="0" fontId="0" fillId="11" borderId="25" xfId="0" applyFill="1" applyBorder="1"/>
    <xf numFmtId="0" fontId="0" fillId="5" borderId="24" xfId="0" applyFill="1" applyBorder="1"/>
    <xf numFmtId="0" fontId="0" fillId="5" borderId="10" xfId="0" applyFill="1" applyBorder="1"/>
    <xf numFmtId="0" fontId="0" fillId="5" borderId="25" xfId="0" applyFill="1" applyBorder="1"/>
    <xf numFmtId="0" fontId="0" fillId="11" borderId="7" xfId="0" applyFill="1" applyBorder="1" applyAlignment="1">
      <alignment horizontal="center" vertical="center" wrapText="1"/>
    </xf>
    <xf numFmtId="0" fontId="0" fillId="0" borderId="20" xfId="0" applyBorder="1"/>
    <xf numFmtId="0" fontId="0" fillId="0" borderId="30" xfId="0" applyBorder="1"/>
    <xf numFmtId="0" fontId="0" fillId="0" borderId="31" xfId="0" applyBorder="1"/>
    <xf numFmtId="0" fontId="0" fillId="12" borderId="32" xfId="0" applyFill="1" applyBorder="1"/>
    <xf numFmtId="0" fontId="0" fillId="12" borderId="33" xfId="0" applyFill="1" applyBorder="1"/>
    <xf numFmtId="0" fontId="0" fillId="12" borderId="34" xfId="0" applyFill="1" applyBorder="1"/>
    <xf numFmtId="0" fontId="0" fillId="13" borderId="15" xfId="0" applyNumberFormat="1" applyFill="1" applyBorder="1"/>
    <xf numFmtId="0" fontId="0" fillId="13" borderId="16" xfId="0" applyNumberFormat="1" applyFill="1" applyBorder="1"/>
    <xf numFmtId="0" fontId="0" fillId="13" borderId="17" xfId="0" applyNumberFormat="1" applyFill="1" applyBorder="1"/>
    <xf numFmtId="164" fontId="0" fillId="11" borderId="2" xfId="0" applyNumberFormat="1" applyFill="1" applyBorder="1" applyAlignment="1">
      <alignment horizontal="right" vertical="center"/>
    </xf>
    <xf numFmtId="164" fontId="0" fillId="11" borderId="4" xfId="0" applyNumberFormat="1" applyFill="1" applyBorder="1" applyAlignment="1">
      <alignment vertical="center"/>
    </xf>
    <xf numFmtId="0" fontId="0" fillId="14" borderId="30" xfId="0" applyFill="1" applyBorder="1"/>
    <xf numFmtId="0" fontId="0" fillId="15" borderId="24" xfId="0" applyNumberFormat="1" applyFill="1" applyBorder="1"/>
    <xf numFmtId="0" fontId="0" fillId="15" borderId="10" xfId="0" applyFill="1" applyBorder="1"/>
    <xf numFmtId="0" fontId="0" fillId="15" borderId="25" xfId="0" applyFill="1" applyBorder="1"/>
    <xf numFmtId="0" fontId="0" fillId="15" borderId="26" xfId="0" applyNumberFormat="1" applyFill="1" applyBorder="1"/>
    <xf numFmtId="0" fontId="0" fillId="15" borderId="6" xfId="0" applyFill="1" applyBorder="1"/>
    <xf numFmtId="0" fontId="0" fillId="15" borderId="27" xfId="0" applyFill="1" applyBorder="1"/>
    <xf numFmtId="0" fontId="0" fillId="15" borderId="28" xfId="0" applyNumberFormat="1" applyFill="1" applyBorder="1"/>
    <xf numFmtId="0" fontId="0" fillId="15" borderId="11" xfId="0" applyFill="1" applyBorder="1"/>
    <xf numFmtId="0" fontId="0" fillId="15" borderId="29" xfId="0" applyFill="1" applyBorder="1"/>
    <xf numFmtId="2" fontId="0" fillId="11" borderId="14" xfId="0" applyNumberFormat="1" applyFill="1" applyBorder="1"/>
    <xf numFmtId="0" fontId="0" fillId="7" borderId="5" xfId="0" applyFill="1" applyBorder="1"/>
    <xf numFmtId="6" fontId="0" fillId="3" borderId="2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6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10" borderId="2" xfId="0" applyFill="1" applyBorder="1" applyAlignment="1"/>
    <xf numFmtId="0" fontId="0" fillId="10" borderId="3" xfId="0" applyFill="1" applyBorder="1" applyAlignment="1"/>
    <xf numFmtId="0" fontId="0" fillId="10" borderId="4" xfId="0" applyFill="1" applyBorder="1" applyAlignment="1"/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2" fontId="0" fillId="15" borderId="6" xfId="0" applyNumberFormat="1" applyFill="1" applyBorder="1"/>
    <xf numFmtId="2" fontId="0" fillId="15" borderId="11" xfId="0" applyNumberFormat="1" applyFill="1" applyBorder="1"/>
    <xf numFmtId="0" fontId="0" fillId="16" borderId="26" xfId="0" applyNumberFormat="1" applyFill="1" applyBorder="1"/>
  </cellXfs>
  <cellStyles count="1">
    <cellStyle name="Normal" xfId="0" builtinId="0"/>
  </cellStyles>
  <dxfs count="651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numFmt numFmtId="165" formatCode=";;;"/>
    </dxf>
    <dxf>
      <numFmt numFmtId="165" formatCode=";;;"/>
    </dxf>
    <dxf>
      <numFmt numFmtId="165" formatCode=";;;"/>
    </dxf>
    <dxf>
      <numFmt numFmtId="0" formatCode="General"/>
    </dxf>
    <dxf>
      <numFmt numFmtId="165" formatCode=";;;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CE4D6"/>
      <color rgb="FFB0FF61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&#233;vrier%20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rs%2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Janvier  "/>
      <sheetName val="Fé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éc"/>
      <sheetName val="Total"/>
      <sheetName val=""/>
      <sheetName val="Février "/>
    </sheetNames>
    <sheetDataSet>
      <sheetData sheetId="0"/>
      <sheetData sheetId="1"/>
      <sheetData sheetId="2">
        <row r="5">
          <cell r="A5" t="str">
            <v>Sébastien</v>
          </cell>
          <cell r="B5">
            <v>1</v>
          </cell>
          <cell r="C5">
            <v>2</v>
          </cell>
          <cell r="D5">
            <v>3</v>
          </cell>
          <cell r="E5"/>
          <cell r="F5"/>
          <cell r="G5">
            <v>0</v>
          </cell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>
            <v>0</v>
          </cell>
        </row>
        <row r="6">
          <cell r="A6" t="str">
            <v>Pierre</v>
          </cell>
          <cell r="B6">
            <v>2</v>
          </cell>
          <cell r="C6">
            <v>3</v>
          </cell>
          <cell r="D6"/>
          <cell r="E6"/>
          <cell r="F6"/>
          <cell r="G6">
            <v>0</v>
          </cell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>
            <v>0</v>
          </cell>
        </row>
        <row r="7">
          <cell r="A7"/>
          <cell r="B7"/>
          <cell r="C7"/>
          <cell r="D7"/>
          <cell r="E7"/>
          <cell r="F7"/>
          <cell r="G7">
            <v>0</v>
          </cell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>
            <v>0</v>
          </cell>
        </row>
        <row r="8">
          <cell r="A8"/>
          <cell r="B8"/>
          <cell r="C8"/>
          <cell r="D8"/>
          <cell r="E8"/>
          <cell r="F8"/>
          <cell r="G8">
            <v>0</v>
          </cell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>
            <v>0</v>
          </cell>
        </row>
        <row r="9">
          <cell r="A9"/>
          <cell r="B9"/>
          <cell r="C9"/>
          <cell r="D9"/>
          <cell r="E9"/>
          <cell r="F9"/>
          <cell r="G9">
            <v>0</v>
          </cell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>
            <v>0</v>
          </cell>
        </row>
        <row r="10">
          <cell r="A10"/>
          <cell r="B10"/>
          <cell r="C10"/>
          <cell r="D10"/>
          <cell r="E10"/>
          <cell r="F10"/>
          <cell r="G10">
            <v>0</v>
          </cell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>
            <v>0</v>
          </cell>
        </row>
        <row r="11">
          <cell r="A11"/>
          <cell r="B11"/>
          <cell r="C11"/>
          <cell r="D11"/>
          <cell r="E11"/>
          <cell r="F11"/>
          <cell r="G11">
            <v>0</v>
          </cell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>
            <v>0</v>
          </cell>
        </row>
        <row r="12">
          <cell r="A12"/>
          <cell r="B12"/>
          <cell r="C12"/>
          <cell r="D12"/>
          <cell r="E12"/>
          <cell r="F12"/>
          <cell r="G12">
            <v>0</v>
          </cell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>
            <v>0</v>
          </cell>
        </row>
        <row r="13">
          <cell r="A13"/>
          <cell r="B13"/>
          <cell r="C13"/>
          <cell r="D13"/>
          <cell r="E13"/>
          <cell r="F13"/>
          <cell r="G13">
            <v>0</v>
          </cell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>
            <v>0</v>
          </cell>
        </row>
        <row r="14">
          <cell r="A14"/>
          <cell r="B14"/>
          <cell r="C14"/>
          <cell r="D14"/>
          <cell r="E14"/>
          <cell r="F14"/>
          <cell r="G14">
            <v>0</v>
          </cell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>
            <v>0</v>
          </cell>
        </row>
        <row r="15">
          <cell r="A15"/>
          <cell r="B15"/>
          <cell r="C15"/>
          <cell r="D15"/>
          <cell r="E15"/>
          <cell r="F15"/>
          <cell r="G15">
            <v>0</v>
          </cell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>
            <v>0</v>
          </cell>
        </row>
        <row r="16">
          <cell r="A16"/>
          <cell r="B16"/>
          <cell r="C16"/>
          <cell r="D16"/>
          <cell r="E16"/>
          <cell r="F16"/>
          <cell r="G16">
            <v>0</v>
          </cell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>
            <v>0</v>
          </cell>
        </row>
        <row r="17">
          <cell r="A17"/>
          <cell r="B17"/>
          <cell r="C17"/>
          <cell r="D17"/>
          <cell r="E17"/>
          <cell r="F17"/>
          <cell r="G17">
            <v>0</v>
          </cell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>
            <v>0</v>
          </cell>
        </row>
        <row r="18">
          <cell r="A18"/>
          <cell r="B18"/>
          <cell r="C18"/>
          <cell r="D18"/>
          <cell r="E18"/>
          <cell r="F18"/>
          <cell r="G18">
            <v>0</v>
          </cell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>
            <v>0</v>
          </cell>
        </row>
        <row r="19">
          <cell r="A19"/>
          <cell r="B19"/>
          <cell r="C19"/>
          <cell r="D19"/>
          <cell r="E19"/>
          <cell r="F19"/>
          <cell r="G19">
            <v>0</v>
          </cell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>
            <v>0</v>
          </cell>
        </row>
        <row r="20">
          <cell r="A20"/>
          <cell r="B20"/>
          <cell r="C20"/>
          <cell r="D20"/>
          <cell r="E20"/>
          <cell r="F20"/>
          <cell r="G20">
            <v>0</v>
          </cell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>
            <v>0</v>
          </cell>
        </row>
        <row r="21">
          <cell r="A21"/>
          <cell r="B21"/>
          <cell r="C21"/>
          <cell r="D21"/>
          <cell r="E21"/>
          <cell r="F21"/>
          <cell r="G21">
            <v>0</v>
          </cell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>
            <v>0</v>
          </cell>
        </row>
        <row r="22">
          <cell r="A22"/>
          <cell r="B22"/>
          <cell r="C22"/>
          <cell r="D22"/>
          <cell r="E22"/>
          <cell r="F22"/>
          <cell r="G22">
            <v>0</v>
          </cell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>
            <v>0</v>
          </cell>
        </row>
        <row r="23">
          <cell r="A23"/>
          <cell r="B23"/>
          <cell r="C23"/>
          <cell r="D23"/>
          <cell r="E23"/>
          <cell r="F23"/>
          <cell r="G23">
            <v>0</v>
          </cell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>
            <v>0</v>
          </cell>
        </row>
        <row r="24">
          <cell r="A24"/>
          <cell r="B24"/>
          <cell r="C24"/>
          <cell r="D24"/>
          <cell r="E24"/>
          <cell r="F24"/>
          <cell r="G24">
            <v>0</v>
          </cell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>
            <v>0</v>
          </cell>
        </row>
        <row r="25">
          <cell r="A25"/>
          <cell r="B25"/>
          <cell r="C25"/>
          <cell r="D25"/>
          <cell r="E25"/>
          <cell r="F25"/>
          <cell r="G25">
            <v>0</v>
          </cell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>
            <v>0</v>
          </cell>
        </row>
        <row r="26">
          <cell r="A26" t="str">
            <v>TOTAL</v>
          </cell>
          <cell r="B26">
            <v>3</v>
          </cell>
          <cell r="C26">
            <v>5</v>
          </cell>
          <cell r="D26">
            <v>3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Janvier  "/>
      <sheetName val="Fé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éc"/>
      <sheetName val="Total"/>
      <sheetName val="Mars "/>
    </sheetNames>
    <sheetDataSet>
      <sheetData sheetId="0"/>
      <sheetData sheetId="1"/>
      <sheetData sheetId="2"/>
      <sheetData sheetId="3">
        <row r="5">
          <cell r="A5" t="str">
            <v>Sébastien</v>
          </cell>
          <cell r="B5">
            <v>1</v>
          </cell>
          <cell r="C5"/>
          <cell r="D5"/>
          <cell r="E5"/>
          <cell r="F5"/>
          <cell r="G5">
            <v>0</v>
          </cell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</row>
        <row r="6">
          <cell r="A6"/>
          <cell r="B6"/>
          <cell r="C6"/>
          <cell r="D6"/>
          <cell r="E6"/>
          <cell r="F6"/>
          <cell r="G6">
            <v>0</v>
          </cell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</row>
        <row r="7">
          <cell r="A7"/>
          <cell r="B7"/>
          <cell r="C7"/>
          <cell r="D7"/>
          <cell r="E7"/>
          <cell r="F7"/>
          <cell r="G7">
            <v>0</v>
          </cell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</row>
        <row r="8">
          <cell r="A8"/>
          <cell r="B8"/>
          <cell r="C8"/>
          <cell r="D8"/>
          <cell r="E8"/>
          <cell r="F8"/>
          <cell r="G8">
            <v>0</v>
          </cell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</row>
        <row r="9">
          <cell r="A9"/>
          <cell r="B9"/>
          <cell r="C9"/>
          <cell r="D9"/>
          <cell r="E9"/>
          <cell r="F9"/>
          <cell r="G9">
            <v>0</v>
          </cell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</row>
        <row r="10">
          <cell r="A10"/>
          <cell r="B10"/>
          <cell r="C10"/>
          <cell r="D10"/>
          <cell r="E10"/>
          <cell r="F10"/>
          <cell r="G10">
            <v>0</v>
          </cell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</row>
        <row r="11">
          <cell r="A11"/>
          <cell r="B11"/>
          <cell r="C11"/>
          <cell r="D11"/>
          <cell r="E11"/>
          <cell r="F11"/>
          <cell r="G11">
            <v>0</v>
          </cell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</row>
        <row r="12">
          <cell r="A12"/>
          <cell r="B12"/>
          <cell r="C12"/>
          <cell r="D12"/>
          <cell r="E12"/>
          <cell r="F12"/>
          <cell r="G12">
            <v>0</v>
          </cell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</row>
        <row r="13">
          <cell r="A13"/>
          <cell r="B13"/>
          <cell r="C13"/>
          <cell r="D13"/>
          <cell r="E13"/>
          <cell r="F13"/>
          <cell r="G13">
            <v>0</v>
          </cell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</row>
        <row r="14">
          <cell r="A14"/>
          <cell r="B14"/>
          <cell r="C14"/>
          <cell r="D14"/>
          <cell r="E14"/>
          <cell r="F14"/>
          <cell r="G14">
            <v>0</v>
          </cell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</row>
        <row r="15">
          <cell r="A15"/>
          <cell r="B15"/>
          <cell r="C15"/>
          <cell r="D15"/>
          <cell r="E15"/>
          <cell r="F15"/>
          <cell r="G15">
            <v>0</v>
          </cell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</row>
        <row r="16">
          <cell r="A16"/>
          <cell r="B16"/>
          <cell r="C16"/>
          <cell r="D16"/>
          <cell r="E16"/>
          <cell r="F16"/>
          <cell r="G16">
            <v>0</v>
          </cell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</row>
        <row r="17">
          <cell r="A17"/>
          <cell r="B17"/>
          <cell r="C17"/>
          <cell r="D17"/>
          <cell r="E17"/>
          <cell r="F17"/>
          <cell r="G17">
            <v>0</v>
          </cell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</row>
        <row r="18">
          <cell r="A18"/>
          <cell r="B18"/>
          <cell r="C18"/>
          <cell r="D18"/>
          <cell r="E18"/>
          <cell r="F18"/>
          <cell r="G18">
            <v>0</v>
          </cell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</row>
        <row r="19">
          <cell r="A19"/>
          <cell r="B19"/>
          <cell r="C19"/>
          <cell r="D19"/>
          <cell r="E19"/>
          <cell r="F19"/>
          <cell r="G19">
            <v>0</v>
          </cell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</row>
        <row r="20">
          <cell r="A20"/>
          <cell r="B20"/>
          <cell r="C20"/>
          <cell r="D20"/>
          <cell r="E20"/>
          <cell r="F20"/>
          <cell r="G20">
            <v>0</v>
          </cell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</row>
        <row r="21">
          <cell r="A21"/>
          <cell r="B21"/>
          <cell r="C21"/>
          <cell r="D21"/>
          <cell r="E21"/>
          <cell r="F21"/>
          <cell r="G21">
            <v>0</v>
          </cell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</row>
        <row r="22">
          <cell r="A22"/>
          <cell r="B22"/>
          <cell r="C22"/>
          <cell r="D22"/>
          <cell r="E22"/>
          <cell r="F22"/>
          <cell r="G22">
            <v>0</v>
          </cell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</row>
        <row r="23">
          <cell r="A23"/>
          <cell r="B23"/>
          <cell r="C23"/>
          <cell r="D23"/>
          <cell r="E23"/>
          <cell r="F23"/>
          <cell r="G23">
            <v>0</v>
          </cell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</row>
        <row r="24">
          <cell r="A24"/>
          <cell r="B24"/>
          <cell r="C24"/>
          <cell r="D24"/>
          <cell r="E24"/>
          <cell r="F24"/>
          <cell r="G24">
            <v>0</v>
          </cell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</row>
        <row r="25">
          <cell r="A25"/>
          <cell r="B25"/>
          <cell r="C25"/>
          <cell r="D25"/>
          <cell r="E25"/>
          <cell r="F25"/>
          <cell r="G25">
            <v>0</v>
          </cell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27D33-DD00-4ACE-A298-8EADA3A094DA}">
  <dimension ref="A1:A23"/>
  <sheetViews>
    <sheetView workbookViewId="0">
      <selection activeCell="C9" sqref="C9"/>
    </sheetView>
  </sheetViews>
  <sheetFormatPr baseColWidth="10" defaultRowHeight="15" x14ac:dyDescent="0.25"/>
  <sheetData>
    <row r="1" spans="1:1" ht="15.75" thickBot="1" x14ac:dyDescent="0.3"/>
    <row r="2" spans="1:1" x14ac:dyDescent="0.25">
      <c r="A2" s="17" t="s">
        <v>36</v>
      </c>
    </row>
    <row r="3" spans="1:1" x14ac:dyDescent="0.25">
      <c r="A3" s="18" t="s">
        <v>41</v>
      </c>
    </row>
    <row r="4" spans="1:1" x14ac:dyDescent="0.25">
      <c r="A4" s="18" t="s">
        <v>37</v>
      </c>
    </row>
    <row r="5" spans="1:1" x14ac:dyDescent="0.25">
      <c r="A5" s="18" t="s">
        <v>38</v>
      </c>
    </row>
    <row r="6" spans="1:1" x14ac:dyDescent="0.25">
      <c r="A6" s="18" t="s">
        <v>39</v>
      </c>
    </row>
    <row r="7" spans="1:1" x14ac:dyDescent="0.25">
      <c r="A7" s="18" t="s">
        <v>40</v>
      </c>
    </row>
    <row r="8" spans="1:1" x14ac:dyDescent="0.25">
      <c r="A8" s="66" t="s">
        <v>42</v>
      </c>
    </row>
    <row r="9" spans="1:1" x14ac:dyDescent="0.25">
      <c r="A9" s="66" t="s">
        <v>43</v>
      </c>
    </row>
    <row r="10" spans="1:1" x14ac:dyDescent="0.25">
      <c r="A10" s="66" t="s">
        <v>44</v>
      </c>
    </row>
    <row r="11" spans="1:1" x14ac:dyDescent="0.25">
      <c r="A11" s="66" t="s">
        <v>45</v>
      </c>
    </row>
    <row r="12" spans="1:1" x14ac:dyDescent="0.25">
      <c r="A12" s="66" t="s">
        <v>46</v>
      </c>
    </row>
    <row r="13" spans="1:1" x14ac:dyDescent="0.25">
      <c r="A13" s="66" t="s">
        <v>47</v>
      </c>
    </row>
    <row r="14" spans="1:1" x14ac:dyDescent="0.25">
      <c r="A14" s="66" t="s">
        <v>48</v>
      </c>
    </row>
    <row r="15" spans="1:1" x14ac:dyDescent="0.25">
      <c r="A15" s="19" t="s">
        <v>49</v>
      </c>
    </row>
    <row r="16" spans="1:1" x14ac:dyDescent="0.25">
      <c r="A16" s="19" t="s">
        <v>50</v>
      </c>
    </row>
    <row r="17" spans="1:1" x14ac:dyDescent="0.25">
      <c r="A17" s="19" t="s">
        <v>51</v>
      </c>
    </row>
    <row r="18" spans="1:1" x14ac:dyDescent="0.25">
      <c r="A18" s="19" t="s">
        <v>52</v>
      </c>
    </row>
    <row r="19" spans="1:1" x14ac:dyDescent="0.25">
      <c r="A19" s="19" t="s">
        <v>53</v>
      </c>
    </row>
    <row r="20" spans="1:1" x14ac:dyDescent="0.25">
      <c r="A20" s="19" t="s">
        <v>54</v>
      </c>
    </row>
    <row r="21" spans="1:1" x14ac:dyDescent="0.25">
      <c r="A21" s="10"/>
    </row>
    <row r="22" spans="1:1" x14ac:dyDescent="0.25">
      <c r="A22" s="10"/>
    </row>
    <row r="23" spans="1:1" ht="15.75" thickBot="1" x14ac:dyDescent="0.3">
      <c r="A23" s="11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CD6D3F5-3F80-4990-846A-9625F3BCAB40}">
            <xm:f>NOT(ISERROR(SEARCH($A$20,A15)))</xm:f>
            <xm:f>$A$20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" operator="containsText" id="{BDE88CD1-958E-46C9-9C12-27E9700DED3A}">
            <xm:f>NOT(ISERROR(SEARCH($A$19,A15)))</xm:f>
            <xm:f>$A$19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" operator="containsText" id="{4A17076E-3675-4140-ADD6-0B0C44DEA8D0}">
            <xm:f>NOT(ISERROR(SEARCH($A$18,A15)))</xm:f>
            <xm:f>$A$18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92A83A54-3021-4317-A151-F86E5252762F}">
            <xm:f>NOT(ISERROR(SEARCH($A$17,A15)))</xm:f>
            <xm:f>$A$17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" operator="containsText" id="{65BC9A72-8BBE-4E17-87DD-A1DD9DA56D0D}">
            <xm:f>NOT(ISERROR(SEARCH($A$16,A15)))</xm:f>
            <xm:f>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A7D80-38ED-4F92-A279-28F94DC861FB}">
  <sheetPr>
    <pageSetUpPr fitToPage="1"/>
  </sheetPr>
  <dimension ref="A1:AD27"/>
  <sheetViews>
    <sheetView topLeftCell="A3" workbookViewId="0">
      <pane xSplit="1" topLeftCell="B1" activePane="topRight" state="frozen"/>
      <selection pane="topRight" activeCell="K5" sqref="K5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customWidth="1" outlineLevel="1"/>
    <col min="25" max="25" width="13" customWidth="1" outlineLevel="1"/>
    <col min="26" max="29" width="11.42578125" customWidth="1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 t="s">
        <v>36</v>
      </c>
      <c r="B5" s="56">
        <v>1</v>
      </c>
      <c r="C5" s="57">
        <v>2</v>
      </c>
      <c r="D5" s="57">
        <v>3</v>
      </c>
      <c r="E5" s="57">
        <v>4</v>
      </c>
      <c r="F5" s="58">
        <v>5</v>
      </c>
      <c r="G5" s="65">
        <f>SUM(I5:AC5)</f>
        <v>2</v>
      </c>
      <c r="H5" s="44">
        <v>10</v>
      </c>
      <c r="I5" s="50"/>
      <c r="J5" s="47">
        <v>2</v>
      </c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16</v>
      </c>
    </row>
    <row r="6" spans="1:30" ht="15.75" thickBot="1" x14ac:dyDescent="0.3">
      <c r="A6" s="55" t="s">
        <v>41</v>
      </c>
      <c r="B6" s="59">
        <v>2</v>
      </c>
      <c r="C6" s="60">
        <v>3</v>
      </c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" si="2">SUM(B5:B25)</f>
        <v>3</v>
      </c>
      <c r="C26" s="23">
        <f t="shared" ref="C26" si="3">SUM(C5:C25)</f>
        <v>5</v>
      </c>
      <c r="D26" s="23">
        <f t="shared" ref="D26" si="4">SUM(D5:D25)</f>
        <v>3</v>
      </c>
      <c r="E26" s="23">
        <f t="shared" ref="E26" si="5">SUM(E5:E25)</f>
        <v>4</v>
      </c>
      <c r="F26" s="23">
        <f t="shared" ref="F26" si="6">SUM(F5:F25)</f>
        <v>5</v>
      </c>
      <c r="G26" s="22">
        <f t="shared" ref="G26" si="7">SUM(G5:G25)</f>
        <v>2</v>
      </c>
      <c r="H26" s="23">
        <f>SUM(H6:H25)</f>
        <v>0</v>
      </c>
      <c r="I26" s="23">
        <f t="shared" ref="I26" si="8">SUM(I5:I25)</f>
        <v>0</v>
      </c>
      <c r="J26" s="23">
        <f t="shared" ref="J26" si="9">SUM(J5:J25)</f>
        <v>2</v>
      </c>
      <c r="K26" s="23">
        <f t="shared" ref="K26" si="10">SUM(K5:K25)</f>
        <v>0</v>
      </c>
      <c r="L26" s="23">
        <f t="shared" ref="L26" si="11">SUM(L5:L25)</f>
        <v>0</v>
      </c>
      <c r="M26" s="23">
        <f t="shared" ref="M26" si="12">SUM(M5:M25)</f>
        <v>0</v>
      </c>
      <c r="N26" s="23">
        <f t="shared" ref="N26" si="13">SUM(N5:N25)</f>
        <v>0</v>
      </c>
      <c r="O26" s="23">
        <f t="shared" ref="O26" si="14">SUM(O5:O25)</f>
        <v>0</v>
      </c>
      <c r="P26" s="23">
        <f t="shared" ref="P26" si="15">SUM(P5:P25)</f>
        <v>0</v>
      </c>
      <c r="Q26" s="23">
        <f t="shared" ref="Q26" si="16">SUM(Q5:Q25)</f>
        <v>0</v>
      </c>
      <c r="R26" s="23">
        <f t="shared" ref="R26" si="17">SUM(R5:R25)</f>
        <v>0</v>
      </c>
      <c r="S26" s="23">
        <f t="shared" ref="S26:AB26" si="18">SUM(S5:S25)</f>
        <v>0</v>
      </c>
      <c r="T26" s="24">
        <f t="shared" si="18"/>
        <v>0</v>
      </c>
      <c r="U26" s="25">
        <f t="shared" si="18"/>
        <v>0</v>
      </c>
      <c r="V26" s="24">
        <f t="shared" si="18"/>
        <v>0</v>
      </c>
      <c r="W26" s="25">
        <f t="shared" si="18"/>
        <v>0</v>
      </c>
      <c r="X26" s="24">
        <f t="shared" si="18"/>
        <v>0</v>
      </c>
      <c r="Y26" s="24">
        <f t="shared" si="18"/>
        <v>0</v>
      </c>
      <c r="Z26" s="25">
        <f t="shared" si="18"/>
        <v>0</v>
      </c>
      <c r="AA26" s="24">
        <f t="shared" si="18"/>
        <v>0</v>
      </c>
      <c r="AB26" s="24">
        <f t="shared" si="18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16</v>
      </c>
    </row>
  </sheetData>
  <mergeCells count="9">
    <mergeCell ref="B27:F27"/>
    <mergeCell ref="K27:N27"/>
    <mergeCell ref="W27:Y27"/>
    <mergeCell ref="AA27:AC27"/>
    <mergeCell ref="K3:N3"/>
    <mergeCell ref="O3:Q3"/>
    <mergeCell ref="R3:V3"/>
    <mergeCell ref="W3:Y3"/>
    <mergeCell ref="Z3:AC3"/>
  </mergeCells>
  <conditionalFormatting sqref="A6:A25">
    <cfRule type="endsWith" dxfId="644" priority="20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scale="3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C50929BA-21C2-418E-BC5B-1464615FC68F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2" stopIfTrue="1" operator="containsText" id="{CC23BF6D-3E1C-441C-A156-4D0480C4FD32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6" operator="containsText" id="{52D82904-FE65-45EE-8C16-1E017A60B05C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" operator="containsText" id="{E8151FCE-93E6-48A5-97AB-7AF0422A0CFB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DE565293-2649-4A81-B23D-3938E8332AB7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97032292-A9B6-461E-935D-9F30DA174130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1D23F411-96CB-4F61-86E6-4516151E655D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50F4F7E7-0B44-4C1A-8BBB-C1804DD11F3E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5002D454-1527-4582-99CA-BA8919DB8FFD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6EA86796-8B99-4F0B-9D2A-72DAD2647605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4" operator="containsText" id="{D7193062-E76E-4A9E-90A7-369D197FAA36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5" operator="containsText" id="{6DE066C3-7015-43E9-8101-2F650E3FD913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6" operator="containsText" id="{372EF4B4-FF56-475D-B56B-5F3BF9942809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7" operator="containsText" id="{32023DDA-BCC7-4CB0-9200-8D4DB1E005A5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8" operator="containsText" id="{466CB77D-91F9-4BCD-AE1B-9AB25BECD89E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8AFB0CAC-3467-4E95-B726-0A374CC0EC3E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5" operator="containsText" id="{678356F4-77DD-4BE2-AE17-E184AF5C9480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0795B012-22F2-4178-9710-E914D1849D6E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A7BF911-43E2-43B7-A1A5-4A76704FCB24}">
          <x14:formula1>
            <xm:f>BASE!$A$2:$A$23</xm:f>
          </x14:formula1>
          <xm:sqref>A5:A25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8A11A-F9E6-4A77-925C-70A9B7DC591D}">
  <dimension ref="A1:AD27"/>
  <sheetViews>
    <sheetView zoomScale="90" zoomScaleNormal="90" workbookViewId="0">
      <selection activeCell="D6" sqref="D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 t="s">
        <v>36</v>
      </c>
      <c r="B5" s="56">
        <v>1</v>
      </c>
      <c r="C5" s="57">
        <v>2</v>
      </c>
      <c r="D5" s="57">
        <v>3</v>
      </c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 t="s">
        <v>41</v>
      </c>
      <c r="B6" s="59">
        <v>2</v>
      </c>
      <c r="C6" s="60">
        <v>3</v>
      </c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3</v>
      </c>
      <c r="C26" s="23">
        <f t="shared" si="2"/>
        <v>5</v>
      </c>
      <c r="D26" s="23">
        <f t="shared" si="2"/>
        <v>3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208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85597A31-8422-40C8-B30B-807203F9A31F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6903B660-01CD-4687-9227-A30C7D85A734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8D8CBE53-3FA0-4620-9805-5B05858444C5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B59F2287-AC1E-4038-99D2-DB7757EDFA36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D7631B3B-57EA-4EC2-975F-EE7D63291CC7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4F0D48E1-DE30-4455-8C1B-E8B4C7FA7EA6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DAAA07C1-7923-4E32-AB45-74CEEBC70B25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1C3AF157-9354-4C4A-8763-B9846E869A1E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B68CF877-5D2E-45F6-A4D5-F1CC7AADC6F7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ADEE7D91-F5CB-409F-8269-CE674A798812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B6E99ABB-0990-478C-9ECC-0C483B92C43B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7C0B0EE6-3BEF-4AF1-AA0B-6A692312B871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6172B841-784F-478E-B4F3-94704CCD837D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BAB6A9E9-0C55-44B9-BB13-121EE0CE5128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3DCF33CF-A22D-4C2D-9C9E-894A722FAFF0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8B8C82BB-C2FC-489C-80D8-2DFB95E01792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D3F40AEC-7F07-403A-9283-E5D4BA57839F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5D55C7C7-1FF8-4EE7-80B3-2D1FA36A76E3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314F534-F13C-487F-9ED3-AB3715985CBD}">
          <x14:formula1>
            <xm:f>BASE!$A$2:$A$23</xm:f>
          </x14:formula1>
          <xm:sqref>A5:A25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C916C-A86D-459B-8D64-162381C4E28C}">
  <dimension ref="A1:AD27"/>
  <sheetViews>
    <sheetView tabSelected="1" topLeftCell="A7" zoomScale="90" zoomScaleNormal="90" workbookViewId="0">
      <selection activeCell="B6" sqref="B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 t="s">
        <v>36</v>
      </c>
      <c r="B5" s="56">
        <v>1</v>
      </c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1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189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4F0D1159-8133-43E9-A843-1CE3344CFA62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3563BDB5-8366-4542-AD22-2E306303389F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BC59A15F-E8F5-4A66-AEF2-20A49B2C9661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34955EF2-3F8E-4258-AA96-E7EB9871FD3F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7E20A128-D235-4F90-9277-8B7521DA4D22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731E5160-B0A1-4976-BFE4-42787A6C7704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2AFF9558-9829-4E05-BC91-3C31B6ABF748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03F79B37-0F51-4AC7-A571-295D8967995D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C5358988-BB29-4FE7-9C1A-41487820EC5B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8B9D2DFC-77DA-45F8-AA87-6B0EBD3971B2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1A541643-83F7-4A18-9FFD-BE9562D4F860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04F15848-81E3-48B6-9A00-1D370AF5B267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0194E585-6327-45EB-86F0-7C59A64CCB39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85BB7D70-060C-468E-9F7F-D239AD6DCD12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D17346B2-58CA-424D-9E34-E9A45690E62F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B410E04C-D1C2-4BCA-A3B3-0F682515A504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D42BB1A0-C62F-4AD7-A09F-8BF429AFDFAA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C1C12D29-41B5-432A-9F23-8D105736CEA6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206747A-758A-4261-AC0E-5E24A314A69F}">
          <x14:formula1>
            <xm:f>BASE!$A$2:$A$23</xm:f>
          </x14:formula1>
          <xm:sqref>A5:A25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96A5C-7BD7-4C44-A90E-67ECDC597BC8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170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523D45EB-F969-4334-97AA-585757610607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89AD1A17-989E-426C-B3E0-794632998A1E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98F28516-4CB1-42C0-85C1-F307F3D75A86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89921038-076E-405B-A68D-590F4CED278E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A39A6ABA-8AD4-41E4-81F0-BBB9FC88622F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653E1FD3-05AC-47DF-A9B0-B2195281B4BF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8A54BB01-083C-413F-B4DA-D247A8F2FC1B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8CB99C28-DA90-4F76-9FFC-B47E52FA2C82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F98BFB7F-C4E0-4E00-8831-CF0F0FAC6E35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234B7A2E-CAD8-496B-A9C3-8D7D574CDC20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35305883-B227-4AE3-ABC3-DFEE81CD3252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74BDE857-F63F-4B4C-966A-F22CEA7730E0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1C5B1312-1152-44A5-B1FF-79D2A71609F0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256C619D-D16D-410E-B7FA-98604C04AE4B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3E89E27A-43D5-44E7-B243-5A7C3C3C6D7B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F6411926-BAF3-4CD4-A82A-8F97A574F23C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8DC28CC1-D6CC-43D7-8A85-A62B3F82F7DD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E568D7FE-CE64-4009-87E1-42985E54237F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D030F6-88B3-4369-A392-79377EE46476}">
          <x14:formula1>
            <xm:f>BASE!$A$2:$A$23</xm:f>
          </x14:formula1>
          <xm:sqref>A5:A25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7C1B4-69FC-4E70-8EEA-4A5DD1DBFFC7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151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DAB91C36-8088-4B99-9AE9-F69C3DBF5970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6A5234D5-3DA6-4813-935C-6A8E450E8B6E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742200CB-F211-4275-B9AE-A709194576CF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E04C61A3-8D44-4928-BE0F-32EEEE605A4D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6A4220AC-40EE-4070-878B-2A2640F46C0F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ACE54C55-5CF4-44D4-9618-D1A418F84054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EB27BD8D-919D-4FB8-9572-AE730DDDA4EF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3DED7AD7-9BD7-45C3-AB9D-4F2AD7808C2B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911DB707-BD75-4405-90FC-FBC2ACD4723B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3D12BBF1-60A1-437A-9D77-D4A86653274E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4362EA2B-7B3B-4512-9560-CA99C1AB19BD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F6915158-4BC4-49B3-9FC4-0C451D8C8C93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50D99A5F-046F-4AE5-9EEA-C9CAD98B61E6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7130FD45-CCD5-4E7F-A42B-6D0D89EBD70D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20C22C13-BCE2-4F2A-A414-F8335ED4BFB8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AA6B31E2-C71F-410C-A5F1-DFEEB6F37CCE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FDF32EE1-3350-4316-AF27-365A458619EF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A582F29A-269B-48A0-94DF-03350AB81DC4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1E19BD9-FCFE-46F8-BB71-7ECBEFA5B33C}">
          <x14:formula1>
            <xm:f>BASE!$A$2:$A$23</xm:f>
          </x14:formula1>
          <xm:sqref>A5:A25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B3727-D088-4A26-AAEF-4EB2DDEDE1DF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132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272DBBD3-3A77-48E1-93EE-403ABE74D2B4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0403AF6F-EBA1-4407-9BD6-50DCFDFB6602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FBD3743B-8A7E-4485-B547-3EFAEC48E4DC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6AE1AB38-C998-495C-BFDE-63DC3E09FEC9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F81E9B20-8D64-4718-AAAC-24FB83EBAB03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59649C96-0E9A-48F3-942C-02C352C24264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E3D568F9-3613-4E32-ADE3-DA541149F87D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4583697D-1275-494A-80E6-E43FBB08ADD2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0AF836F9-83F8-44E9-B301-AD40EBD9E132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3FC64AE1-A7BB-4F32-AC83-0FFA385F11C2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1E09E953-EB40-42B2-89A1-BF14A5522DB0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53D2825D-394A-47DB-960F-F3647814BC35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DEE0A376-3AAD-486E-811E-AB380964AE01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7ECEB46E-04B7-486B-8438-7CBAB62BE804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A1F962A9-028E-4884-80CD-A50C80B09FD3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174EC2CC-AAAE-4B59-B8CE-09CDE0F49CB6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29BCFD73-3DB7-493F-8228-7C583348492B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8592E6A4-9B35-48AE-B67D-254FBAB09617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AB42CF3-AF10-44FD-8BF2-F346C0CFD415}">
          <x14:formula1>
            <xm:f>BASE!$A$2:$A$23</xm:f>
          </x14:formula1>
          <xm:sqref>A5:A25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C4AB0-9948-41BC-9B93-E4B612BFB97B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113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C35E12A9-8850-49AA-BA49-59C84A241480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168F8FCD-8D7F-43C7-AC44-70844CAC402A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9A8E1625-83BA-4907-8255-B798524A05BC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B35D2168-A50C-4CBB-B857-568B9AD28ADC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E8729417-52CC-4EC8-B77B-1AC8AA04E2CB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974967EE-0F8C-4243-B282-9A89B722F6E9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6D715374-FE6B-49EC-BC96-CFA46624BAB6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B4F1B5F7-0B42-46CE-95B6-0249FBAFCE90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E3D188CB-D76C-4CB9-88FF-A10138850A90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41DC5424-3D2A-47C4-BAF0-5FB9C8D48B19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C82E7A15-AFC4-4194-857B-100F82DDBCCA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6B5C21D0-D8F3-4BA8-90EA-4E3C1D03EBAF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3C414B10-B2AE-422E-A9DC-D6B9A836E520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DD35478E-03D9-40DC-A7C7-69BC3702DEDA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1EBAC6B9-4725-42CC-82CF-6F9BAD016EA6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4887A28F-4B67-4515-B2BE-45C2082FF92A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A8F26E5E-CCD3-4456-BDD4-938436E3C88C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FAAE6D36-DF82-4C49-AC7A-73E8C3D8B552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09A8AD-1B6C-4EC8-A11F-B7D7198CD96D}">
          <x14:formula1>
            <xm:f>BASE!$A$2:$A$23</xm:f>
          </x14:formula1>
          <xm:sqref>A5:A25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856E5-D261-43D7-B654-EE3CC1A09410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94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9B75C695-6A4E-414B-BD3D-3D36BDD805BA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A66641F8-C1B3-42D1-82D2-9386789CA09F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DEA5F9B1-FF8C-4F48-B11F-B35FDE4813F4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8177E01E-C828-4337-90C8-C47AB3D419E9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568C5176-B25D-41D0-821D-D043B7193817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15F3E422-78AC-4A11-A88F-1D0896D2F6E6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DFA09109-C0AE-4E83-A5D9-81F001F16A29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402E507B-1565-435E-B585-B25763BBBA03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B91EF2AE-E966-4020-ACC6-8B31161628A9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58F7E2DD-7876-4FA6-936D-17F74551B08E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74E8B62A-A908-480B-9377-98EA8ADA6C02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43A584D5-D7D4-4673-918F-D3DD7EDDF209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37271736-0165-416A-9C75-3B664467B1FA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7541BC68-E86E-4058-8ED1-07E66DDA16DA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610A5784-CA86-43AA-9733-2756BE1224A9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27ABB45A-21E6-4BD2-82FD-7C3DDFD017A7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1E058353-A4DB-4112-968C-152E977570D7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D31EAAF6-1258-4943-BA81-35A32A40B215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1BC7677-34DD-4382-A4DB-8F25AE7F4E06}">
          <x14:formula1>
            <xm:f>BASE!$A$2:$A$23</xm:f>
          </x14:formula1>
          <xm:sqref>A5:A25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146E6-5080-4BC4-AAF5-851E108EBC48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75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5D499070-A96B-499D-B135-7FF4C85B9808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A7A5A80B-9C51-4D14-BEC8-6C4A894EBB69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9E0529F1-B7DA-42F9-8569-ABA83E3ECE9F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D4AA87D7-1BDF-467D-BA81-DC24E211746F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80F93605-52E6-4019-8881-A2A52D11C408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CDBB0CBD-5B98-4920-8184-010D51A0288D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4A114240-42E4-4308-8A32-AEC718F69E92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D2AA8CD2-5453-489D-800A-9D3F4C4FB98A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7157B3A5-EF03-4BD0-ADC4-775D637B29B4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55C8F034-DE35-40BE-918A-2E4A059EDBE4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4FE42A32-A4F2-42EB-B2E7-A0550A35FAF5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236B5A50-54FC-4872-A8CB-0EB96EF1EC13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1C3B63A4-7FFA-4CDB-AE78-A85C52657432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6028F165-1001-4CA7-8535-C36756680896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F95B78CE-6EF5-41CB-B2CC-CEF2E76ED282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461B8437-9011-4998-A764-5EA214F45B5E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3424B6AF-98A2-4AE5-AB4C-848797C9E195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315F8230-9210-437F-8D8B-4946068B586B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2843F40-D663-4576-99CD-37B7EF362A95}">
          <x14:formula1>
            <xm:f>BASE!$A$2:$A$23</xm:f>
          </x14:formula1>
          <xm:sqref>A5:A25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0FA38-2996-49E4-9A0B-83F22ACA93AD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56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E7D19F3F-764B-4B30-B1D8-5AACA4017434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28CEAE37-B9FD-42B9-979F-A040A50D7BB5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FFEBB222-3535-4311-AD8A-F32708DE3F12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23DA65CC-C9A6-4D2A-8943-17BFDBEC78B6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DA5AA910-0B32-4F8C-9CB8-5B10B36EEF2E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F6C1B918-2B26-4EBE-80C4-A459560EF386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7241C535-9E37-4826-B606-342A67A7B490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01AE521B-002B-44DE-88CB-D142AB492765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AA5165D3-10A0-43D3-A354-ECF4BDD09995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755C303E-1342-450B-BDA7-5A2A0BB60A07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0633BEFE-7618-421B-B7B6-B59E83C6F9B8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F25B9E53-0E9E-4352-93A6-08F0B76F1957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8C4B2118-6DA9-4DE5-B2E0-9EF48236B4B9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477563DF-2F43-4407-89BC-FEF4BEBDB68D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E3F71B8B-8D33-49E7-A94C-288DEBD1BAD7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C37FB594-30BE-4C56-AE9C-45191CCDD0F4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CD32A2C7-C0E4-447F-BF43-248CD10E1A9F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A817336C-404F-4BB7-BFA9-AD19BCC9303F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8BDCE6A-72A0-4883-A490-AED4C9565262}">
          <x14:formula1>
            <xm:f>BASE!$A$2:$A$23</xm:f>
          </x14:formula1>
          <xm:sqref>A5:A25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34C85-38DB-4AF6-A7BB-AD3B457BC979}">
  <dimension ref="A1:AD27"/>
  <sheetViews>
    <sheetView zoomScale="90" zoomScaleNormal="90" workbookViewId="0">
      <selection sqref="A1:XFD1048576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37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ED65D9B0-4BF4-4E7A-8021-F1B1B8274C80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A9C300E6-9449-475E-8E5B-AA7736CD3C48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8C714305-499B-48F4-9C73-04037B41FE0F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97D0F0D4-D9CD-4984-931D-11A60F559A3D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3357C2F3-7A83-4E1E-B5F3-F07B035BD768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540A230A-8ED8-4A37-B9FC-F811920A17C2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7C40A105-5855-4ED4-AFC8-C401ED476D8C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5B8A7E98-08A0-4CD0-914B-D0AEED365DF3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ACDBB919-BBBF-46BA-A6F1-FB86C0556144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32AB26EB-C042-4FE1-A55E-A308598EC35A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BD55CADA-693E-45EB-9258-256B4C8C535A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95E3D362-56A6-4773-8D54-95086CA570BC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C9B4D8C2-F952-41AF-8728-A7CF1543C23B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F495E822-774F-4FD8-865D-653292B07398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B8930C9A-A39C-4F8D-B36F-6E6DE2689120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BB94AD4A-E65F-4000-A577-85CDC88D96D1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47595C50-972C-460B-9902-D396D6813309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83C5A798-0DC1-497D-8CF7-AD1853F70925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C2937A-BF7E-4F4A-AB99-2D450E73C322}">
          <x14:formula1>
            <xm:f>BASE!$A$2:$A$23</xm:f>
          </x14:formula1>
          <xm:sqref>A5:A25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634F3-E1E8-4B29-AAC0-B5CFA5121CD0}">
  <dimension ref="A1:AD27"/>
  <sheetViews>
    <sheetView topLeftCell="G1" zoomScale="90" zoomScaleNormal="90" workbookViewId="0">
      <selection activeCell="H5" sqref="H5"/>
    </sheetView>
  </sheetViews>
  <sheetFormatPr baseColWidth="10" defaultRowHeight="15" outlineLevelRow="1" outlineLevelCol="1" x14ac:dyDescent="0.25"/>
  <cols>
    <col min="7" max="8" width="11.5703125" customWidth="1"/>
    <col min="9" max="9" width="12.7109375" customWidth="1" outlineLevel="1"/>
    <col min="10" max="24" width="11.42578125" outlineLevel="1"/>
    <col min="25" max="25" width="13" customWidth="1" outlineLevel="1"/>
    <col min="26" max="29" width="11.42578125" outlineLevel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/>
      <c r="B5" s="56"/>
      <c r="C5" s="57"/>
      <c r="D5" s="57"/>
      <c r="E5" s="57"/>
      <c r="F5" s="58"/>
      <c r="G5" s="65">
        <f>SUM(I5:AC5)</f>
        <v>0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IF(H5&gt;=10,H5*$H$27,0)+I5*$I$27+J5*$J$27+K5*$K$27+L5*$K$27+M5*$K$27+N5*$K$27+O5*$O$27+P5*$P$27+Q5*$Q$27+R5*$R$27+S5*$S$27+T5*$T$27+U5*$U$27+V5*$V$27+W5*$W$27+X5*$W$27+Y5*$W$27+Z5*$Z$27+AA5*$AA$27+AB5*$AA$27+AC5*$AA$27</f>
        <v>0</v>
      </c>
    </row>
    <row r="6" spans="1:30" ht="15.75" thickBot="1" x14ac:dyDescent="0.3">
      <c r="A6" s="55"/>
      <c r="B6" s="59"/>
      <c r="C6" s="60"/>
      <c r="D6" s="60"/>
      <c r="E6" s="60"/>
      <c r="F6" s="61"/>
      <c r="G6" s="65">
        <f t="shared" ref="G6:G25" si="0">SUM(I6:AC6)</f>
        <v>0</v>
      </c>
      <c r="H6" s="44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>IF(H6&gt;=10,H6*$H$27,0)+I6*$I$27+J6*$J$27+K6*$K$27+L6*$K$27+M6*$K$27+N6*$K$27+O6*$O$27+P6*$P$27+Q6*$Q$27+R6*$R$27+S6*$S$27+T6*$T$27+U6*$U$27+V6*$V$27+W6*$W$27+X6*$W$27+Y6*$W$27+Z6*$Z$27+AA6*$AA$27+AB6*$AA$27+AC6*$AA$27</f>
        <v>0</v>
      </c>
    </row>
    <row r="7" spans="1:30" ht="15.75" thickBot="1" x14ac:dyDescent="0.3">
      <c r="A7" s="55"/>
      <c r="B7" s="59"/>
      <c r="C7" s="60"/>
      <c r="D7" s="60"/>
      <c r="E7" s="60"/>
      <c r="F7" s="61"/>
      <c r="G7" s="65">
        <f t="shared" si="0"/>
        <v>0</v>
      </c>
      <c r="H7" s="44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ref="AD7:AD25" si="1">IF(H7&gt;=10,H7*$H$27,0)+I7*$I$27+J7*$J$27+K7*$K$27+L7*$K$27+M7*$K$27+N7*$K$27+O7*$O$27+P7*$P$27+Q7*$Q$27+R7*$R$27+S7*$S$27+T7*$T$27+U7*$U$27+V7*$V$27+W7*$W$27+X7*$W$27+Y7*$W$27+Z7*$Z$27+AA7*$AA$27+AB7*$AA$27+AC7*$AA$27</f>
        <v>0</v>
      </c>
    </row>
    <row r="8" spans="1:30" ht="15.75" thickBot="1" x14ac:dyDescent="0.3">
      <c r="A8" s="55"/>
      <c r="B8" s="59"/>
      <c r="C8" s="60"/>
      <c r="D8" s="60"/>
      <c r="E8" s="60"/>
      <c r="F8" s="61"/>
      <c r="G8" s="65">
        <f t="shared" si="0"/>
        <v>0</v>
      </c>
      <c r="H8" s="44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1"/>
        <v>0</v>
      </c>
    </row>
    <row r="9" spans="1:30" ht="15.75" thickBot="1" x14ac:dyDescent="0.3">
      <c r="A9" s="55"/>
      <c r="B9" s="59"/>
      <c r="C9" s="60"/>
      <c r="D9" s="60"/>
      <c r="E9" s="60"/>
      <c r="F9" s="61"/>
      <c r="G9" s="65">
        <f t="shared" si="0"/>
        <v>0</v>
      </c>
      <c r="H9" s="44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1"/>
        <v>0</v>
      </c>
    </row>
    <row r="10" spans="1:30" ht="15.75" thickBot="1" x14ac:dyDescent="0.3">
      <c r="A10" s="55"/>
      <c r="B10" s="59"/>
      <c r="C10" s="60"/>
      <c r="D10" s="60"/>
      <c r="E10" s="60"/>
      <c r="F10" s="61"/>
      <c r="G10" s="65">
        <f t="shared" si="0"/>
        <v>0</v>
      </c>
      <c r="H10" s="44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1"/>
        <v>0</v>
      </c>
    </row>
    <row r="11" spans="1:30" ht="15.75" thickBot="1" x14ac:dyDescent="0.3">
      <c r="A11" s="55"/>
      <c r="B11" s="59"/>
      <c r="C11" s="60"/>
      <c r="D11" s="60"/>
      <c r="E11" s="60"/>
      <c r="F11" s="61"/>
      <c r="G11" s="65">
        <f t="shared" si="0"/>
        <v>0</v>
      </c>
      <c r="H11" s="44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1"/>
        <v>0</v>
      </c>
    </row>
    <row r="12" spans="1:30" ht="15.75" thickBot="1" x14ac:dyDescent="0.3">
      <c r="A12" s="55"/>
      <c r="B12" s="59"/>
      <c r="C12" s="60"/>
      <c r="D12" s="60"/>
      <c r="E12" s="60"/>
      <c r="F12" s="61"/>
      <c r="G12" s="65">
        <f t="shared" si="0"/>
        <v>0</v>
      </c>
      <c r="H12" s="44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1"/>
        <v>0</v>
      </c>
    </row>
    <row r="13" spans="1:30" ht="15.75" thickBot="1" x14ac:dyDescent="0.3">
      <c r="A13" s="55"/>
      <c r="B13" s="59"/>
      <c r="C13" s="60"/>
      <c r="D13" s="60"/>
      <c r="E13" s="60"/>
      <c r="F13" s="61"/>
      <c r="G13" s="65">
        <f t="shared" si="0"/>
        <v>0</v>
      </c>
      <c r="H13" s="44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1"/>
        <v>0</v>
      </c>
    </row>
    <row r="14" spans="1:30" ht="15.75" thickBot="1" x14ac:dyDescent="0.3">
      <c r="A14" s="55"/>
      <c r="B14" s="59"/>
      <c r="C14" s="60"/>
      <c r="D14" s="60"/>
      <c r="E14" s="60"/>
      <c r="F14" s="61"/>
      <c r="G14" s="65">
        <f t="shared" si="0"/>
        <v>0</v>
      </c>
      <c r="H14" s="44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1"/>
        <v>0</v>
      </c>
    </row>
    <row r="15" spans="1:30" ht="15.75" thickBot="1" x14ac:dyDescent="0.3">
      <c r="A15" s="55"/>
      <c r="B15" s="59"/>
      <c r="C15" s="60"/>
      <c r="D15" s="60"/>
      <c r="E15" s="60"/>
      <c r="F15" s="61"/>
      <c r="G15" s="65">
        <f t="shared" si="0"/>
        <v>0</v>
      </c>
      <c r="H15" s="44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1"/>
        <v>0</v>
      </c>
    </row>
    <row r="16" spans="1:30" ht="15.75" thickBot="1" x14ac:dyDescent="0.3">
      <c r="A16" s="55"/>
      <c r="B16" s="59"/>
      <c r="C16" s="60"/>
      <c r="D16" s="60"/>
      <c r="E16" s="60"/>
      <c r="F16" s="61"/>
      <c r="G16" s="65">
        <f t="shared" si="0"/>
        <v>0</v>
      </c>
      <c r="H16" s="44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1"/>
        <v>0</v>
      </c>
    </row>
    <row r="17" spans="1:30" ht="15.75" thickBot="1" x14ac:dyDescent="0.3">
      <c r="A17" s="55"/>
      <c r="B17" s="59"/>
      <c r="C17" s="60"/>
      <c r="D17" s="60"/>
      <c r="E17" s="60"/>
      <c r="F17" s="61"/>
      <c r="G17" s="65">
        <f t="shared" si="0"/>
        <v>0</v>
      </c>
      <c r="H17" s="44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1"/>
        <v>0</v>
      </c>
    </row>
    <row r="18" spans="1:30" ht="15.75" thickBot="1" x14ac:dyDescent="0.3">
      <c r="A18" s="55"/>
      <c r="B18" s="59"/>
      <c r="C18" s="60"/>
      <c r="D18" s="60"/>
      <c r="E18" s="60"/>
      <c r="F18" s="61"/>
      <c r="G18" s="65">
        <f t="shared" si="0"/>
        <v>0</v>
      </c>
      <c r="H18" s="44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1"/>
        <v>0</v>
      </c>
    </row>
    <row r="19" spans="1:30" ht="15.75" thickBot="1" x14ac:dyDescent="0.3">
      <c r="A19" s="55"/>
      <c r="B19" s="59"/>
      <c r="C19" s="60"/>
      <c r="D19" s="60"/>
      <c r="E19" s="60"/>
      <c r="F19" s="61"/>
      <c r="G19" s="65">
        <f t="shared" si="0"/>
        <v>0</v>
      </c>
      <c r="H19" s="44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1"/>
        <v>0</v>
      </c>
    </row>
    <row r="20" spans="1:30" ht="15.75" thickBot="1" x14ac:dyDescent="0.3">
      <c r="A20" s="55"/>
      <c r="B20" s="59"/>
      <c r="C20" s="60"/>
      <c r="D20" s="60"/>
      <c r="E20" s="60"/>
      <c r="F20" s="61"/>
      <c r="G20" s="65">
        <f t="shared" si="0"/>
        <v>0</v>
      </c>
      <c r="H20" s="44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1"/>
        <v>0</v>
      </c>
    </row>
    <row r="21" spans="1:30" ht="15.75" thickBot="1" x14ac:dyDescent="0.3">
      <c r="A21" s="55"/>
      <c r="B21" s="59"/>
      <c r="C21" s="60"/>
      <c r="D21" s="60"/>
      <c r="E21" s="60"/>
      <c r="F21" s="61"/>
      <c r="G21" s="65">
        <f t="shared" si="0"/>
        <v>0</v>
      </c>
      <c r="H21" s="44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1"/>
        <v>0</v>
      </c>
    </row>
    <row r="22" spans="1:30" ht="15.75" thickBot="1" x14ac:dyDescent="0.3">
      <c r="A22" s="55"/>
      <c r="B22" s="59"/>
      <c r="C22" s="60"/>
      <c r="D22" s="60"/>
      <c r="E22" s="60"/>
      <c r="F22" s="61"/>
      <c r="G22" s="65">
        <f t="shared" si="0"/>
        <v>0</v>
      </c>
      <c r="H22" s="44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1"/>
        <v>0</v>
      </c>
    </row>
    <row r="23" spans="1:30" ht="15.75" thickBot="1" x14ac:dyDescent="0.3">
      <c r="A23" s="55"/>
      <c r="B23" s="59"/>
      <c r="C23" s="60"/>
      <c r="D23" s="60"/>
      <c r="E23" s="60"/>
      <c r="F23" s="61"/>
      <c r="G23" s="65">
        <f t="shared" si="0"/>
        <v>0</v>
      </c>
      <c r="H23" s="44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1"/>
        <v>0</v>
      </c>
    </row>
    <row r="24" spans="1:30" ht="15.75" thickBot="1" x14ac:dyDescent="0.3">
      <c r="A24" s="55"/>
      <c r="B24" s="59"/>
      <c r="C24" s="60"/>
      <c r="D24" s="60"/>
      <c r="E24" s="60"/>
      <c r="F24" s="61"/>
      <c r="G24" s="65">
        <f t="shared" si="0"/>
        <v>0</v>
      </c>
      <c r="H24" s="44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1"/>
        <v>0</v>
      </c>
    </row>
    <row r="25" spans="1:30" ht="15.75" thickBot="1" x14ac:dyDescent="0.3">
      <c r="A25" s="55"/>
      <c r="B25" s="62"/>
      <c r="C25" s="63"/>
      <c r="D25" s="63"/>
      <c r="E25" s="63"/>
      <c r="F25" s="64"/>
      <c r="G25" s="65">
        <f t="shared" si="0"/>
        <v>0</v>
      </c>
      <c r="H25" s="44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1"/>
        <v>0</v>
      </c>
    </row>
    <row r="26" spans="1:30" ht="15.75" thickBot="1" x14ac:dyDescent="0.3">
      <c r="A26" s="21" t="s">
        <v>55</v>
      </c>
      <c r="B26" s="23">
        <f t="shared" ref="B26:G26" si="2">SUM(B5:B25)</f>
        <v>0</v>
      </c>
      <c r="C26" s="23">
        <f t="shared" si="2"/>
        <v>0</v>
      </c>
      <c r="D26" s="23">
        <f t="shared" si="2"/>
        <v>0</v>
      </c>
      <c r="E26" s="23">
        <f t="shared" si="2"/>
        <v>0</v>
      </c>
      <c r="F26" s="23">
        <f t="shared" si="2"/>
        <v>0</v>
      </c>
      <c r="G26" s="22">
        <f t="shared" si="2"/>
        <v>0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0"/>
    </row>
    <row r="27" spans="1:30" s="7" customFormat="1" ht="15.75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</sheetData>
  <sheetProtection selectLockedCells="1"/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A6:A25">
    <cfRule type="endsWith" dxfId="18" priority="17" stopIfTrue="1" operator="endsWith" text="Sébastien">
      <formula>RIGHT(A6,LEN("Sébastien"))="Sébastien"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stopIfTrue="1" operator="containsText" id="{C3B3F237-0C3A-4054-B399-6B9106C0042B}">
            <xm:f>NOT(ISERROR(SEARCH(BASE!$A$3,A6)))</xm:f>
            <xm:f>BASE!$A$3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9" stopIfTrue="1" operator="containsText" id="{866D2466-557C-45BE-9B36-D38BA9A80EC0}">
            <xm:f>NOT(ISERROR(SEARCH(BASE!$A$4,A6)))</xm:f>
            <xm:f>BASE!$A$4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3" operator="containsText" id="{2CC4B71A-4502-485C-98D3-40AEB016633A}">
            <xm:f>NOT(ISERROR(SEARCH(BASE!$A$15,A6)))</xm:f>
            <xm:f>BASE!$A$15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F70A736B-3DA7-4091-AC27-188C619CACC4}">
            <xm:f>NOT(ISERROR(SEARCH(BASE!$A$14,A6)))</xm:f>
            <xm:f>BASE!$A$14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FD13B3F0-0A44-4EFC-B527-DC860548C26D}">
            <xm:f>NOT(ISERROR(SEARCH(BASE!$A$13,A6)))</xm:f>
            <xm:f>BASE!$A$13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" operator="containsText" id="{30A72171-F773-482D-ACC7-D33814641B50}">
            <xm:f>NOT(ISERROR(SEARCH(BASE!$A$12,A6)))</xm:f>
            <xm:f>BASE!$A$12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8ED21361-2DD8-4B5E-9490-B216AEFF1362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1E68EE8C-CB26-4153-A631-F3D8D58BEE37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2DBC0127-351E-41EB-9B66-10D6DA0DF4DF}">
            <xm:f>NOT(ISERROR(SEARCH(BASE!$A$11,A6)))</xm:f>
            <xm:f>BASE!$A$11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9AAF6487-166C-4077-923A-C8C457334AEA}">
            <xm:f>NOT(ISERROR(SEARCH(BASE!$A$10,A6)))</xm:f>
            <xm:f>BASE!$A$10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AA9867F7-F14B-4935-A3BC-811B7D8963D1}">
            <xm:f>NOT(ISERROR(SEARCH(BASE!$A$9,A6)))</xm:f>
            <xm:f>BASE!$A$9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FC88A06A-554B-4E67-A097-40CF611A70FC}">
            <xm:f>NOT(ISERROR(SEARCH(BASE!$A$8,A6)))</xm:f>
            <xm:f>BASE!$A$8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3" operator="containsText" id="{78A9ADAE-305D-4CA0-B78B-2741D91039B3}">
            <xm:f>NOT(ISERROR(SEARCH(BASE!$A$7,A6)))</xm:f>
            <xm:f>BASE!$A$7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" operator="containsText" id="{1D6523A3-EA43-46BC-9C37-209C74BDBF47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5" operator="containsText" id="{A994CAA0-526F-466F-8977-3B37153B666F}">
            <xm:f>NOT(ISERROR(SEARCH(BASE!$A$6,A6)))</xm:f>
            <xm:f>BASE!$A$6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" stopIfTrue="1" operator="containsText" id="{28EEDD86-26C9-40A3-BF06-89A8D05ED230}">
            <xm:f>NOT(ISERROR(SEARCH(BASE!$A$5,A6)))</xm:f>
            <xm:f>BASE!$A$5</xm:f>
            <x14:dxf>
              <fill>
                <patternFill>
                  <bgColor theme="4" tint="0.59996337778862885"/>
                </patternFill>
              </fill>
            </x14:dxf>
          </x14:cfRule>
          <xm:sqref>A6:A25</xm:sqref>
        </x14:conditionalFormatting>
        <x14:conditionalFormatting xmlns:xm="http://schemas.microsoft.com/office/excel/2006/main">
          <x14:cfRule type="containsText" priority="2" operator="containsText" id="{4FDB5F38-0225-481F-AC19-CFE3BD2CD915}">
            <xm:f>NOT(ISERROR(SEARCH(BASE!$A$16,A15)))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containsText" priority="1" operator="containsText" id="{87675DF4-50CB-4E1B-99C0-DDD4D4538794}">
            <xm:f>NOT(ISERROR(SEARCH(BASE!$A$16,A18)))</xm:f>
            <xm:f>BASE!$A$16</xm:f>
            <x14:dxf>
              <fill>
                <patternFill>
                  <bgColor theme="7" tint="0.59996337778862885"/>
                </patternFill>
              </fill>
            </x14:dxf>
          </x14:cfRule>
          <xm:sqref>A18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4C3A4D-8D66-4E18-AB83-16D03DB18A23}">
          <x14:formula1>
            <xm:f>BASE!$A$2:$A$23</xm:f>
          </x14:formula1>
          <xm:sqref>A5:A25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72B59-9966-41DD-A75E-82C62C36B832}">
  <dimension ref="A1:AD28"/>
  <sheetViews>
    <sheetView zoomScale="90" zoomScaleNormal="90" workbookViewId="0">
      <selection activeCell="B5" sqref="B5"/>
    </sheetView>
  </sheetViews>
  <sheetFormatPr baseColWidth="10" defaultRowHeight="15" outlineLevelRow="1" x14ac:dyDescent="0.25"/>
  <cols>
    <col min="7" max="8" width="11.5703125" customWidth="1"/>
    <col min="9" max="9" width="12.7109375" customWidth="1"/>
    <col min="25" max="25" width="13" customWidth="1"/>
  </cols>
  <sheetData>
    <row r="1" spans="1:30" x14ac:dyDescent="0.25">
      <c r="A1" t="s">
        <v>0</v>
      </c>
    </row>
    <row r="2" spans="1:30" ht="15.75" thickBot="1" x14ac:dyDescent="0.3"/>
    <row r="3" spans="1:30" ht="29.25" customHeight="1" thickBot="1" x14ac:dyDescent="0.3">
      <c r="A3" s="53" t="s">
        <v>56</v>
      </c>
      <c r="B3" s="54">
        <v>43831</v>
      </c>
      <c r="K3" s="72" t="s">
        <v>7</v>
      </c>
      <c r="L3" s="73"/>
      <c r="M3" s="73"/>
      <c r="N3" s="74"/>
      <c r="O3" s="75" t="s">
        <v>26</v>
      </c>
      <c r="P3" s="76"/>
      <c r="Q3" s="77"/>
      <c r="R3" s="78" t="s">
        <v>8</v>
      </c>
      <c r="S3" s="79"/>
      <c r="T3" s="79"/>
      <c r="U3" s="79"/>
      <c r="V3" s="80"/>
      <c r="W3" s="81" t="s">
        <v>10</v>
      </c>
      <c r="X3" s="82"/>
      <c r="Y3" s="83"/>
      <c r="Z3" s="84" t="s">
        <v>11</v>
      </c>
      <c r="AA3" s="85"/>
      <c r="AB3" s="85"/>
      <c r="AC3" s="86"/>
    </row>
    <row r="4" spans="1:30" ht="75.75" thickBot="1" x14ac:dyDescent="0.3">
      <c r="A4" s="2" t="s">
        <v>1</v>
      </c>
      <c r="B4" s="4" t="s">
        <v>29</v>
      </c>
      <c r="C4" s="2" t="s">
        <v>30</v>
      </c>
      <c r="D4" s="2" t="s">
        <v>31</v>
      </c>
      <c r="E4" s="2" t="s">
        <v>32</v>
      </c>
      <c r="F4" s="2" t="s">
        <v>33</v>
      </c>
      <c r="G4" s="43" t="s">
        <v>34</v>
      </c>
      <c r="H4" s="2" t="s">
        <v>2</v>
      </c>
      <c r="I4" s="3" t="s">
        <v>35</v>
      </c>
      <c r="J4" s="3" t="s">
        <v>27</v>
      </c>
      <c r="K4" s="3" t="s">
        <v>6</v>
      </c>
      <c r="L4" s="2" t="s">
        <v>3</v>
      </c>
      <c r="M4" s="2" t="s">
        <v>4</v>
      </c>
      <c r="N4" s="4" t="s">
        <v>5</v>
      </c>
      <c r="O4" s="2" t="s">
        <v>18</v>
      </c>
      <c r="P4" s="5" t="s">
        <v>17</v>
      </c>
      <c r="Q4" s="6" t="s">
        <v>16</v>
      </c>
      <c r="R4" s="5" t="s">
        <v>15</v>
      </c>
      <c r="S4" s="5" t="s">
        <v>14</v>
      </c>
      <c r="T4" s="5" t="s">
        <v>13</v>
      </c>
      <c r="U4" s="5" t="s">
        <v>12</v>
      </c>
      <c r="V4" s="6" t="s">
        <v>9</v>
      </c>
      <c r="W4" s="5" t="s">
        <v>23</v>
      </c>
      <c r="X4" s="5" t="s">
        <v>24</v>
      </c>
      <c r="Y4" s="5" t="s">
        <v>25</v>
      </c>
      <c r="Z4" s="5" t="s">
        <v>19</v>
      </c>
      <c r="AA4" s="5" t="s">
        <v>20</v>
      </c>
      <c r="AB4" s="5" t="s">
        <v>21</v>
      </c>
      <c r="AC4" s="5" t="s">
        <v>22</v>
      </c>
      <c r="AD4" s="1" t="s">
        <v>28</v>
      </c>
    </row>
    <row r="5" spans="1:30" ht="15.75" thickBot="1" x14ac:dyDescent="0.3">
      <c r="A5" s="55" t="s">
        <v>36</v>
      </c>
      <c r="B5" s="59">
        <f>IFERROR(IF(A5&lt;&gt;'Janvier  '!A5," ",VLOOKUP(A5,'Janvier  '!$A$5:AC25,2,FALSE)),0)+IFERROR(IF(A5&lt;&gt;[1]Février!A5," ",VLOOKUP(A5,[1]Février!$A$5:AC25,2,FALSE)),0)+IFERROR(IF(A5&lt;&gt;[2]Mars!A5," ",VLOOKUP(A5,[2]Mars!A5:AC25,2,FALSE)),0)</f>
        <v>3</v>
      </c>
      <c r="C5" s="59">
        <f>IFERROR(IF(A5&lt;&gt;'Janvier  '!A5," ",VLOOKUP(A5,'Janvier  '!$A$5:AD25,3,FALSE)),0)+IFERROR(IF(A5&lt;&gt;[1]Février!A5," ",VLOOKUP(A5,[1]Février!$A$5:AD25,3,FALSE)),0)</f>
        <v>4</v>
      </c>
      <c r="D5" s="59">
        <f>IFERROR(IF(A5&lt;&gt;'Janvier  '!A5," ",VLOOKUP($A$5,'Janvier  '!$A$5:AE25,4,FALSE)),0)+IFERROR(IF($A$5&lt;&gt;[1]Février!$A$5," ",VLOOKUP(A5,[1]Février!$A$5:AE25,4,FALSE)),0)</f>
        <v>6</v>
      </c>
      <c r="E5" s="59">
        <f>IFERROR(IF(A5&lt;&gt;'Janvier  '!A5," ",VLOOKUP(A5,'Janvier  '!$A$5:AF25,5,FALSE)),0)+IFERROR(IF($A$5&lt;&gt;[1]Février!$A$5," ",VLOOKUP(B5,[1]Février!$A$5:AF25,5,FALSE)),0)</f>
        <v>4</v>
      </c>
      <c r="F5" s="59">
        <f>IFERROR(IF(A5&lt;&gt;'Janvier  '!A5," ",VLOOKUP(A5,'Janvier  '!$A$5:AG25,6,FALSE)),0)+IFERROR(IF($A$5&lt;&gt;[1]Février!$A$5," ",VLOOKUP(C5,[1]Février!$A$5:AG25,6,FALSE)),0)</f>
        <v>5</v>
      </c>
      <c r="G5" s="89">
        <f>IFERROR(IF($A$5&lt;&gt;'Janvier  '!$A$5," ",VLOOKUP($A$5,'Janvier  '!$A$5:AH25,7,FALSE)),0)+IFERROR(IF($A$5&lt;&gt;[1]Février!$A$5," ",VLOOKUP(D5,[1]Février!$A$5:AH25,7,FALSE)),0)</f>
        <v>2</v>
      </c>
      <c r="H5" s="44"/>
      <c r="I5" s="50"/>
      <c r="J5" s="47"/>
      <c r="K5" s="40"/>
      <c r="L5" s="41"/>
      <c r="M5" s="41"/>
      <c r="N5" s="42"/>
      <c r="O5" s="37"/>
      <c r="P5" s="38"/>
      <c r="Q5" s="39"/>
      <c r="R5" s="33"/>
      <c r="S5" s="34"/>
      <c r="T5" s="34"/>
      <c r="U5" s="34"/>
      <c r="V5" s="35"/>
      <c r="W5" s="36"/>
      <c r="X5" s="31"/>
      <c r="Y5" s="32"/>
      <c r="Z5" s="28"/>
      <c r="AA5" s="29"/>
      <c r="AB5" s="29"/>
      <c r="AC5" s="30"/>
      <c r="AD5" s="27">
        <f>SUM(H5:AC5)</f>
        <v>0</v>
      </c>
    </row>
    <row r="6" spans="1:30" ht="15.75" thickBot="1" x14ac:dyDescent="0.3">
      <c r="A6" s="55" t="s">
        <v>41</v>
      </c>
      <c r="B6" s="59">
        <f>IFERROR(IF(A6&lt;&gt;'Janvier  '!A6," ",VLOOKUP(A6,'Janvier  '!$A$5:AC26,2,FALSE)),0)</f>
        <v>2</v>
      </c>
      <c r="C6" s="59">
        <f>IFERROR(IF(A6&lt;&gt;'Janvier  '!A6," ",VLOOKUP(A6,'Janvier  '!$A$5:AD26,3,FALSE)),0)+IFERROR(IF(A6&lt;&gt;[1]Février!A6," ",VLOOKUP(A6,[1]Février!$A$5:AD26,3,FALSE)),0)</f>
        <v>6</v>
      </c>
      <c r="D6" s="59">
        <f>IFERROR(IF(A6&lt;&gt;'Janvier  '!A6," ",VLOOKUP(A6,'Janvier  '!$A$5:AE26,4,FALSE)),0)+IFERROR(IF($A$5&lt;&gt;[1]Février!$A$5," ",VLOOKUP(A6,[1]Février!$A$5:AE26,4,FALSE)),0)</f>
        <v>0</v>
      </c>
      <c r="E6" s="59">
        <f>IFERROR(IF(A6&lt;&gt;'Janvier  '!A6," ",VLOOKUP(A6,'Janvier  '!$A$5:AF26,5,FALSE)),0)+IFERROR(IF($A$5&lt;&gt;[1]Février!$A$5," ",VLOOKUP(B6,[1]Février!$A$5:AF26,5,FALSE)),0)</f>
        <v>0</v>
      </c>
      <c r="F6" s="59">
        <f>IFERROR(IF(A6&lt;&gt;'Janvier  '!A6," ",VLOOKUP(A6,'Janvier  '!$A$5:AG26,6,FALSE)),0)+IFERROR(IF($A$5&lt;&gt;[1]Février!$A$5," ",VLOOKUP(C6,[1]Février!$A$5:AG26,6,FALSE)),0)</f>
        <v>0</v>
      </c>
      <c r="G6" s="89">
        <f>IFERROR(IF(A6&lt;&gt;'Janvier  '!A6," ",VLOOKUP(A6,'Janvier  '!$A$5:AH26,7,FALSE)),0)+IFERROR(IF($A$5&lt;&gt;[1]Février!$A$5," ",VLOOKUP(D6,[1]Février!$A$5:AH26,7,FALSE)),0)</f>
        <v>0</v>
      </c>
      <c r="H6" s="45"/>
      <c r="I6" s="51"/>
      <c r="J6" s="48"/>
      <c r="K6" s="40"/>
      <c r="L6" s="41"/>
      <c r="M6" s="41"/>
      <c r="N6" s="42"/>
      <c r="O6" s="37"/>
      <c r="P6" s="38"/>
      <c r="Q6" s="39"/>
      <c r="R6" s="33"/>
      <c r="S6" s="34"/>
      <c r="T6" s="34"/>
      <c r="U6" s="34"/>
      <c r="V6" s="35"/>
      <c r="W6" s="36"/>
      <c r="X6" s="31"/>
      <c r="Y6" s="32"/>
      <c r="Z6" s="28"/>
      <c r="AA6" s="29"/>
      <c r="AB6" s="29"/>
      <c r="AC6" s="30"/>
      <c r="AD6" s="27">
        <f t="shared" ref="AD6:AD26" si="0">SUM(H6:AC6)</f>
        <v>0</v>
      </c>
    </row>
    <row r="7" spans="1:30" ht="15.75" thickBot="1" x14ac:dyDescent="0.3">
      <c r="A7" s="55"/>
      <c r="B7" s="59">
        <f>IFERROR(IF(A7&lt;&gt;'Janvier  '!A7," ",VLOOKUP(A7,'Janvier  '!$A$5:AC27,2,FALSE)),0)</f>
        <v>0</v>
      </c>
      <c r="C7" s="87">
        <v>0</v>
      </c>
      <c r="D7" s="60"/>
      <c r="E7" s="60"/>
      <c r="F7" s="61"/>
      <c r="G7" s="65">
        <f t="shared" ref="G6:G25" si="1">SUM(I7:AC7)</f>
        <v>0</v>
      </c>
      <c r="H7" s="45"/>
      <c r="I7" s="51"/>
      <c r="J7" s="48"/>
      <c r="K7" s="40"/>
      <c r="L7" s="41"/>
      <c r="M7" s="41"/>
      <c r="N7" s="42"/>
      <c r="O7" s="37"/>
      <c r="P7" s="38"/>
      <c r="Q7" s="39"/>
      <c r="R7" s="33"/>
      <c r="S7" s="34"/>
      <c r="T7" s="34"/>
      <c r="U7" s="34"/>
      <c r="V7" s="35"/>
      <c r="W7" s="36"/>
      <c r="X7" s="31"/>
      <c r="Y7" s="32"/>
      <c r="Z7" s="28"/>
      <c r="AA7" s="29"/>
      <c r="AB7" s="29"/>
      <c r="AC7" s="30"/>
      <c r="AD7" s="27">
        <f t="shared" si="0"/>
        <v>0</v>
      </c>
    </row>
    <row r="8" spans="1:30" ht="15.75" thickBot="1" x14ac:dyDescent="0.3">
      <c r="A8" s="55"/>
      <c r="B8" s="59">
        <f>IFERROR(IF(A8&lt;&gt;'Janvier  '!A8," ",VLOOKUP(A8,'Janvier  '!$A$5:AC28,2,FALSE)),0)</f>
        <v>0</v>
      </c>
      <c r="C8" s="87">
        <v>0</v>
      </c>
      <c r="D8" s="60"/>
      <c r="E8" s="60"/>
      <c r="F8" s="61"/>
      <c r="G8" s="65">
        <f t="shared" si="1"/>
        <v>0</v>
      </c>
      <c r="H8" s="45"/>
      <c r="I8" s="51"/>
      <c r="J8" s="48"/>
      <c r="K8" s="40"/>
      <c r="L8" s="41"/>
      <c r="M8" s="41"/>
      <c r="N8" s="42"/>
      <c r="O8" s="37"/>
      <c r="P8" s="38"/>
      <c r="Q8" s="39"/>
      <c r="R8" s="33"/>
      <c r="S8" s="34"/>
      <c r="T8" s="34"/>
      <c r="U8" s="34"/>
      <c r="V8" s="35"/>
      <c r="W8" s="36"/>
      <c r="X8" s="31"/>
      <c r="Y8" s="32"/>
      <c r="Z8" s="28"/>
      <c r="AA8" s="29"/>
      <c r="AB8" s="29"/>
      <c r="AC8" s="30"/>
      <c r="AD8" s="27">
        <f t="shared" si="0"/>
        <v>0</v>
      </c>
    </row>
    <row r="9" spans="1:30" ht="15.75" thickBot="1" x14ac:dyDescent="0.3">
      <c r="A9" s="55"/>
      <c r="B9" s="59">
        <f>IFERROR(IF(A9&lt;&gt;'Janvier  '!A9," ",VLOOKUP(A9,'Janvier  '!$A$5:AC29,2,FALSE)),0)</f>
        <v>0</v>
      </c>
      <c r="C9" s="87">
        <v>0</v>
      </c>
      <c r="D9" s="60"/>
      <c r="E9" s="60"/>
      <c r="F9" s="61"/>
      <c r="G9" s="65">
        <f t="shared" si="1"/>
        <v>0</v>
      </c>
      <c r="H9" s="45"/>
      <c r="I9" s="51"/>
      <c r="J9" s="48"/>
      <c r="K9" s="40"/>
      <c r="L9" s="41"/>
      <c r="M9" s="41"/>
      <c r="N9" s="42"/>
      <c r="O9" s="37"/>
      <c r="P9" s="38"/>
      <c r="Q9" s="39"/>
      <c r="R9" s="33"/>
      <c r="S9" s="34"/>
      <c r="T9" s="34"/>
      <c r="U9" s="34"/>
      <c r="V9" s="35"/>
      <c r="W9" s="36"/>
      <c r="X9" s="31"/>
      <c r="Y9" s="32"/>
      <c r="Z9" s="28"/>
      <c r="AA9" s="29"/>
      <c r="AB9" s="29"/>
      <c r="AC9" s="30"/>
      <c r="AD9" s="27">
        <f t="shared" si="0"/>
        <v>0</v>
      </c>
    </row>
    <row r="10" spans="1:30" ht="15.75" thickBot="1" x14ac:dyDescent="0.3">
      <c r="A10" s="55"/>
      <c r="B10" s="59">
        <f>IFERROR(IF(A10&lt;&gt;'Janvier  '!A10," ",VLOOKUP(A10,'Janvier  '!$A$5:AC30,2,FALSE)),0)</f>
        <v>0</v>
      </c>
      <c r="C10" s="87">
        <v>0</v>
      </c>
      <c r="D10" s="60"/>
      <c r="E10" s="60"/>
      <c r="F10" s="61"/>
      <c r="G10" s="65">
        <f t="shared" si="1"/>
        <v>0</v>
      </c>
      <c r="H10" s="45"/>
      <c r="I10" s="51"/>
      <c r="J10" s="48"/>
      <c r="K10" s="40"/>
      <c r="L10" s="41"/>
      <c r="M10" s="41"/>
      <c r="N10" s="42"/>
      <c r="O10" s="37"/>
      <c r="P10" s="38"/>
      <c r="Q10" s="39"/>
      <c r="R10" s="33"/>
      <c r="S10" s="34"/>
      <c r="T10" s="34"/>
      <c r="U10" s="34"/>
      <c r="V10" s="35"/>
      <c r="W10" s="36"/>
      <c r="X10" s="31"/>
      <c r="Y10" s="32"/>
      <c r="Z10" s="28"/>
      <c r="AA10" s="29"/>
      <c r="AB10" s="29"/>
      <c r="AC10" s="30"/>
      <c r="AD10" s="27">
        <f t="shared" si="0"/>
        <v>0</v>
      </c>
    </row>
    <row r="11" spans="1:30" ht="15.75" thickBot="1" x14ac:dyDescent="0.3">
      <c r="A11" s="55"/>
      <c r="B11" s="59">
        <f>IFERROR(IF(A11&lt;&gt;'Janvier  '!A11," ",VLOOKUP(A11,'Janvier  '!$A$5:AC31,2,FALSE)),0)</f>
        <v>0</v>
      </c>
      <c r="C11" s="87">
        <v>0</v>
      </c>
      <c r="D11" s="60"/>
      <c r="E11" s="60"/>
      <c r="F11" s="61"/>
      <c r="G11" s="65">
        <f t="shared" si="1"/>
        <v>0</v>
      </c>
      <c r="H11" s="45"/>
      <c r="I11" s="51"/>
      <c r="J11" s="48"/>
      <c r="K11" s="40"/>
      <c r="L11" s="41"/>
      <c r="M11" s="41"/>
      <c r="N11" s="42"/>
      <c r="O11" s="37"/>
      <c r="P11" s="38"/>
      <c r="Q11" s="39"/>
      <c r="R11" s="33"/>
      <c r="S11" s="34"/>
      <c r="T11" s="34"/>
      <c r="U11" s="34"/>
      <c r="V11" s="35"/>
      <c r="W11" s="36"/>
      <c r="X11" s="31"/>
      <c r="Y11" s="32"/>
      <c r="Z11" s="28"/>
      <c r="AA11" s="29"/>
      <c r="AB11" s="29"/>
      <c r="AC11" s="30"/>
      <c r="AD11" s="27">
        <f t="shared" si="0"/>
        <v>0</v>
      </c>
    </row>
    <row r="12" spans="1:30" ht="15.75" thickBot="1" x14ac:dyDescent="0.3">
      <c r="A12" s="55"/>
      <c r="B12" s="59">
        <f>IFERROR(IF(A12&lt;&gt;'Janvier  '!A12," ",VLOOKUP(A12,'Janvier  '!$A$5:AC32,2,FALSE)),0)</f>
        <v>0</v>
      </c>
      <c r="C12" s="87">
        <v>0</v>
      </c>
      <c r="D12" s="60"/>
      <c r="E12" s="60"/>
      <c r="F12" s="61"/>
      <c r="G12" s="65">
        <f t="shared" si="1"/>
        <v>0</v>
      </c>
      <c r="H12" s="45"/>
      <c r="I12" s="51"/>
      <c r="J12" s="48"/>
      <c r="K12" s="40"/>
      <c r="L12" s="41"/>
      <c r="M12" s="41"/>
      <c r="N12" s="42"/>
      <c r="O12" s="37"/>
      <c r="P12" s="38"/>
      <c r="Q12" s="39"/>
      <c r="R12" s="33"/>
      <c r="S12" s="34"/>
      <c r="T12" s="34"/>
      <c r="U12" s="34"/>
      <c r="V12" s="35"/>
      <c r="W12" s="36"/>
      <c r="X12" s="31"/>
      <c r="Y12" s="32"/>
      <c r="Z12" s="28"/>
      <c r="AA12" s="29"/>
      <c r="AB12" s="29"/>
      <c r="AC12" s="30"/>
      <c r="AD12" s="27">
        <f t="shared" si="0"/>
        <v>0</v>
      </c>
    </row>
    <row r="13" spans="1:30" ht="15.75" thickBot="1" x14ac:dyDescent="0.3">
      <c r="A13" s="55"/>
      <c r="B13" s="59">
        <f>IFERROR(IF(A13&lt;&gt;'Janvier  '!A13," ",VLOOKUP(A13,'Janvier  '!$A$5:AC33,2,FALSE)),0)</f>
        <v>0</v>
      </c>
      <c r="C13" s="87">
        <v>0</v>
      </c>
      <c r="D13" s="60"/>
      <c r="E13" s="60"/>
      <c r="F13" s="61"/>
      <c r="G13" s="65">
        <f t="shared" si="1"/>
        <v>0</v>
      </c>
      <c r="H13" s="45"/>
      <c r="I13" s="51"/>
      <c r="J13" s="48"/>
      <c r="K13" s="40"/>
      <c r="L13" s="41"/>
      <c r="M13" s="41"/>
      <c r="N13" s="42"/>
      <c r="O13" s="37"/>
      <c r="P13" s="38"/>
      <c r="Q13" s="39"/>
      <c r="R13" s="33"/>
      <c r="S13" s="34"/>
      <c r="T13" s="34"/>
      <c r="U13" s="34"/>
      <c r="V13" s="35"/>
      <c r="W13" s="36"/>
      <c r="X13" s="31"/>
      <c r="Y13" s="32"/>
      <c r="Z13" s="28"/>
      <c r="AA13" s="29"/>
      <c r="AB13" s="29"/>
      <c r="AC13" s="30"/>
      <c r="AD13" s="27">
        <f t="shared" si="0"/>
        <v>0</v>
      </c>
    </row>
    <row r="14" spans="1:30" ht="15.75" thickBot="1" x14ac:dyDescent="0.3">
      <c r="A14" s="55"/>
      <c r="B14" s="59">
        <f>IFERROR(IF(A14&lt;&gt;'Janvier  '!A14," ",VLOOKUP(A14,'Janvier  '!$A$5:AC34,2,FALSE)),0)</f>
        <v>0</v>
      </c>
      <c r="C14" s="87">
        <v>0</v>
      </c>
      <c r="D14" s="60"/>
      <c r="E14" s="60"/>
      <c r="F14" s="61"/>
      <c r="G14" s="65">
        <f t="shared" si="1"/>
        <v>0</v>
      </c>
      <c r="H14" s="45"/>
      <c r="I14" s="51"/>
      <c r="J14" s="48"/>
      <c r="K14" s="40"/>
      <c r="L14" s="41"/>
      <c r="M14" s="41"/>
      <c r="N14" s="42"/>
      <c r="O14" s="37"/>
      <c r="P14" s="38"/>
      <c r="Q14" s="39"/>
      <c r="R14" s="33"/>
      <c r="S14" s="34"/>
      <c r="T14" s="34"/>
      <c r="U14" s="34"/>
      <c r="V14" s="35"/>
      <c r="W14" s="36"/>
      <c r="X14" s="31"/>
      <c r="Y14" s="32"/>
      <c r="Z14" s="28"/>
      <c r="AA14" s="29"/>
      <c r="AB14" s="29"/>
      <c r="AC14" s="30"/>
      <c r="AD14" s="27">
        <f t="shared" si="0"/>
        <v>0</v>
      </c>
    </row>
    <row r="15" spans="1:30" ht="15.75" thickBot="1" x14ac:dyDescent="0.3">
      <c r="A15" s="55"/>
      <c r="B15" s="59">
        <f>IFERROR(IF(A15&lt;&gt;'Janvier  '!A15," ",VLOOKUP(A15,'Janvier  '!$A$5:AC35,2,FALSE)),0)</f>
        <v>0</v>
      </c>
      <c r="C15" s="87">
        <v>0</v>
      </c>
      <c r="D15" s="60"/>
      <c r="E15" s="60"/>
      <c r="F15" s="61"/>
      <c r="G15" s="65">
        <f t="shared" si="1"/>
        <v>0</v>
      </c>
      <c r="H15" s="45"/>
      <c r="I15" s="51"/>
      <c r="J15" s="48"/>
      <c r="K15" s="40"/>
      <c r="L15" s="41"/>
      <c r="M15" s="41"/>
      <c r="N15" s="42"/>
      <c r="O15" s="37"/>
      <c r="P15" s="38"/>
      <c r="Q15" s="39"/>
      <c r="R15" s="33"/>
      <c r="S15" s="34"/>
      <c r="T15" s="34"/>
      <c r="U15" s="34"/>
      <c r="V15" s="35"/>
      <c r="W15" s="36"/>
      <c r="X15" s="31"/>
      <c r="Y15" s="32"/>
      <c r="Z15" s="28"/>
      <c r="AA15" s="29"/>
      <c r="AB15" s="29"/>
      <c r="AC15" s="30"/>
      <c r="AD15" s="27">
        <f t="shared" si="0"/>
        <v>0</v>
      </c>
    </row>
    <row r="16" spans="1:30" ht="15.75" thickBot="1" x14ac:dyDescent="0.3">
      <c r="A16" s="55"/>
      <c r="B16" s="59">
        <f>IFERROR(IF(A16&lt;&gt;'Janvier  '!A16," ",VLOOKUP(A16,'Janvier  '!$A$5:AC36,2,FALSE)),0)</f>
        <v>0</v>
      </c>
      <c r="C16" s="87">
        <v>0</v>
      </c>
      <c r="D16" s="60"/>
      <c r="E16" s="60"/>
      <c r="F16" s="61"/>
      <c r="G16" s="65">
        <f t="shared" si="1"/>
        <v>0</v>
      </c>
      <c r="H16" s="45"/>
      <c r="I16" s="51"/>
      <c r="J16" s="48"/>
      <c r="K16" s="40"/>
      <c r="L16" s="41"/>
      <c r="M16" s="41"/>
      <c r="N16" s="42"/>
      <c r="O16" s="37"/>
      <c r="P16" s="38"/>
      <c r="Q16" s="39"/>
      <c r="R16" s="33"/>
      <c r="S16" s="34"/>
      <c r="T16" s="34"/>
      <c r="U16" s="34"/>
      <c r="V16" s="35"/>
      <c r="W16" s="36"/>
      <c r="X16" s="31"/>
      <c r="Y16" s="32"/>
      <c r="Z16" s="28"/>
      <c r="AA16" s="29"/>
      <c r="AB16" s="29"/>
      <c r="AC16" s="30"/>
      <c r="AD16" s="27">
        <f t="shared" si="0"/>
        <v>0</v>
      </c>
    </row>
    <row r="17" spans="1:30" ht="15.75" thickBot="1" x14ac:dyDescent="0.3">
      <c r="A17" s="55"/>
      <c r="B17" s="59">
        <f>IFERROR(IF(A17&lt;&gt;'Janvier  '!A17," ",VLOOKUP(A17,'Janvier  '!$A$5:AC37,2,FALSE)),0)</f>
        <v>0</v>
      </c>
      <c r="C17" s="87">
        <v>0</v>
      </c>
      <c r="D17" s="60"/>
      <c r="E17" s="60"/>
      <c r="F17" s="61"/>
      <c r="G17" s="65">
        <f t="shared" si="1"/>
        <v>0</v>
      </c>
      <c r="H17" s="45"/>
      <c r="I17" s="51"/>
      <c r="J17" s="48"/>
      <c r="K17" s="40"/>
      <c r="L17" s="41"/>
      <c r="M17" s="41"/>
      <c r="N17" s="42"/>
      <c r="O17" s="37"/>
      <c r="P17" s="38"/>
      <c r="Q17" s="39"/>
      <c r="R17" s="33"/>
      <c r="S17" s="34"/>
      <c r="T17" s="34"/>
      <c r="U17" s="34"/>
      <c r="V17" s="35"/>
      <c r="W17" s="36"/>
      <c r="X17" s="31"/>
      <c r="Y17" s="32"/>
      <c r="Z17" s="28"/>
      <c r="AA17" s="29"/>
      <c r="AB17" s="29"/>
      <c r="AC17" s="30"/>
      <c r="AD17" s="27">
        <f t="shared" si="0"/>
        <v>0</v>
      </c>
    </row>
    <row r="18" spans="1:30" ht="15.75" thickBot="1" x14ac:dyDescent="0.3">
      <c r="A18" s="55"/>
      <c r="B18" s="59">
        <f>IFERROR(IF(A18&lt;&gt;'Janvier  '!A18," ",VLOOKUP(A18,'Janvier  '!$A$5:AC38,2,FALSE)),0)</f>
        <v>0</v>
      </c>
      <c r="C18" s="87">
        <v>0</v>
      </c>
      <c r="D18" s="60"/>
      <c r="E18" s="60"/>
      <c r="F18" s="61"/>
      <c r="G18" s="65">
        <f t="shared" si="1"/>
        <v>0</v>
      </c>
      <c r="H18" s="45"/>
      <c r="I18" s="51"/>
      <c r="J18" s="48"/>
      <c r="K18" s="40"/>
      <c r="L18" s="41"/>
      <c r="M18" s="41"/>
      <c r="N18" s="42"/>
      <c r="O18" s="37"/>
      <c r="P18" s="38"/>
      <c r="Q18" s="39"/>
      <c r="R18" s="33"/>
      <c r="S18" s="34"/>
      <c r="T18" s="34"/>
      <c r="U18" s="34"/>
      <c r="V18" s="35"/>
      <c r="W18" s="36"/>
      <c r="X18" s="31"/>
      <c r="Y18" s="32"/>
      <c r="Z18" s="28"/>
      <c r="AA18" s="29"/>
      <c r="AB18" s="29"/>
      <c r="AC18" s="30"/>
      <c r="AD18" s="27">
        <f t="shared" si="0"/>
        <v>0</v>
      </c>
    </row>
    <row r="19" spans="1:30" ht="15.75" thickBot="1" x14ac:dyDescent="0.3">
      <c r="A19" s="55"/>
      <c r="B19" s="59">
        <f>IFERROR(IF(A19&lt;&gt;'Janvier  '!A19," ",VLOOKUP(A19,'Janvier  '!$A$5:AC39,2,FALSE)),0)</f>
        <v>0</v>
      </c>
      <c r="C19" s="87">
        <v>0</v>
      </c>
      <c r="D19" s="60"/>
      <c r="E19" s="60"/>
      <c r="F19" s="61"/>
      <c r="G19" s="65">
        <f t="shared" si="1"/>
        <v>0</v>
      </c>
      <c r="H19" s="45"/>
      <c r="I19" s="51"/>
      <c r="J19" s="48"/>
      <c r="K19" s="40"/>
      <c r="L19" s="41"/>
      <c r="M19" s="41"/>
      <c r="N19" s="42"/>
      <c r="O19" s="37"/>
      <c r="P19" s="38"/>
      <c r="Q19" s="39"/>
      <c r="R19" s="33"/>
      <c r="S19" s="34"/>
      <c r="T19" s="34"/>
      <c r="U19" s="34"/>
      <c r="V19" s="35"/>
      <c r="W19" s="36"/>
      <c r="X19" s="31"/>
      <c r="Y19" s="32"/>
      <c r="Z19" s="28"/>
      <c r="AA19" s="29"/>
      <c r="AB19" s="29"/>
      <c r="AC19" s="30"/>
      <c r="AD19" s="27">
        <f t="shared" si="0"/>
        <v>0</v>
      </c>
    </row>
    <row r="20" spans="1:30" ht="15.75" thickBot="1" x14ac:dyDescent="0.3">
      <c r="A20" s="55"/>
      <c r="B20" s="59">
        <f>IFERROR(IF(A20&lt;&gt;'Janvier  '!A20," ",VLOOKUP(A20,'Janvier  '!$A$5:AC40,2,FALSE)),0)</f>
        <v>0</v>
      </c>
      <c r="C20" s="87">
        <v>0</v>
      </c>
      <c r="D20" s="60"/>
      <c r="E20" s="60"/>
      <c r="F20" s="61"/>
      <c r="G20" s="65">
        <f t="shared" si="1"/>
        <v>0</v>
      </c>
      <c r="H20" s="45"/>
      <c r="I20" s="51"/>
      <c r="J20" s="48"/>
      <c r="K20" s="40"/>
      <c r="L20" s="41"/>
      <c r="M20" s="41"/>
      <c r="N20" s="42"/>
      <c r="O20" s="37"/>
      <c r="P20" s="38"/>
      <c r="Q20" s="39"/>
      <c r="R20" s="33"/>
      <c r="S20" s="34"/>
      <c r="T20" s="34"/>
      <c r="U20" s="34"/>
      <c r="V20" s="35"/>
      <c r="W20" s="36"/>
      <c r="X20" s="31"/>
      <c r="Y20" s="32"/>
      <c r="Z20" s="28"/>
      <c r="AA20" s="29"/>
      <c r="AB20" s="29"/>
      <c r="AC20" s="30"/>
      <c r="AD20" s="27">
        <f t="shared" si="0"/>
        <v>0</v>
      </c>
    </row>
    <row r="21" spans="1:30" ht="15.75" thickBot="1" x14ac:dyDescent="0.3">
      <c r="A21" s="55"/>
      <c r="B21" s="59">
        <f>IFERROR(IF(A21&lt;&gt;'Janvier  '!A21," ",VLOOKUP(A21,'Janvier  '!$A$5:AC41,2,FALSE)),0)</f>
        <v>0</v>
      </c>
      <c r="C21" s="87">
        <v>0</v>
      </c>
      <c r="D21" s="60"/>
      <c r="E21" s="60"/>
      <c r="F21" s="61"/>
      <c r="G21" s="65">
        <f t="shared" si="1"/>
        <v>0</v>
      </c>
      <c r="H21" s="45"/>
      <c r="I21" s="51"/>
      <c r="J21" s="48"/>
      <c r="K21" s="40"/>
      <c r="L21" s="41"/>
      <c r="M21" s="41"/>
      <c r="N21" s="42"/>
      <c r="O21" s="37"/>
      <c r="P21" s="38"/>
      <c r="Q21" s="39"/>
      <c r="R21" s="33"/>
      <c r="S21" s="34"/>
      <c r="T21" s="34"/>
      <c r="U21" s="34"/>
      <c r="V21" s="35"/>
      <c r="W21" s="36"/>
      <c r="X21" s="31"/>
      <c r="Y21" s="32"/>
      <c r="Z21" s="28"/>
      <c r="AA21" s="29"/>
      <c r="AB21" s="29"/>
      <c r="AC21" s="30"/>
      <c r="AD21" s="27">
        <f t="shared" si="0"/>
        <v>0</v>
      </c>
    </row>
    <row r="22" spans="1:30" ht="15.75" thickBot="1" x14ac:dyDescent="0.3">
      <c r="A22" s="55"/>
      <c r="B22" s="59">
        <f>IFERROR(IF(A22&lt;&gt;'Janvier  '!A22," ",VLOOKUP(A22,'Janvier  '!$A$5:AC42,2,FALSE)),0)</f>
        <v>0</v>
      </c>
      <c r="C22" s="87">
        <v>0</v>
      </c>
      <c r="D22" s="60"/>
      <c r="E22" s="60"/>
      <c r="F22" s="61"/>
      <c r="G22" s="65">
        <f t="shared" si="1"/>
        <v>0</v>
      </c>
      <c r="H22" s="45"/>
      <c r="I22" s="51"/>
      <c r="J22" s="48"/>
      <c r="K22" s="40"/>
      <c r="L22" s="41"/>
      <c r="M22" s="41"/>
      <c r="N22" s="42"/>
      <c r="O22" s="37"/>
      <c r="P22" s="38"/>
      <c r="Q22" s="39"/>
      <c r="R22" s="33"/>
      <c r="S22" s="34"/>
      <c r="T22" s="34"/>
      <c r="U22" s="34"/>
      <c r="V22" s="35"/>
      <c r="W22" s="36"/>
      <c r="X22" s="31"/>
      <c r="Y22" s="32"/>
      <c r="Z22" s="28"/>
      <c r="AA22" s="29"/>
      <c r="AB22" s="29"/>
      <c r="AC22" s="30"/>
      <c r="AD22" s="27">
        <f t="shared" si="0"/>
        <v>0</v>
      </c>
    </row>
    <row r="23" spans="1:30" ht="15.75" thickBot="1" x14ac:dyDescent="0.3">
      <c r="A23" s="55"/>
      <c r="B23" s="59">
        <f>IFERROR(IF(A23&lt;&gt;'Janvier  '!A23," ",VLOOKUP(A23,'Janvier  '!$A$5:AC43,2,FALSE)),0)</f>
        <v>0</v>
      </c>
      <c r="C23" s="87">
        <v>0</v>
      </c>
      <c r="D23" s="60"/>
      <c r="E23" s="60"/>
      <c r="F23" s="61"/>
      <c r="G23" s="65">
        <f t="shared" si="1"/>
        <v>0</v>
      </c>
      <c r="H23" s="45"/>
      <c r="I23" s="51"/>
      <c r="J23" s="48"/>
      <c r="K23" s="40"/>
      <c r="L23" s="41"/>
      <c r="M23" s="41"/>
      <c r="N23" s="42"/>
      <c r="O23" s="37"/>
      <c r="P23" s="38"/>
      <c r="Q23" s="39"/>
      <c r="R23" s="33"/>
      <c r="S23" s="34"/>
      <c r="T23" s="34"/>
      <c r="U23" s="34"/>
      <c r="V23" s="35"/>
      <c r="W23" s="36"/>
      <c r="X23" s="31"/>
      <c r="Y23" s="32"/>
      <c r="Z23" s="28"/>
      <c r="AA23" s="29"/>
      <c r="AB23" s="29"/>
      <c r="AC23" s="30"/>
      <c r="AD23" s="27">
        <f t="shared" si="0"/>
        <v>0</v>
      </c>
    </row>
    <row r="24" spans="1:30" ht="15.75" thickBot="1" x14ac:dyDescent="0.3">
      <c r="A24" s="45"/>
      <c r="B24" s="59">
        <f>IFERROR(IF(A24&lt;&gt;'Janvier  '!A24," ",VLOOKUP(A24,'Janvier  '!$A$5:AC44,2,FALSE)),0)</f>
        <v>0</v>
      </c>
      <c r="C24" s="87">
        <v>0</v>
      </c>
      <c r="D24" s="60"/>
      <c r="E24" s="60"/>
      <c r="F24" s="61"/>
      <c r="G24" s="65">
        <f t="shared" si="1"/>
        <v>0</v>
      </c>
      <c r="H24" s="45"/>
      <c r="I24" s="51"/>
      <c r="J24" s="48"/>
      <c r="K24" s="40"/>
      <c r="L24" s="41"/>
      <c r="M24" s="41"/>
      <c r="N24" s="42"/>
      <c r="O24" s="37"/>
      <c r="P24" s="38"/>
      <c r="Q24" s="39"/>
      <c r="R24" s="33"/>
      <c r="S24" s="34"/>
      <c r="T24" s="34"/>
      <c r="U24" s="34"/>
      <c r="V24" s="35"/>
      <c r="W24" s="36"/>
      <c r="X24" s="31"/>
      <c r="Y24" s="32"/>
      <c r="Z24" s="28"/>
      <c r="AA24" s="29"/>
      <c r="AB24" s="29"/>
      <c r="AC24" s="30"/>
      <c r="AD24" s="27">
        <f t="shared" si="0"/>
        <v>0</v>
      </c>
    </row>
    <row r="25" spans="1:30" ht="15.75" thickBot="1" x14ac:dyDescent="0.3">
      <c r="A25" s="46"/>
      <c r="B25" s="62">
        <f>IFERROR(IF(A25&lt;&gt;'Janvier  '!A25," ",VLOOKUP(A25,'Janvier  '!$A$5:AC45,2,FALSE)),0)</f>
        <v>0</v>
      </c>
      <c r="C25" s="88">
        <v>0</v>
      </c>
      <c r="D25" s="63"/>
      <c r="E25" s="63"/>
      <c r="F25" s="64"/>
      <c r="G25" s="65">
        <f t="shared" si="1"/>
        <v>0</v>
      </c>
      <c r="H25" s="46"/>
      <c r="I25" s="52"/>
      <c r="J25" s="49"/>
      <c r="K25" s="40"/>
      <c r="L25" s="41"/>
      <c r="M25" s="41"/>
      <c r="N25" s="42"/>
      <c r="O25" s="37"/>
      <c r="P25" s="38"/>
      <c r="Q25" s="39"/>
      <c r="R25" s="33"/>
      <c r="S25" s="34"/>
      <c r="T25" s="34"/>
      <c r="U25" s="34"/>
      <c r="V25" s="35"/>
      <c r="W25" s="36"/>
      <c r="X25" s="31"/>
      <c r="Y25" s="32"/>
      <c r="Z25" s="28"/>
      <c r="AA25" s="29"/>
      <c r="AB25" s="29"/>
      <c r="AC25" s="30"/>
      <c r="AD25" s="27">
        <f t="shared" si="0"/>
        <v>0</v>
      </c>
    </row>
    <row r="26" spans="1:30" ht="15.75" thickBot="1" x14ac:dyDescent="0.3">
      <c r="A26" s="21"/>
      <c r="B26" s="23">
        <f t="shared" ref="B26:G26" si="2">SUM(B5:B25)</f>
        <v>5</v>
      </c>
      <c r="C26" s="23">
        <f t="shared" si="2"/>
        <v>10</v>
      </c>
      <c r="D26" s="23">
        <f t="shared" si="2"/>
        <v>6</v>
      </c>
      <c r="E26" s="23">
        <f t="shared" si="2"/>
        <v>4</v>
      </c>
      <c r="F26" s="23">
        <f t="shared" si="2"/>
        <v>5</v>
      </c>
      <c r="G26" s="22">
        <f t="shared" si="2"/>
        <v>2</v>
      </c>
      <c r="H26" s="23">
        <f>SUM(H6:H25)</f>
        <v>0</v>
      </c>
      <c r="I26" s="23">
        <f t="shared" ref="I26:AB26" si="3">SUM(I5:I25)</f>
        <v>0</v>
      </c>
      <c r="J26" s="23">
        <f t="shared" si="3"/>
        <v>0</v>
      </c>
      <c r="K26" s="23">
        <f t="shared" si="3"/>
        <v>0</v>
      </c>
      <c r="L26" s="23">
        <f t="shared" si="3"/>
        <v>0</v>
      </c>
      <c r="M26" s="23">
        <f t="shared" si="3"/>
        <v>0</v>
      </c>
      <c r="N26" s="23">
        <f t="shared" si="3"/>
        <v>0</v>
      </c>
      <c r="O26" s="23">
        <f t="shared" si="3"/>
        <v>0</v>
      </c>
      <c r="P26" s="23">
        <f t="shared" si="3"/>
        <v>0</v>
      </c>
      <c r="Q26" s="23">
        <f t="shared" si="3"/>
        <v>0</v>
      </c>
      <c r="R26" s="23">
        <f t="shared" si="3"/>
        <v>0</v>
      </c>
      <c r="S26" s="23">
        <f t="shared" si="3"/>
        <v>0</v>
      </c>
      <c r="T26" s="24">
        <f t="shared" si="3"/>
        <v>0</v>
      </c>
      <c r="U26" s="25">
        <f t="shared" si="3"/>
        <v>0</v>
      </c>
      <c r="V26" s="24">
        <f t="shared" si="3"/>
        <v>0</v>
      </c>
      <c r="W26" s="25">
        <f t="shared" si="3"/>
        <v>0</v>
      </c>
      <c r="X26" s="24">
        <f t="shared" si="3"/>
        <v>0</v>
      </c>
      <c r="Y26" s="24">
        <f t="shared" si="3"/>
        <v>0</v>
      </c>
      <c r="Z26" s="25">
        <f t="shared" si="3"/>
        <v>0</v>
      </c>
      <c r="AA26" s="24">
        <f t="shared" si="3"/>
        <v>0</v>
      </c>
      <c r="AB26" s="24">
        <f t="shared" si="3"/>
        <v>0</v>
      </c>
      <c r="AC26" s="26">
        <f>SUM(AC5:AC25)</f>
        <v>0</v>
      </c>
      <c r="AD26" s="27">
        <f t="shared" si="0"/>
        <v>0</v>
      </c>
    </row>
    <row r="27" spans="1:30" s="7" customFormat="1" ht="15.75" hidden="1" outlineLevel="1" thickBot="1" x14ac:dyDescent="0.3">
      <c r="A27" s="12"/>
      <c r="B27" s="67"/>
      <c r="C27" s="68"/>
      <c r="D27" s="68"/>
      <c r="E27" s="68"/>
      <c r="F27" s="69"/>
      <c r="G27" s="13"/>
      <c r="H27" s="16">
        <v>1</v>
      </c>
      <c r="I27" s="16">
        <v>5</v>
      </c>
      <c r="J27" s="16">
        <v>3</v>
      </c>
      <c r="K27" s="70">
        <v>5</v>
      </c>
      <c r="L27" s="68"/>
      <c r="M27" s="68"/>
      <c r="N27" s="71"/>
      <c r="O27" s="8">
        <v>2</v>
      </c>
      <c r="P27" s="8">
        <v>3</v>
      </c>
      <c r="Q27" s="15">
        <v>8</v>
      </c>
      <c r="R27" s="8">
        <v>1</v>
      </c>
      <c r="S27" s="9">
        <v>2</v>
      </c>
      <c r="T27" s="8">
        <v>3</v>
      </c>
      <c r="U27" s="9">
        <v>5</v>
      </c>
      <c r="V27" s="8">
        <v>8</v>
      </c>
      <c r="W27" s="70">
        <v>2</v>
      </c>
      <c r="X27" s="68"/>
      <c r="Y27" s="71"/>
      <c r="Z27" s="8">
        <v>2</v>
      </c>
      <c r="AA27" s="70">
        <v>8</v>
      </c>
      <c r="AB27" s="68"/>
      <c r="AC27" s="71"/>
      <c r="AD27" s="14">
        <f>SUM(AD5:AD25)</f>
        <v>0</v>
      </c>
    </row>
    <row r="28" spans="1:30" collapsed="1" x14ac:dyDescent="0.25"/>
  </sheetData>
  <sheetProtection selectLockedCells="1"/>
  <dataConsolidate function="varp" topLabels="1" link="1">
    <dataRefs count="12">
      <dataRef ref="A5:AC25" sheet="Aout"/>
      <dataRef ref="A5:AC25" sheet="Avril"/>
      <dataRef ref="A5:AC25" sheet="Déc"/>
      <dataRef ref="A5:AC25" sheet="Février"/>
      <dataRef ref="A5:AC25" sheet="Janvier  "/>
      <dataRef ref="A5:AC25" sheet="Juillet"/>
      <dataRef ref="A5:AC25" sheet="Juin"/>
      <dataRef ref="A5:AC25" sheet="Mai"/>
      <dataRef ref="A5:AC25" sheet="Mars"/>
      <dataRef ref="A5:AC25" sheet="Nov"/>
      <dataRef ref="A5:AC25" sheet="Oct"/>
      <dataRef ref="A5:AC25" sheet="Sept"/>
    </dataRefs>
  </dataConsolidate>
  <mergeCells count="9">
    <mergeCell ref="Z3:AC3"/>
    <mergeCell ref="B27:F27"/>
    <mergeCell ref="K27:N27"/>
    <mergeCell ref="W27:Y27"/>
    <mergeCell ref="AA27:AC27"/>
    <mergeCell ref="K3:N3"/>
    <mergeCell ref="O3:Q3"/>
    <mergeCell ref="R3:V3"/>
    <mergeCell ref="W3:Y3"/>
  </mergeCells>
  <conditionalFormatting sqref="B5:AC25">
    <cfRule type="cellIs" dxfId="209" priority="1" operator="equal">
      <formula>0</formula>
    </cfRule>
  </conditionalFormatting>
  <dataValidations count="1">
    <dataValidation type="list" allowBlank="1" showInputMessage="1" showErrorMessage="1" sqref="A25" xr:uid="{FFBACD98-6619-45FE-A674-703A2A6C6266}">
      <formula1>#REF!</formula1>
    </dataValidation>
  </dataValidations>
  <pageMargins left="0.7" right="0.7" top="0.75" bottom="0.75" header="0.3" footer="0.3"/>
  <pageSetup paperSize="9" orientation="portrait" r:id="rId1"/>
  <ignoredErrors>
    <ignoredError sqref="H6:AC6 H5:AC5 D7:AC25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B88F8BE-A806-4E34-93A3-E81FE6019475}">
          <x14:formula1>
            <xm:f>BASE!$A$2:$A$23</xm:f>
          </x14:formula1>
          <xm:sqref>A5:A24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BASE</vt:lpstr>
      <vt:lpstr>Janvier  </vt:lpstr>
      <vt:lpstr>Février</vt:lpstr>
      <vt:lpstr>Mars</vt:lpstr>
      <vt:lpstr>Avril</vt:lpstr>
      <vt:lpstr>Mai</vt:lpstr>
      <vt:lpstr>Juin</vt:lpstr>
      <vt:lpstr>Juillet</vt:lpstr>
      <vt:lpstr>Aout</vt:lpstr>
      <vt:lpstr>Sept</vt:lpstr>
      <vt:lpstr>Oct</vt:lpstr>
      <vt:lpstr>Nov</vt:lpstr>
      <vt:lpstr>Déc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poste05</dc:creator>
  <cp:lastModifiedBy>poste05</cp:lastModifiedBy>
  <cp:lastPrinted>2020-02-11T13:28:43Z</cp:lastPrinted>
  <dcterms:created xsi:type="dcterms:W3CDTF">2020-02-10T08:02:29Z</dcterms:created>
  <dcterms:modified xsi:type="dcterms:W3CDTF">2020-02-12T16:39:38Z</dcterms:modified>
</cp:coreProperties>
</file>