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_rels/pivotTable1.xml.rels" ContentType="application/vnd.openxmlformats-package.relationships+xml"/>
  <Override PartName="/xl/pivotTables/_rels/pivotTable2.xml.rels" ContentType="application/vnd.openxmlformats-package.relationships+xml"/>
  <Override PartName="/xl/pivotTables/_rels/pivotTable3.xml.rels" ContentType="application/vnd.openxmlformats-package.relationships+xml"/>
  <Override PartName="/xl/pivotTables/_rels/pivotTable4.xml.rels" ContentType="application/vnd.openxmlformats-package.relationships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Cache/pivotCacheDefinition1.xml" ContentType="application/vnd.openxmlformats-officedocument.spreadsheetml.pivotCacheDefinition+xml"/>
  <Override PartName="/xl/pivotCache/_rels/pivotCacheDefinition1.xml.rels" ContentType="application/vnd.openxmlformats-package.relationships+xml"/>
  <Override PartName="/xl/pivotCache/pivotCacheRecords1.xml" ContentType="application/vnd.openxmlformats-officedocument.spreadsheetml.pivotCacheRecord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2" sheetId="1" state="visible" r:id="rId2"/>
    <sheet name="BDD" sheetId="2" state="visible" r:id="rId3"/>
    <sheet name="PRIMES PT" sheetId="3" state="visible" r:id="rId4"/>
  </sheets>
  <definedNames>
    <definedName function="false" hidden="true" localSheetId="1" name="_xlnm._FilterDatabase" vbProcedure="false">BDD!$A$1:$H$20</definedName>
  </definedNames>
  <calcPr iterateCount="100" refMode="A1" iterate="false" iterateDelta="0.0001"/>
  <pivotCaches>
    <pivotCache cacheId="1" r:id="rId6"/>
  </pivotCaches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<sst xmlns="http://schemas.openxmlformats.org/spreadsheetml/2006/main" count="228" uniqueCount="79">
  <si>
    <t xml:space="preserve">PRODUITS</t>
  </si>
  <si>
    <t xml:space="preserve">MONTANT</t>
  </si>
  <si>
    <t xml:space="preserve">PRIMES</t>
  </si>
  <si>
    <t xml:space="preserve">NOM</t>
  </si>
  <si>
    <t xml:space="preserve">SERVICE</t>
  </si>
  <si>
    <t xml:space="preserve">MOIS</t>
  </si>
  <si>
    <t xml:space="preserve">CA TV</t>
  </si>
  <si>
    <t xml:space="preserve">Sébastien</t>
  </si>
  <si>
    <t xml:space="preserve">Produit Technique </t>
  </si>
  <si>
    <t xml:space="preserve">Janvier</t>
  </si>
  <si>
    <t xml:space="preserve">CA HIFI</t>
  </si>
  <si>
    <t xml:space="preserve">Pierre</t>
  </si>
  <si>
    <t xml:space="preserve">Février</t>
  </si>
  <si>
    <t xml:space="preserve">CA TELEPHONIE</t>
  </si>
  <si>
    <t xml:space="preserve">Florian </t>
  </si>
  <si>
    <t xml:space="preserve">Mars</t>
  </si>
  <si>
    <t xml:space="preserve">CA PHOTO</t>
  </si>
  <si>
    <t xml:space="preserve">Anaïs</t>
  </si>
  <si>
    <t xml:space="preserve">Avril</t>
  </si>
  <si>
    <t xml:space="preserve">CA INFORMATIQUE</t>
  </si>
  <si>
    <t xml:space="preserve">Cyril</t>
  </si>
  <si>
    <t xml:space="preserve">Mai</t>
  </si>
  <si>
    <t xml:space="preserve">CA GAMING</t>
  </si>
  <si>
    <t xml:space="preserve">Florian L</t>
  </si>
  <si>
    <t xml:space="preserve">Juin</t>
  </si>
  <si>
    <t xml:space="preserve">CARTE FNAC</t>
  </si>
  <si>
    <t xml:space="preserve">Matthieu</t>
  </si>
  <si>
    <t xml:space="preserve">Produit Editorial</t>
  </si>
  <si>
    <t xml:space="preserve">Juillet</t>
  </si>
  <si>
    <t xml:space="preserve">REMBOURSEMENT 100% TV </t>
  </si>
  <si>
    <t xml:space="preserve">Anita</t>
  </si>
  <si>
    <t xml:space="preserve">Août</t>
  </si>
  <si>
    <t xml:space="preserve">REMBOURSEMENT 100% PHOTO</t>
  </si>
  <si>
    <t xml:space="preserve">Anaïs 2</t>
  </si>
  <si>
    <t xml:space="preserve">Septembre</t>
  </si>
  <si>
    <t xml:space="preserve">REMBOURSEMENT 100% HIFI</t>
  </si>
  <si>
    <t xml:space="preserve">Aurore</t>
  </si>
  <si>
    <t xml:space="preserve">Octobre</t>
  </si>
  <si>
    <t xml:space="preserve">REMBOURSEMENT 100% INFORMATIQUE</t>
  </si>
  <si>
    <t xml:space="preserve">Benjamin</t>
  </si>
  <si>
    <t xml:space="preserve">Novembre</t>
  </si>
  <si>
    <t xml:space="preserve"> GP (pc/tablette/apn/console)SIMPLY </t>
  </si>
  <si>
    <t xml:space="preserve">Stéphane</t>
  </si>
  <si>
    <t xml:space="preserve">Décembre</t>
  </si>
  <si>
    <t xml:space="preserve"> GP (pc/tablette/apn/console)CLASSIC</t>
  </si>
  <si>
    <t xml:space="preserve">Manon</t>
  </si>
  <si>
    <t xml:space="preserve"> GP (pc/tablette/apn/console)UTIMATE</t>
  </si>
  <si>
    <t xml:space="preserve">Françoise</t>
  </si>
  <si>
    <t xml:space="preserve">Service client </t>
  </si>
  <si>
    <t xml:space="preserve">GARANTIE GP Téléphonie BASIC</t>
  </si>
  <si>
    <t xml:space="preserve">Amélie</t>
  </si>
  <si>
    <t xml:space="preserve">GARANTIE GP Téléphonie SMART</t>
  </si>
  <si>
    <t xml:space="preserve">Maurine</t>
  </si>
  <si>
    <t xml:space="preserve">GARANTIE GP Téléphonie MEDIUM</t>
  </si>
  <si>
    <t xml:space="preserve">Alice</t>
  </si>
  <si>
    <t xml:space="preserve">GARANTIE GP Téléphonie OPTIMUM</t>
  </si>
  <si>
    <t xml:space="preserve">Tifany</t>
  </si>
  <si>
    <t xml:space="preserve">GARANTIE GP Téléphonie PREMIUM</t>
  </si>
  <si>
    <t xml:space="preserve">CDD</t>
  </si>
  <si>
    <t xml:space="preserve">GARANTIE GP -200€ (de 0-99€)</t>
  </si>
  <si>
    <t xml:space="preserve">GARANTIE GP -200€ (de100-149€)</t>
  </si>
  <si>
    <t xml:space="preserve">GARANTIE GP -200€ (de 150-200€)</t>
  </si>
  <si>
    <t xml:space="preserve">GARANTIE GP TROTINETTE  (0-199€)</t>
  </si>
  <si>
    <t xml:space="preserve">GARANTIE GP TROTINETTE  (200-249€)</t>
  </si>
  <si>
    <t xml:space="preserve">GARANTIE GP TROTINETTE  (500-999€)</t>
  </si>
  <si>
    <t xml:space="preserve">GARANTIE GP TROTINETTE  (1000-2000€)</t>
  </si>
  <si>
    <t xml:space="preserve">Nom Conseilers </t>
  </si>
  <si>
    <t xml:space="preserve">MOIS </t>
  </si>
  <si>
    <t xml:space="preserve">SECTEUR </t>
  </si>
  <si>
    <t xml:space="preserve">MONTANT </t>
  </si>
  <si>
    <t xml:space="preserve">QUANTITE</t>
  </si>
  <si>
    <t xml:space="preserve">primes total</t>
  </si>
  <si>
    <t xml:space="preserve">- multiple -</t>
  </si>
  <si>
    <t xml:space="preserve">Données</t>
  </si>
  <si>
    <t xml:space="preserve">Somme - MONTANT </t>
  </si>
  <si>
    <t xml:space="preserve">Somme - QUANTITE</t>
  </si>
  <si>
    <t xml:space="preserve">Somme - primes total</t>
  </si>
  <si>
    <t xml:space="preserve">Total Résultat</t>
  </si>
  <si>
    <t xml:space="preserve">- tout -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</si>
</sst>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.00&quot; €&quot;"/>
    <numFmt numFmtId="166" formatCode="[$-40C]D\-MMM;@"/>
    <numFmt numFmtId="167" formatCode="General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AE3F3"/>
        <bgColor rgb="FFBDD7EE"/>
      </patternFill>
    </fill>
    <fill>
      <patternFill patternType="solid">
        <fgColor rgb="FFC5E0B4"/>
        <bgColor rgb="FFBDD7EE"/>
      </patternFill>
    </fill>
    <fill>
      <patternFill patternType="solid">
        <fgColor rgb="FFFFE699"/>
        <bgColor rgb="FFFFCC99"/>
      </patternFill>
    </fill>
    <fill>
      <patternFill patternType="solid">
        <fgColor rgb="FFFFFFFF"/>
        <bgColor rgb="FFFFFFCC"/>
      </patternFill>
    </fill>
  </fills>
  <borders count="3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 style="medium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left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left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5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22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22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22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2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22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22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2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21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20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2" xfId="20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3" xfId="20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4" xfId="20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5" xfId="20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6" xfId="20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2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8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9" xfId="20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20" xfId="20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21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22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3" xfId="20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0" fillId="0" borderId="11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3" xfId="25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4" xfId="20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4" fillId="0" borderId="25" xfId="24" applyFont="tru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4" fillId="0" borderId="26" xfId="24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4" fillId="0" borderId="27" xfId="24" applyFont="false" applyBorder="true" applyAlignment="false" applyProtection="false">
      <alignment horizontal="left" vertical="bottom" textRotation="0" wrapText="false" indent="0" shrinkToFit="false"/>
      <protection locked="true" hidden="false"/>
    </xf>
    <xf numFmtId="164" fontId="4" fillId="0" borderId="28" xfId="23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6" xfId="23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0" borderId="29" xfId="23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Catégorie de la table dynamique" xfId="20"/>
    <cellStyle name="Champ de la table dynamique" xfId="21"/>
    <cellStyle name="Coin de la table dynamique" xfId="22"/>
    <cellStyle name="Résultat de la table dynamique" xfId="23"/>
    <cellStyle name="Titre de la table dynamique" xfId="24"/>
    <cellStyle name="Valeur de la table dynamique" xfId="25"/>
  </cellStyles>
  <dxfs count="6">
    <dxf>
      <fill>
        <patternFill>
          <bgColor rgb="FFC5E0B4"/>
        </patternFill>
      </fill>
    </dxf>
    <dxf>
      <fill>
        <patternFill>
          <bgColor rgb="FFBDD7EE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BDD7EE"/>
        </patternFill>
      </fill>
    </dxf>
    <dxf>
      <fill>
        <patternFill>
          <bgColor rgb="FFFFE699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DAE3F3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<Relationship Id="rId6" Type="http://schemas.openxmlformats.org/officeDocument/2006/relationships/pivotCacheDefinition" Target="pivotCache/pivotCacheDefinition1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pivotCache/_rels/pivotCacheDefinition1.xml.rels><?xml version="1.0" encoding="UTF-8"?>
<Relationships xmlns="http://schemas.openxmlformats.org/package/2006/relationships"><Relationship Id="rId1" Type="http://schemas.openxmlformats.org/officeDocument/2006/relationships/pivotCacheRecords" Target="pivotCacheRecords1.xml"/>
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cordCount="19" createdVersion="3">
  <cacheSource type="worksheet">
    <worksheetSource ref="A1:H20" sheet="BDD"/>
  </cacheSource>
  <cacheFields count="8">
    <cacheField name="Nom Conseilers " numFmtId="0">
      <sharedItems containsBlank="1" count="11">
        <s v="Alice"/>
        <s v="Anaïs"/>
        <s v="Anita"/>
        <s v="Cyril"/>
        <s v="Florian L"/>
        <s v="Françoise"/>
        <s v="Manon"/>
        <s v="Matthieu"/>
        <s v="Pierre"/>
        <s v="Sébastien"/>
        <m/>
      </sharedItems>
    </cacheField>
    <cacheField name="MOIS " numFmtId="0">
      <sharedItems containsBlank="1" count="4">
        <s v="Février"/>
        <s v="Janvier"/>
        <s v="Mars"/>
        <m/>
      </sharedItems>
    </cacheField>
    <cacheField name="SECTEUR " numFmtId="0">
      <sharedItems containsMixedTypes="1" count="4">
        <s v="Produit Editorial"/>
        <s v="Produit Technique "/>
        <s v="Service client "/>
        <e v="#N/D"/>
      </sharedItems>
    </cacheField>
    <cacheField name="SERVICE" numFmtId="0">
      <sharedItems count="10">
        <s v=" GP (pc/tablette/apn/console)SIMPLY "/>
        <s v="CA TV"/>
        <s v="CARTE FNAC"/>
        <s v="GARANTIE GP -200€ (de 150-200€)"/>
        <s v="GARANTIE GP Téléphonie PREMIUM"/>
        <s v="GARANTIE GP TROTINETTE  (0-199€)"/>
        <s v="GARANTIE GP TROTINETTE  (500-999€)"/>
        <s v="REMBOURSEMENT 100% HIFI"/>
        <s v="REMBOURSEMENT 100% PHOTO"/>
        <s v="REMBOURSEMENT 100% TV "/>
      </sharedItems>
    </cacheField>
    <cacheField name="MONTANT " numFmtId="0">
      <sharedItems containsSemiMixedTypes="0" containsString="0" containsNumber="1" minValue="0" maxValue="79.99" count="7">
        <n v="0"/>
        <n v="6.99"/>
        <n v="10.99"/>
        <n v="18.99"/>
        <n v="19.99"/>
        <n v="34.99"/>
        <n v="79.99"/>
      </sharedItems>
    </cacheField>
    <cacheField name="QUANTITE" numFmtId="0">
      <sharedItems containsString="0" containsBlank="1" containsNumber="1" containsInteger="1" minValue="2" maxValue="50" count="8">
        <n v="2"/>
        <n v="3"/>
        <n v="5"/>
        <n v="9"/>
        <n v="10"/>
        <n v="20"/>
        <n v="50"/>
        <m/>
      </sharedItems>
    </cacheField>
    <cacheField name="PRIMES" numFmtId="0">
      <sharedItems containsSemiMixedTypes="0" containsString="0" containsNumber="1" containsInteger="1" minValue="0" maxValue="8" count="5">
        <n v="0"/>
        <n v="1"/>
        <n v="2"/>
        <n v="5"/>
        <n v="8"/>
      </sharedItems>
    </cacheField>
    <cacheField name="primes total" numFmtId="0">
      <sharedItems containsString="0" containsBlank="1" containsNumber="1" containsInteger="1" minValue="9" maxValue="250" count="9">
        <n v="9"/>
        <n v="10"/>
        <n v="20"/>
        <n v="24"/>
        <n v="40"/>
        <n v="50"/>
        <n v="80"/>
        <n v="250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9"/>
    <x v="1"/>
    <x v="1"/>
    <x v="2"/>
    <x v="2"/>
    <x v="5"/>
    <x v="1"/>
    <x v="2"/>
  </r>
  <r>
    <x v="8"/>
    <x v="1"/>
    <x v="1"/>
    <x v="2"/>
    <x v="2"/>
    <x v="3"/>
    <x v="1"/>
    <x v="0"/>
  </r>
  <r>
    <x v="7"/>
    <x v="1"/>
    <x v="0"/>
    <x v="9"/>
    <x v="0"/>
    <x v="6"/>
    <x v="3"/>
    <x v="7"/>
  </r>
  <r>
    <x v="0"/>
    <x v="1"/>
    <x v="2"/>
    <x v="5"/>
    <x v="4"/>
    <x v="2"/>
    <x v="2"/>
    <x v="1"/>
  </r>
  <r>
    <x v="2"/>
    <x v="1"/>
    <x v="0"/>
    <x v="2"/>
    <x v="2"/>
    <x v="3"/>
    <x v="1"/>
    <x v="0"/>
  </r>
  <r>
    <x v="6"/>
    <x v="1"/>
    <x v="0"/>
    <x v="0"/>
    <x v="1"/>
    <x v="5"/>
    <x v="2"/>
    <x v="4"/>
  </r>
  <r>
    <x v="5"/>
    <x v="1"/>
    <x v="2"/>
    <x v="6"/>
    <x v="6"/>
    <x v="4"/>
    <x v="4"/>
    <x v="6"/>
  </r>
  <r>
    <x v="9"/>
    <x v="0"/>
    <x v="1"/>
    <x v="4"/>
    <x v="3"/>
    <x v="2"/>
    <x v="4"/>
    <x v="4"/>
  </r>
  <r>
    <x v="4"/>
    <x v="0"/>
    <x v="1"/>
    <x v="6"/>
    <x v="6"/>
    <x v="1"/>
    <x v="4"/>
    <x v="3"/>
  </r>
  <r>
    <x v="3"/>
    <x v="0"/>
    <x v="1"/>
    <x v="7"/>
    <x v="0"/>
    <x v="4"/>
    <x v="3"/>
    <x v="5"/>
  </r>
  <r>
    <x v="1"/>
    <x v="2"/>
    <x v="1"/>
    <x v="3"/>
    <x v="5"/>
    <x v="2"/>
    <x v="2"/>
    <x v="1"/>
  </r>
  <r>
    <x v="7"/>
    <x v="2"/>
    <x v="0"/>
    <x v="8"/>
    <x v="0"/>
    <x v="0"/>
    <x v="3"/>
    <x v="1"/>
  </r>
  <r>
    <x v="10"/>
    <x v="3"/>
    <x v="3"/>
    <x v="1"/>
    <x v="0"/>
    <x v="7"/>
    <x v="0"/>
    <x v="8"/>
  </r>
  <r>
    <x v="10"/>
    <x v="3"/>
    <x v="3"/>
    <x v="1"/>
    <x v="0"/>
    <x v="7"/>
    <x v="0"/>
    <x v="8"/>
  </r>
  <r>
    <x v="10"/>
    <x v="3"/>
    <x v="3"/>
    <x v="1"/>
    <x v="0"/>
    <x v="7"/>
    <x v="0"/>
    <x v="8"/>
  </r>
  <r>
    <x v="10"/>
    <x v="3"/>
    <x v="3"/>
    <x v="1"/>
    <x v="0"/>
    <x v="7"/>
    <x v="0"/>
    <x v="8"/>
  </r>
  <r>
    <x v="10"/>
    <x v="3"/>
    <x v="3"/>
    <x v="1"/>
    <x v="0"/>
    <x v="7"/>
    <x v="0"/>
    <x v="8"/>
  </r>
  <r>
    <x v="10"/>
    <x v="3"/>
    <x v="3"/>
    <x v="1"/>
    <x v="0"/>
    <x v="7"/>
    <x v="0"/>
    <x v="8"/>
  </r>
  <r>
    <x v="10"/>
    <x v="3"/>
    <x v="3"/>
    <x v="1"/>
    <x v="0"/>
    <x v="7"/>
    <x v="0"/>
    <x v="8"/>
  </r>
</pivotCacheRecords>
</file>

<file path=xl/pivotTables/_rels/pivotTable1.xml.rels><?xml version="1.0" encoding="UTF-8"?>
<Relationships xmlns="http://schemas.openxmlformats.org/package/2006/relationships"><Relationship Id="rId1" Type="http://schemas.openxmlformats.org/officeDocument/2006/relationships/pivotCacheDefinition" Target="../pivotCache/pivotCacheDefinition1.xml"/>
</Relationships>
</file>

<file path=xl/pivotTables/_rels/pivotTable2.xml.rels><?xml version="1.0" encoding="UTF-8"?>
<Relationships xmlns="http://schemas.openxmlformats.org/package/2006/relationships"><Relationship Id="rId1" Type="http://schemas.openxmlformats.org/officeDocument/2006/relationships/pivotCacheDefinition" Target="../pivotCache/pivotCacheDefinition1.xml"/>
</Relationships>
</file>

<file path=xl/pivotTables/_rels/pivotTable3.xml.rels><?xml version="1.0" encoding="UTF-8"?>
<Relationships xmlns="http://schemas.openxmlformats.org/package/2006/relationships"><Relationship Id="rId1" Type="http://schemas.openxmlformats.org/officeDocument/2006/relationships/pivotCacheDefinition" Target="../pivotCache/pivotCacheDefinition1.xml"/>
</Relationships>
</file>

<file path=xl/pivotTables/_rels/pivotTable4.xml.rels><?xml version="1.0" encoding="UTF-8"?>
<Relationships xmlns="http://schemas.openxmlformats.org/package/2006/relationships"><Relationship Id="rId1" Type="http://schemas.openxmlformats.org/officeDocument/2006/relationships/pivotCacheDefinition" Target="../pivotCache/pivotCacheDefinition1.xml"/>
</Relationships>
</file>

<file path=xl/pivotTables/pivotTable1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0" dataCaption="Values" useAutoFormatting="0" itemPrintTitles="1" indent="0" outline="1" outlineData="1" compact="0" compactData="0">
  <location ref="A47:F76" firstHeaderRow="1" firstDataRow="2" firstDataCol="3" rowPageCount="1" colPageCount="1"/>
  <pivotFields count="8">
    <pivotField axis="axisRow" showAll="0" compact="0">
      <items count="12">
        <item x="0"/>
        <item x="2"/>
        <item x="3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 compact="0">
      <items count="5">
        <item x="1"/>
        <item h="1" x="3"/>
        <item x="0"/>
        <item x="2"/>
        <item t="default"/>
      </items>
    </pivotField>
    <pivotField axis="axisPage" showAll="0" compact="0">
      <items count="5">
        <item x="0"/>
        <item x="1"/>
        <item x="2"/>
        <item x="3"/>
        <item t="default"/>
      </items>
    </pivotField>
    <pivotField axis="axisRow" showAll="0" compact="0">
      <items count="11">
        <item x="0"/>
        <item x="1"/>
        <item x="2"/>
        <item x="4"/>
        <item x="5"/>
        <item x="6"/>
        <item x="7"/>
        <item x="9"/>
        <item x="3"/>
        <item x="8"/>
        <item t="default"/>
      </items>
    </pivotField>
    <pivotField dataField="1" showAll="0" compact="0"/>
    <pivotField dataField="1" showAll="0" compact="0"/>
    <pivotField showAll="0" compact="0"/>
    <pivotField dataField="1" showAll="0" compact="0"/>
  </pivotFields>
  <rowFields count="3">
    <field x="1"/>
    <field x="0"/>
    <field x="3"/>
  </rowFields>
  <colFields count="1">
    <field x="-2"/>
  </colFields>
  <pageFields count="1">
    <pageField fld="2" hier="-1"/>
  </pageFields>
  <dataFields count="3">
    <dataField fld="4" subtotal="sum"/>
    <dataField fld="5" subtotal="sum"/>
    <dataField fld="7" subtotal="sum"/>
  </dataFields>
</pivotTableDefinition>
</file>

<file path=xl/pivotTables/pivotTable2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0" dataCaption="Values" useAutoFormatting="0" itemPrintTitles="1" indent="0" outline="1" outlineData="1" compact="0" compactData="0">
  <location ref="A37:F44" firstHeaderRow="1" firstDataRow="2" firstDataCol="3" rowPageCount="1" colPageCount="1"/>
  <pivotFields count="8">
    <pivotField axis="axisRow" showAll="0" compact="0">
      <items count="12">
        <item x="0"/>
        <item x="2"/>
        <item x="3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 compact="0">
      <items count="5">
        <item x="1"/>
        <item h="1" x="3"/>
        <item x="0"/>
        <item x="2"/>
        <item t="default"/>
      </items>
    </pivotField>
    <pivotField axis="axisPage" showAll="0" compact="0">
      <items count="5">
        <item h="1" x="0"/>
        <item h="1" x="1"/>
        <item x="2"/>
        <item x="3"/>
        <item t="default"/>
      </items>
    </pivotField>
    <pivotField axis="axisRow" showAll="0" compact="0">
      <items count="11">
        <item x="0"/>
        <item x="1"/>
        <item x="2"/>
        <item x="4"/>
        <item x="5"/>
        <item x="6"/>
        <item x="7"/>
        <item x="9"/>
        <item x="3"/>
        <item x="8"/>
        <item t="default"/>
      </items>
    </pivotField>
    <pivotField dataField="1" showAll="0" compact="0"/>
    <pivotField dataField="1" showAll="0" compact="0"/>
    <pivotField showAll="0" compact="0"/>
    <pivotField dataField="1" showAll="0" compact="0"/>
  </pivotFields>
  <rowFields count="3">
    <field x="1"/>
    <field x="0"/>
    <field x="3"/>
  </rowFields>
  <colFields count="1">
    <field x="-2"/>
  </colFields>
  <pageFields count="1">
    <pageField fld="2" hier="-1"/>
  </pageFields>
  <dataFields count="3">
    <dataField fld="4" subtotal="sum"/>
    <dataField fld="5" subtotal="sum"/>
    <dataField fld="7" subtotal="sum"/>
  </dataFields>
</pivotTableDefinition>
</file>

<file path=xl/pivotTables/pivotTable3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0" dataCaption="Values" useAutoFormatting="0" itemPrintTitles="1" indent="0" outline="1" outlineData="1" compact="0" compactData="0">
  <location ref="A24:F36" firstHeaderRow="1" firstDataRow="2" firstDataCol="3" rowPageCount="1" colPageCount="1"/>
  <pivotFields count="8">
    <pivotField axis="axisRow" showAll="0" compact="0">
      <items count="12">
        <item x="0"/>
        <item x="2"/>
        <item x="3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 compact="0">
      <items count="5">
        <item x="1"/>
        <item h="1" x="3"/>
        <item x="0"/>
        <item x="2"/>
        <item t="default"/>
      </items>
    </pivotField>
    <pivotField axis="axisPage" showAll="0" compact="0">
      <items count="5">
        <item x="0"/>
        <item h="1" x="1"/>
        <item h="1" x="2"/>
        <item x="3"/>
        <item t="default"/>
      </items>
    </pivotField>
    <pivotField axis="axisRow" showAll="0" compact="0">
      <items count="11">
        <item x="0"/>
        <item x="1"/>
        <item x="2"/>
        <item x="4"/>
        <item x="5"/>
        <item x="6"/>
        <item x="7"/>
        <item x="9"/>
        <item x="3"/>
        <item x="8"/>
        <item t="default"/>
      </items>
    </pivotField>
    <pivotField dataField="1" showAll="0" compact="0"/>
    <pivotField dataField="1" showAll="0" compact="0"/>
    <pivotField showAll="0" compact="0"/>
    <pivotField dataField="1" showAll="0" compact="0"/>
  </pivotFields>
  <rowFields count="3">
    <field x="1"/>
    <field x="0"/>
    <field x="3"/>
  </rowFields>
  <colFields count="1">
    <field x="-2"/>
  </colFields>
  <pageFields count="1">
    <pageField fld="2" hier="-1"/>
  </pageFields>
  <dataFields count="3">
    <dataField fld="4" subtotal="sum"/>
    <dataField fld="5" subtotal="sum"/>
    <dataField fld="7" subtotal="sum"/>
  </dataFields>
</pivotTableDefinition>
</file>

<file path=xl/pivotTables/pivotTable4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0" dataCaption="Values" useAutoFormatting="0" itemPrintTitles="1" indent="0" outline="1" outlineData="1" compact="0" compactData="0">
  <location ref="A4:F21" firstHeaderRow="1" firstDataRow="2" firstDataCol="3" rowPageCount="1" colPageCount="1"/>
  <pivotFields count="8">
    <pivotField axis="axisRow" showAll="0" compact="0">
      <items count="12">
        <item x="0"/>
        <item x="2"/>
        <item x="3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 compact="0">
      <items count="5">
        <item x="1"/>
        <item h="1" x="3"/>
        <item x="0"/>
        <item x="2"/>
        <item t="default"/>
      </items>
    </pivotField>
    <pivotField axis="axisPage" showAll="0" compact="0">
      <items count="5">
        <item h="1" x="0"/>
        <item x="1"/>
        <item h="1" x="2"/>
        <item x="3"/>
        <item t="default"/>
      </items>
    </pivotField>
    <pivotField axis="axisRow" showAll="0" compact="0">
      <items count="11">
        <item x="0"/>
        <item x="1"/>
        <item x="2"/>
        <item x="4"/>
        <item x="5"/>
        <item x="6"/>
        <item x="7"/>
        <item x="9"/>
        <item x="3"/>
        <item x="8"/>
        <item t="default"/>
      </items>
    </pivotField>
    <pivotField dataField="1" showAll="0" compact="0"/>
    <pivotField dataField="1" showAll="0" compact="0"/>
    <pivotField showAll="0" compact="0"/>
    <pivotField dataField="1" showAll="0" compact="0"/>
  </pivotFields>
  <rowFields count="3">
    <field x="1"/>
    <field x="0"/>
    <field x="3"/>
  </rowFields>
  <colFields count="1">
    <field x="-2"/>
  </colFields>
  <pageFields count="1">
    <pageField fld="2" hier="-1"/>
  </pageFields>
  <dataFields count="3">
    <dataField fld="4" subtotal="sum"/>
    <dataField fld="5" subtotal="sum"/>
    <dataField fld="7" subtotal="sum"/>
  </dataFields>
</pivotTableDefinition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Relationship Id="rId3" Type="http://schemas.openxmlformats.org/officeDocument/2006/relationships/pivotTable" Target="../pivotTables/pivotTable3.xml"/><Relationship Id="rId4" Type="http://schemas.openxmlformats.org/officeDocument/2006/relationships/pivotTable" Target="../pivotTables/pivotTable4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RowHeight="15" zeroHeight="false" outlineLevelRow="0" outlineLevelCol="0"/>
  <cols>
    <col collapsed="false" customWidth="true" hidden="false" outlineLevel="0" max="1" min="1" style="0" width="36.42"/>
    <col collapsed="false" customWidth="true" hidden="false" outlineLevel="0" max="2" min="2" style="0" width="10.29"/>
    <col collapsed="false" customWidth="true" hidden="false" outlineLevel="0" max="3" min="3" style="0" width="7.57"/>
    <col collapsed="false" customWidth="true" hidden="false" outlineLevel="0" max="4" min="4" style="0" width="16.41"/>
    <col collapsed="false" customWidth="true" hidden="false" outlineLevel="0" max="5" min="5" style="0" width="16.87"/>
    <col collapsed="false" customWidth="true" hidden="false" outlineLevel="0" max="6" min="6" style="0" width="16.41"/>
    <col collapsed="false" customWidth="true" hidden="false" outlineLevel="0" max="7" min="7" style="0" width="10.29"/>
    <col collapsed="false" customWidth="true" hidden="false" outlineLevel="0" max="8" min="8" style="0" width="7.57"/>
    <col collapsed="false" customWidth="true" hidden="false" outlineLevel="0" max="1025" min="9" style="0" width="10.66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</row>
    <row r="2" customFormat="false" ht="15" hidden="false" customHeight="false" outlineLevel="0" collapsed="false">
      <c r="A2" s="0" t="s">
        <v>6</v>
      </c>
      <c r="B2" s="1" t="n">
        <v>0</v>
      </c>
      <c r="C2" s="1" t="n">
        <v>0</v>
      </c>
      <c r="D2" s="2" t="s">
        <v>7</v>
      </c>
      <c r="E2" s="0" t="s">
        <v>8</v>
      </c>
      <c r="F2" s="0" t="s">
        <v>9</v>
      </c>
      <c r="G2" s="1"/>
      <c r="H2" s="1"/>
    </row>
    <row r="3" customFormat="false" ht="15" hidden="false" customHeight="false" outlineLevel="0" collapsed="false">
      <c r="A3" s="0" t="s">
        <v>10</v>
      </c>
      <c r="B3" s="1" t="n">
        <v>0</v>
      </c>
      <c r="C3" s="1" t="n">
        <v>0</v>
      </c>
      <c r="D3" s="2" t="s">
        <v>11</v>
      </c>
      <c r="E3" s="0" t="s">
        <v>8</v>
      </c>
      <c r="F3" s="0" t="s">
        <v>12</v>
      </c>
      <c r="G3" s="1"/>
      <c r="H3" s="1"/>
    </row>
    <row r="4" customFormat="false" ht="15" hidden="false" customHeight="false" outlineLevel="0" collapsed="false">
      <c r="A4" s="0" t="s">
        <v>13</v>
      </c>
      <c r="B4" s="1" t="n">
        <v>0</v>
      </c>
      <c r="C4" s="1" t="n">
        <v>0</v>
      </c>
      <c r="D4" s="2" t="s">
        <v>14</v>
      </c>
      <c r="E4" s="0" t="s">
        <v>8</v>
      </c>
      <c r="F4" s="0" t="s">
        <v>15</v>
      </c>
      <c r="G4" s="1"/>
      <c r="H4" s="1"/>
    </row>
    <row r="5" customFormat="false" ht="15" hidden="false" customHeight="false" outlineLevel="0" collapsed="false">
      <c r="A5" s="0" t="s">
        <v>16</v>
      </c>
      <c r="B5" s="1" t="n">
        <v>0</v>
      </c>
      <c r="C5" s="1" t="n">
        <v>0</v>
      </c>
      <c r="D5" s="2" t="s">
        <v>17</v>
      </c>
      <c r="E5" s="0" t="s">
        <v>8</v>
      </c>
      <c r="F5" s="0" t="s">
        <v>18</v>
      </c>
      <c r="G5" s="1"/>
      <c r="H5" s="1"/>
    </row>
    <row r="6" customFormat="false" ht="15" hidden="false" customHeight="false" outlineLevel="0" collapsed="false">
      <c r="A6" s="0" t="s">
        <v>19</v>
      </c>
      <c r="B6" s="1" t="n">
        <v>0</v>
      </c>
      <c r="C6" s="1" t="n">
        <v>0</v>
      </c>
      <c r="D6" s="2" t="s">
        <v>20</v>
      </c>
      <c r="E6" s="0" t="s">
        <v>8</v>
      </c>
      <c r="F6" s="0" t="s">
        <v>21</v>
      </c>
      <c r="G6" s="1"/>
      <c r="H6" s="1"/>
    </row>
    <row r="7" customFormat="false" ht="15" hidden="false" customHeight="false" outlineLevel="0" collapsed="false">
      <c r="A7" s="0" t="s">
        <v>22</v>
      </c>
      <c r="B7" s="1" t="n">
        <v>0</v>
      </c>
      <c r="C7" s="1" t="n">
        <v>0</v>
      </c>
      <c r="D7" s="2" t="s">
        <v>23</v>
      </c>
      <c r="E7" s="0" t="s">
        <v>8</v>
      </c>
      <c r="F7" s="0" t="s">
        <v>24</v>
      </c>
      <c r="G7" s="1"/>
      <c r="H7" s="1"/>
    </row>
    <row r="8" customFormat="false" ht="15" hidden="false" customHeight="false" outlineLevel="0" collapsed="false">
      <c r="A8" s="0" t="s">
        <v>25</v>
      </c>
      <c r="B8" s="1" t="n">
        <v>10.99</v>
      </c>
      <c r="C8" s="1" t="n">
        <v>1</v>
      </c>
      <c r="D8" s="3" t="s">
        <v>26</v>
      </c>
      <c r="E8" s="0" t="s">
        <v>27</v>
      </c>
      <c r="F8" s="0" t="s">
        <v>28</v>
      </c>
      <c r="G8" s="1"/>
      <c r="H8" s="1"/>
    </row>
    <row r="9" customFormat="false" ht="15" hidden="false" customHeight="false" outlineLevel="0" collapsed="false">
      <c r="A9" s="0" t="s">
        <v>29</v>
      </c>
      <c r="B9" s="1" t="n">
        <v>0</v>
      </c>
      <c r="C9" s="1" t="n">
        <v>5</v>
      </c>
      <c r="D9" s="3" t="s">
        <v>30</v>
      </c>
      <c r="E9" s="0" t="s">
        <v>27</v>
      </c>
      <c r="F9" s="0" t="s">
        <v>31</v>
      </c>
      <c r="G9" s="1"/>
      <c r="H9" s="1"/>
    </row>
    <row r="10" customFormat="false" ht="15" hidden="false" customHeight="false" outlineLevel="0" collapsed="false">
      <c r="A10" s="0" t="s">
        <v>32</v>
      </c>
      <c r="B10" s="1" t="n">
        <v>0</v>
      </c>
      <c r="C10" s="1" t="n">
        <v>5</v>
      </c>
      <c r="D10" s="3" t="s">
        <v>33</v>
      </c>
      <c r="E10" s="0" t="s">
        <v>27</v>
      </c>
      <c r="F10" s="0" t="s">
        <v>34</v>
      </c>
      <c r="G10" s="1"/>
      <c r="H10" s="1"/>
    </row>
    <row r="11" customFormat="false" ht="15" hidden="false" customHeight="false" outlineLevel="0" collapsed="false">
      <c r="A11" s="0" t="s">
        <v>35</v>
      </c>
      <c r="B11" s="1" t="n">
        <v>0</v>
      </c>
      <c r="C11" s="1" t="n">
        <v>5</v>
      </c>
      <c r="D11" s="3" t="s">
        <v>36</v>
      </c>
      <c r="E11" s="0" t="s">
        <v>27</v>
      </c>
      <c r="F11" s="0" t="s">
        <v>37</v>
      </c>
      <c r="G11" s="1"/>
      <c r="H11" s="1"/>
    </row>
    <row r="12" customFormat="false" ht="15" hidden="false" customHeight="false" outlineLevel="0" collapsed="false">
      <c r="A12" s="0" t="s">
        <v>38</v>
      </c>
      <c r="B12" s="1" t="n">
        <v>0</v>
      </c>
      <c r="C12" s="1" t="n">
        <v>5</v>
      </c>
      <c r="D12" s="3" t="s">
        <v>39</v>
      </c>
      <c r="E12" s="0" t="s">
        <v>27</v>
      </c>
      <c r="F12" s="0" t="s">
        <v>40</v>
      </c>
      <c r="G12" s="1"/>
      <c r="H12" s="1"/>
    </row>
    <row r="13" customFormat="false" ht="15" hidden="false" customHeight="false" outlineLevel="0" collapsed="false">
      <c r="A13" s="0" t="s">
        <v>41</v>
      </c>
      <c r="B13" s="1" t="n">
        <v>6.99</v>
      </c>
      <c r="C13" s="1" t="n">
        <v>2</v>
      </c>
      <c r="D13" s="3" t="s">
        <v>42</v>
      </c>
      <c r="E13" s="0" t="s">
        <v>27</v>
      </c>
      <c r="F13" s="0" t="s">
        <v>43</v>
      </c>
      <c r="G13" s="1"/>
      <c r="H13" s="1"/>
    </row>
    <row r="14" customFormat="false" ht="15" hidden="false" customHeight="false" outlineLevel="0" collapsed="false">
      <c r="A14" s="0" t="s">
        <v>44</v>
      </c>
      <c r="B14" s="1" t="n">
        <v>9.99</v>
      </c>
      <c r="C14" s="1" t="n">
        <v>3</v>
      </c>
      <c r="D14" s="3" t="s">
        <v>45</v>
      </c>
      <c r="E14" s="0" t="s">
        <v>27</v>
      </c>
      <c r="G14" s="1"/>
      <c r="H14" s="1"/>
    </row>
    <row r="15" customFormat="false" ht="15" hidden="false" customHeight="false" outlineLevel="0" collapsed="false">
      <c r="A15" s="0" t="s">
        <v>46</v>
      </c>
      <c r="B15" s="1" t="n">
        <v>17.99</v>
      </c>
      <c r="C15" s="1" t="n">
        <v>8</v>
      </c>
      <c r="D15" s="4" t="s">
        <v>47</v>
      </c>
      <c r="E15" s="0" t="s">
        <v>48</v>
      </c>
      <c r="G15" s="1"/>
      <c r="H15" s="1"/>
    </row>
    <row r="16" customFormat="false" ht="15" hidden="false" customHeight="false" outlineLevel="0" collapsed="false">
      <c r="A16" s="0" t="s">
        <v>49</v>
      </c>
      <c r="B16" s="1" t="n">
        <v>4.99</v>
      </c>
      <c r="C16" s="1" t="n">
        <v>1</v>
      </c>
      <c r="D16" s="4" t="s">
        <v>50</v>
      </c>
      <c r="E16" s="0" t="s">
        <v>48</v>
      </c>
      <c r="G16" s="1"/>
      <c r="H16" s="1"/>
    </row>
    <row r="17" customFormat="false" ht="15" hidden="false" customHeight="false" outlineLevel="0" collapsed="false">
      <c r="A17" s="0" t="s">
        <v>51</v>
      </c>
      <c r="B17" s="1" t="n">
        <v>6.99</v>
      </c>
      <c r="C17" s="1" t="n">
        <v>2</v>
      </c>
      <c r="D17" s="4" t="s">
        <v>52</v>
      </c>
      <c r="E17" s="0" t="s">
        <v>48</v>
      </c>
      <c r="G17" s="1"/>
      <c r="H17" s="1"/>
    </row>
    <row r="18" customFormat="false" ht="15" hidden="false" customHeight="false" outlineLevel="0" collapsed="false">
      <c r="A18" s="0" t="s">
        <v>53</v>
      </c>
      <c r="B18" s="1" t="n">
        <v>11.99</v>
      </c>
      <c r="C18" s="1" t="n">
        <v>3</v>
      </c>
      <c r="D18" s="4" t="s">
        <v>54</v>
      </c>
      <c r="E18" s="0" t="s">
        <v>48</v>
      </c>
      <c r="G18" s="1"/>
      <c r="H18" s="1"/>
    </row>
    <row r="19" customFormat="false" ht="15" hidden="false" customHeight="false" outlineLevel="0" collapsed="false">
      <c r="A19" s="0" t="s">
        <v>55</v>
      </c>
      <c r="B19" s="1" t="n">
        <v>13.99</v>
      </c>
      <c r="C19" s="1" t="n">
        <v>5</v>
      </c>
      <c r="D19" s="4" t="s">
        <v>56</v>
      </c>
      <c r="E19" s="0" t="s">
        <v>48</v>
      </c>
      <c r="G19" s="1"/>
      <c r="H19" s="1"/>
    </row>
    <row r="20" customFormat="false" ht="15" hidden="false" customHeight="false" outlineLevel="0" collapsed="false">
      <c r="A20" s="0" t="s">
        <v>57</v>
      </c>
      <c r="B20" s="1" t="n">
        <v>18.99</v>
      </c>
      <c r="C20" s="1" t="n">
        <v>8</v>
      </c>
      <c r="D20" s="4" t="s">
        <v>58</v>
      </c>
      <c r="E20" s="0" t="s">
        <v>48</v>
      </c>
      <c r="G20" s="1"/>
      <c r="H20" s="1"/>
    </row>
    <row r="21" customFormat="false" ht="15" hidden="false" customHeight="false" outlineLevel="0" collapsed="false">
      <c r="A21" s="0" t="s">
        <v>59</v>
      </c>
      <c r="B21" s="1" t="n">
        <v>15.99</v>
      </c>
      <c r="C21" s="1" t="n">
        <v>2</v>
      </c>
      <c r="G21" s="1"/>
      <c r="H21" s="1"/>
    </row>
    <row r="22" customFormat="false" ht="15" hidden="false" customHeight="false" outlineLevel="0" collapsed="false">
      <c r="A22" s="0" t="s">
        <v>60</v>
      </c>
      <c r="B22" s="1" t="n">
        <v>28.99</v>
      </c>
      <c r="C22" s="1" t="n">
        <v>2</v>
      </c>
      <c r="G22" s="1"/>
      <c r="H22" s="1"/>
    </row>
    <row r="23" customFormat="false" ht="15" hidden="false" customHeight="false" outlineLevel="0" collapsed="false">
      <c r="A23" s="0" t="s">
        <v>61</v>
      </c>
      <c r="B23" s="1" t="n">
        <v>34.99</v>
      </c>
      <c r="C23" s="1" t="n">
        <v>2</v>
      </c>
      <c r="G23" s="1"/>
      <c r="H23" s="1"/>
    </row>
    <row r="24" customFormat="false" ht="15" hidden="false" customHeight="false" outlineLevel="0" collapsed="false">
      <c r="A24" s="0" t="s">
        <v>62</v>
      </c>
      <c r="B24" s="1" t="n">
        <v>19.99</v>
      </c>
      <c r="C24" s="1" t="n">
        <v>2</v>
      </c>
      <c r="G24" s="1"/>
      <c r="H24" s="1"/>
    </row>
    <row r="25" customFormat="false" ht="15" hidden="false" customHeight="false" outlineLevel="0" collapsed="false">
      <c r="A25" s="0" t="s">
        <v>63</v>
      </c>
      <c r="B25" s="1" t="n">
        <v>39.99</v>
      </c>
      <c r="C25" s="1" t="n">
        <v>8</v>
      </c>
      <c r="G25" s="1"/>
      <c r="H25" s="1"/>
    </row>
    <row r="26" customFormat="false" ht="15" hidden="false" customHeight="false" outlineLevel="0" collapsed="false">
      <c r="A26" s="0" t="s">
        <v>64</v>
      </c>
      <c r="B26" s="1" t="n">
        <v>79.99</v>
      </c>
      <c r="C26" s="1" t="n">
        <v>8</v>
      </c>
      <c r="G26" s="1"/>
      <c r="H26" s="1"/>
    </row>
    <row r="27" customFormat="false" ht="15" hidden="false" customHeight="false" outlineLevel="0" collapsed="false">
      <c r="A27" s="0" t="s">
        <v>65</v>
      </c>
      <c r="B27" s="1" t="n">
        <v>99.99</v>
      </c>
      <c r="C27" s="1" t="n">
        <v>8</v>
      </c>
      <c r="G27" s="1"/>
      <c r="H27" s="1"/>
    </row>
  </sheetData>
  <dataValidations count="1">
    <dataValidation allowBlank="true" operator="between" showDropDown="false" showErrorMessage="true" showInputMessage="true" sqref="D2:D20" type="list">
      <formula1>'g:\[tableau prime.xlsx]base'!#ref!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6" activeCellId="0" sqref="J6"/>
    </sheetView>
  </sheetViews>
  <sheetFormatPr defaultRowHeight="15" zeroHeight="false" outlineLevelRow="0" outlineLevelCol="0"/>
  <cols>
    <col collapsed="false" customWidth="true" hidden="false" outlineLevel="0" max="2" min="1" style="0" width="10.66"/>
    <col collapsed="false" customWidth="true" hidden="false" outlineLevel="0" max="3" min="3" style="0" width="17.86"/>
    <col collapsed="false" customWidth="true" hidden="false" outlineLevel="0" max="4" min="4" style="0" width="34.86"/>
    <col collapsed="false" customWidth="true" hidden="false" outlineLevel="0" max="9" min="5" style="0" width="10.66"/>
    <col collapsed="false" customWidth="true" hidden="false" outlineLevel="0" max="10" min="10" style="0" width="40.15"/>
    <col collapsed="false" customWidth="true" hidden="false" outlineLevel="0" max="11" min="11" style="0" width="20.86"/>
    <col collapsed="false" customWidth="true" hidden="false" outlineLevel="0" max="12" min="12" style="0" width="20.14"/>
    <col collapsed="false" customWidth="true" hidden="false" outlineLevel="0" max="13" min="13" style="0" width="21.86"/>
    <col collapsed="false" customWidth="true" hidden="false" outlineLevel="0" max="14" min="14" style="0" width="5.57"/>
    <col collapsed="false" customWidth="true" hidden="false" outlineLevel="0" max="15" min="15" style="0" width="12.57"/>
    <col collapsed="false" customWidth="true" hidden="false" outlineLevel="0" max="16" min="16" style="0" width="9.85"/>
    <col collapsed="false" customWidth="true" hidden="false" outlineLevel="0" max="17" min="17" style="0" width="17.86"/>
    <col collapsed="false" customWidth="true" hidden="false" outlineLevel="0" max="19" min="18" style="0" width="13.29"/>
    <col collapsed="false" customWidth="true" hidden="false" outlineLevel="0" max="20" min="20" style="0" width="14.28"/>
    <col collapsed="false" customWidth="true" hidden="false" outlineLevel="0" max="21" min="21" style="0" width="15.42"/>
    <col collapsed="false" customWidth="true" hidden="false" outlineLevel="0" max="22" min="22" style="0" width="12.14"/>
    <col collapsed="false" customWidth="true" hidden="false" outlineLevel="0" max="23" min="23" style="0" width="15.42"/>
    <col collapsed="false" customWidth="true" hidden="false" outlineLevel="0" max="24" min="24" style="0" width="14.15"/>
    <col collapsed="false" customWidth="true" hidden="false" outlineLevel="0" max="25" min="25" style="0" width="17.86"/>
    <col collapsed="false" customWidth="true" hidden="false" outlineLevel="0" max="26" min="26" style="0" width="11.3"/>
    <col collapsed="false" customWidth="true" hidden="false" outlineLevel="0" max="27" min="27" style="0" width="17.86"/>
    <col collapsed="false" customWidth="true" hidden="false" outlineLevel="0" max="28" min="28" style="0" width="14.57"/>
    <col collapsed="false" customWidth="true" hidden="false" outlineLevel="0" max="29" min="29" style="0" width="8.14"/>
    <col collapsed="false" customWidth="true" hidden="false" outlineLevel="0" max="30" min="30" style="0" width="11.14"/>
    <col collapsed="false" customWidth="true" hidden="false" outlineLevel="0" max="31" min="31" style="0" width="12.57"/>
    <col collapsed="false" customWidth="true" hidden="false" outlineLevel="0" max="33" min="32" style="0" width="11.14"/>
    <col collapsed="false" customWidth="true" hidden="false" outlineLevel="0" max="34" min="34" style="0" width="12.57"/>
    <col collapsed="false" customWidth="true" hidden="false" outlineLevel="0" max="1025" min="35" style="0" width="10.66"/>
  </cols>
  <sheetData>
    <row r="1" s="10" customFormat="true" ht="30.75" hidden="false" customHeight="false" outlineLevel="0" collapsed="false">
      <c r="A1" s="5" t="s">
        <v>66</v>
      </c>
      <c r="B1" s="5" t="s">
        <v>67</v>
      </c>
      <c r="C1" s="5" t="s">
        <v>68</v>
      </c>
      <c r="D1" s="5" t="s">
        <v>4</v>
      </c>
      <c r="E1" s="6" t="s">
        <v>69</v>
      </c>
      <c r="F1" s="7" t="s">
        <v>70</v>
      </c>
      <c r="G1" s="8" t="s">
        <v>2</v>
      </c>
      <c r="H1" s="9" t="s">
        <v>71</v>
      </c>
    </row>
    <row r="2" customFormat="false" ht="13.8" hidden="false" customHeight="false" outlineLevel="0" collapsed="false">
      <c r="A2" s="11" t="s">
        <v>7</v>
      </c>
      <c r="B2" s="12" t="s">
        <v>9</v>
      </c>
      <c r="C2" s="13" t="str">
        <f aca="false">VLOOKUP(A2,Feuil2!$D$1:$E$20,2,0)</f>
        <v>Produit Technique </v>
      </c>
      <c r="D2" s="11" t="s">
        <v>25</v>
      </c>
      <c r="E2" s="13" t="n">
        <f aca="false">VLOOKUP(D2,Feuil2!$A$1:$C$30,2,0)</f>
        <v>10.99</v>
      </c>
      <c r="F2" s="13" t="n">
        <v>20</v>
      </c>
      <c r="G2" s="0" t="n">
        <f aca="false">VLOOKUP(D2,Feuil2!$A$1:$C$27,3,0)</f>
        <v>1</v>
      </c>
      <c r="H2" s="14" t="n">
        <f aca="false">F2*G2</f>
        <v>20</v>
      </c>
      <c r="I2" s="15" t="n">
        <f aca="false">_xlfn.IFS(D2="CARTE FNAC",F2&gt;=20,F2&gt;=20,0,F2&lt;=20,F2*G2)</f>
        <v>1</v>
      </c>
    </row>
    <row r="3" customFormat="false" ht="13.8" hidden="false" customHeight="false" outlineLevel="0" collapsed="false">
      <c r="A3" s="11" t="s">
        <v>11</v>
      </c>
      <c r="B3" s="12" t="s">
        <v>9</v>
      </c>
      <c r="C3" s="13" t="str">
        <f aca="false">VLOOKUP(A3,Feuil2!$D$1:$E$20,2,0)</f>
        <v>Produit Technique </v>
      </c>
      <c r="D3" s="11" t="s">
        <v>25</v>
      </c>
      <c r="E3" s="13" t="n">
        <f aca="false">VLOOKUP(D3,Feuil2!$A$1:$C$30,2,0)</f>
        <v>10.99</v>
      </c>
      <c r="F3" s="13" t="n">
        <v>9</v>
      </c>
      <c r="G3" s="0" t="n">
        <f aca="false">VLOOKUP(D3,Feuil2!$A$1:$C$27,3,0)</f>
        <v>1</v>
      </c>
      <c r="H3" s="14" t="n">
        <f aca="false">F3*G3</f>
        <v>9</v>
      </c>
      <c r="I3" s="15" t="n">
        <f aca="false">_xlfn.IFS(D3="CARTE FNAC",F3&gt;=20,F3&gt;=20,0,F3&lt;=20,F3*G3)</f>
        <v>0</v>
      </c>
    </row>
    <row r="4" customFormat="false" ht="15" hidden="false" customHeight="false" outlineLevel="0" collapsed="false">
      <c r="A4" s="11" t="s">
        <v>26</v>
      </c>
      <c r="B4" s="12" t="s">
        <v>9</v>
      </c>
      <c r="C4" s="13" t="str">
        <f aca="false">VLOOKUP(A4,Feuil2!$D$1:$E$20,2,0)</f>
        <v>Produit Editorial</v>
      </c>
      <c r="D4" s="11" t="s">
        <v>29</v>
      </c>
      <c r="E4" s="13" t="n">
        <f aca="false">VLOOKUP(D4,Feuil2!$A$1:$C$30,2,0)</f>
        <v>0</v>
      </c>
      <c r="F4" s="13" t="n">
        <v>50</v>
      </c>
      <c r="G4" s="0" t="n">
        <f aca="false">VLOOKUP(D4,Feuil2!$A$1:$C$27,3,0)</f>
        <v>5</v>
      </c>
      <c r="H4" s="14" t="n">
        <f aca="false">F4*G4</f>
        <v>250</v>
      </c>
    </row>
    <row r="5" customFormat="false" ht="15" hidden="false" customHeight="false" outlineLevel="0" collapsed="false">
      <c r="A5" s="11" t="s">
        <v>54</v>
      </c>
      <c r="B5" s="12" t="s">
        <v>9</v>
      </c>
      <c r="C5" s="13" t="str">
        <f aca="false">VLOOKUP(A5,Feuil2!$D$1:$E$20,2,0)</f>
        <v>Service client </v>
      </c>
      <c r="D5" s="11" t="s">
        <v>62</v>
      </c>
      <c r="E5" s="13" t="n">
        <f aca="false">VLOOKUP(D5,Feuil2!$A$1:$C$30,2,0)</f>
        <v>19.99</v>
      </c>
      <c r="F5" s="13" t="n">
        <v>5</v>
      </c>
      <c r="G5" s="0" t="n">
        <f aca="false">VLOOKUP(D5,Feuil2!$A$1:$C$27,3,0)</f>
        <v>2</v>
      </c>
      <c r="H5" s="14" t="n">
        <f aca="false">F5*G5</f>
        <v>10</v>
      </c>
    </row>
    <row r="6" customFormat="false" ht="15" hidden="false" customHeight="false" outlineLevel="0" collapsed="false">
      <c r="A6" s="11" t="s">
        <v>30</v>
      </c>
      <c r="B6" s="12" t="s">
        <v>9</v>
      </c>
      <c r="C6" s="13" t="str">
        <f aca="false">VLOOKUP(A6,Feuil2!$D$1:$E$20,2,0)</f>
        <v>Produit Editorial</v>
      </c>
      <c r="D6" s="11" t="s">
        <v>25</v>
      </c>
      <c r="E6" s="13" t="n">
        <f aca="false">VLOOKUP(D6,Feuil2!$A$1:$C$30,2,0)</f>
        <v>10.99</v>
      </c>
      <c r="F6" s="13" t="n">
        <v>9</v>
      </c>
      <c r="G6" s="0" t="n">
        <f aca="false">VLOOKUP(D6,Feuil2!$A$1:$C$27,3,0)</f>
        <v>1</v>
      </c>
      <c r="H6" s="14" t="n">
        <f aca="false">F6*G6</f>
        <v>9</v>
      </c>
    </row>
    <row r="7" customFormat="false" ht="15" hidden="false" customHeight="false" outlineLevel="0" collapsed="false">
      <c r="A7" s="11" t="s">
        <v>45</v>
      </c>
      <c r="B7" s="12" t="s">
        <v>9</v>
      </c>
      <c r="C7" s="13" t="str">
        <f aca="false">VLOOKUP(A7,Feuil2!$D$1:$E$20,2,0)</f>
        <v>Produit Editorial</v>
      </c>
      <c r="D7" s="11" t="s">
        <v>41</v>
      </c>
      <c r="E7" s="13" t="n">
        <f aca="false">VLOOKUP(D7,Feuil2!$A$1:$C$30,2,0)</f>
        <v>6.99</v>
      </c>
      <c r="F7" s="13" t="n">
        <v>20</v>
      </c>
      <c r="G7" s="0" t="n">
        <f aca="false">VLOOKUP(D7,Feuil2!$A$1:$C$27,3,0)</f>
        <v>2</v>
      </c>
      <c r="H7" s="14" t="n">
        <f aca="false">F7*G7</f>
        <v>40</v>
      </c>
    </row>
    <row r="8" customFormat="false" ht="15" hidden="false" customHeight="false" outlineLevel="0" collapsed="false">
      <c r="A8" s="11" t="s">
        <v>47</v>
      </c>
      <c r="B8" s="12" t="s">
        <v>9</v>
      </c>
      <c r="C8" s="13" t="str">
        <f aca="false">VLOOKUP(A8,Feuil2!$D$1:$E$20,2,0)</f>
        <v>Service client </v>
      </c>
      <c r="D8" s="11" t="s">
        <v>64</v>
      </c>
      <c r="E8" s="13" t="n">
        <f aca="false">VLOOKUP(D8,Feuil2!$A$1:$C$30,2,0)</f>
        <v>79.99</v>
      </c>
      <c r="F8" s="13" t="n">
        <v>10</v>
      </c>
      <c r="G8" s="0" t="n">
        <f aca="false">VLOOKUP(D8,Feuil2!$A$1:$C$27,3,0)</f>
        <v>8</v>
      </c>
      <c r="H8" s="14" t="n">
        <f aca="false">F8*G8</f>
        <v>80</v>
      </c>
    </row>
    <row r="9" customFormat="false" ht="15" hidden="false" customHeight="false" outlineLevel="0" collapsed="false">
      <c r="A9" s="11" t="s">
        <v>7</v>
      </c>
      <c r="B9" s="12" t="s">
        <v>12</v>
      </c>
      <c r="C9" s="13" t="str">
        <f aca="false">VLOOKUP(A9,Feuil2!$D$1:$E$20,2,0)</f>
        <v>Produit Technique </v>
      </c>
      <c r="D9" s="11" t="s">
        <v>57</v>
      </c>
      <c r="E9" s="13" t="n">
        <f aca="false">VLOOKUP(D9,Feuil2!$A$1:$C$30,2,0)</f>
        <v>18.99</v>
      </c>
      <c r="F9" s="13" t="n">
        <v>5</v>
      </c>
      <c r="G9" s="0" t="n">
        <f aca="false">VLOOKUP(D9,Feuil2!$A$1:$C$27,3,0)</f>
        <v>8</v>
      </c>
      <c r="H9" s="14" t="n">
        <f aca="false">F9*G9</f>
        <v>40</v>
      </c>
    </row>
    <row r="10" customFormat="false" ht="15" hidden="false" customHeight="false" outlineLevel="0" collapsed="false">
      <c r="A10" s="11" t="s">
        <v>23</v>
      </c>
      <c r="B10" s="12" t="s">
        <v>12</v>
      </c>
      <c r="C10" s="13" t="str">
        <f aca="false">VLOOKUP(A10,Feuil2!$D$1:$E$20,2,0)</f>
        <v>Produit Technique </v>
      </c>
      <c r="D10" s="11" t="s">
        <v>64</v>
      </c>
      <c r="E10" s="13" t="n">
        <f aca="false">VLOOKUP(D10,Feuil2!$A$1:$C$30,2,0)</f>
        <v>79.99</v>
      </c>
      <c r="F10" s="13" t="n">
        <v>3</v>
      </c>
      <c r="G10" s="0" t="n">
        <f aca="false">VLOOKUP(D10,Feuil2!$A$1:$C$27,3,0)</f>
        <v>8</v>
      </c>
      <c r="H10" s="14" t="n">
        <f aca="false">F10*G10</f>
        <v>24</v>
      </c>
    </row>
    <row r="11" customFormat="false" ht="15" hidden="false" customHeight="false" outlineLevel="0" collapsed="false">
      <c r="A11" s="11" t="s">
        <v>20</v>
      </c>
      <c r="B11" s="12" t="s">
        <v>12</v>
      </c>
      <c r="C11" s="13" t="str">
        <f aca="false">VLOOKUP(A11,Feuil2!$D$1:$E$20,2,0)</f>
        <v>Produit Technique </v>
      </c>
      <c r="D11" s="11" t="s">
        <v>35</v>
      </c>
      <c r="E11" s="13" t="n">
        <f aca="false">VLOOKUP(D11,Feuil2!$A$1:$C$30,2,0)</f>
        <v>0</v>
      </c>
      <c r="F11" s="13" t="n">
        <v>10</v>
      </c>
      <c r="G11" s="0" t="n">
        <f aca="false">VLOOKUP(D11,Feuil2!$A$1:$C$27,3,0)</f>
        <v>5</v>
      </c>
      <c r="H11" s="14" t="n">
        <f aca="false">F11*G11</f>
        <v>50</v>
      </c>
    </row>
    <row r="12" customFormat="false" ht="15" hidden="false" customHeight="false" outlineLevel="0" collapsed="false">
      <c r="A12" s="11" t="s">
        <v>17</v>
      </c>
      <c r="B12" s="12" t="s">
        <v>15</v>
      </c>
      <c r="C12" s="13" t="str">
        <f aca="false">VLOOKUP(A12,Feuil2!$D$1:$E$20,2,0)</f>
        <v>Produit Technique </v>
      </c>
      <c r="D12" s="11" t="s">
        <v>61</v>
      </c>
      <c r="E12" s="13" t="n">
        <f aca="false">VLOOKUP(D12,Feuil2!$A$1:$C$30,2,0)</f>
        <v>34.99</v>
      </c>
      <c r="F12" s="13" t="n">
        <v>5</v>
      </c>
      <c r="G12" s="0" t="n">
        <f aca="false">VLOOKUP(D12,Feuil2!$A$1:$C$27,3,0)</f>
        <v>2</v>
      </c>
      <c r="H12" s="14" t="n">
        <f aca="false">F12*G12</f>
        <v>10</v>
      </c>
    </row>
    <row r="13" customFormat="false" ht="15" hidden="false" customHeight="false" outlineLevel="0" collapsed="false">
      <c r="A13" s="11" t="s">
        <v>26</v>
      </c>
      <c r="B13" s="12" t="s">
        <v>15</v>
      </c>
      <c r="C13" s="13" t="str">
        <f aca="false">VLOOKUP(A13,Feuil2!$D$1:$E$20,2,0)</f>
        <v>Produit Editorial</v>
      </c>
      <c r="D13" s="11" t="s">
        <v>32</v>
      </c>
      <c r="E13" s="13" t="n">
        <f aca="false">VLOOKUP(D13,Feuil2!$A$1:$C$30,2,0)</f>
        <v>0</v>
      </c>
      <c r="F13" s="13" t="n">
        <v>2</v>
      </c>
      <c r="G13" s="0" t="n">
        <f aca="false">VLOOKUP(D13,Feuil2!$A$1:$C$27,3,0)</f>
        <v>5</v>
      </c>
      <c r="H13" s="14" t="n">
        <f aca="false">F13*G13</f>
        <v>10</v>
      </c>
    </row>
    <row r="14" customFormat="false" ht="15" hidden="false" customHeight="false" outlineLevel="0" collapsed="false">
      <c r="A14" s="11"/>
      <c r="B14" s="12"/>
      <c r="C14" s="13" t="e">
        <f aca="false">VLOOKUP(A14,Feuil2!$D$1:$E$20,2,0)</f>
        <v>#N/A</v>
      </c>
      <c r="D14" s="11" t="s">
        <v>6</v>
      </c>
      <c r="E14" s="13" t="n">
        <f aca="false">VLOOKUP(D14,Feuil2!$A$1:$C$30,2,0)</f>
        <v>0</v>
      </c>
      <c r="F14" s="13"/>
      <c r="G14" s="0" t="n">
        <f aca="false">VLOOKUP(D14,Feuil2!$A$1:$C$27,3,0)</f>
        <v>0</v>
      </c>
      <c r="H14" s="14"/>
    </row>
    <row r="15" customFormat="false" ht="15" hidden="false" customHeight="false" outlineLevel="0" collapsed="false">
      <c r="A15" s="11"/>
      <c r="B15" s="12"/>
      <c r="C15" s="13" t="e">
        <f aca="false">VLOOKUP(A15,Feuil2!$D$1:$E$20,2,0)</f>
        <v>#N/A</v>
      </c>
      <c r="D15" s="11" t="s">
        <v>6</v>
      </c>
      <c r="E15" s="13" t="n">
        <f aca="false">VLOOKUP(D15,Feuil2!$A$1:$C$30,2,0)</f>
        <v>0</v>
      </c>
      <c r="F15" s="13"/>
      <c r="G15" s="0" t="n">
        <f aca="false">VLOOKUP(D15,Feuil2!$A$1:$C$27,3,0)</f>
        <v>0</v>
      </c>
      <c r="H15" s="14"/>
    </row>
    <row r="16" customFormat="false" ht="15" hidden="false" customHeight="false" outlineLevel="0" collapsed="false">
      <c r="A16" s="11"/>
      <c r="B16" s="12"/>
      <c r="C16" s="13" t="e">
        <f aca="false">VLOOKUP(A16,Feuil2!$D$1:$E$20,2,0)</f>
        <v>#N/A</v>
      </c>
      <c r="D16" s="11" t="s">
        <v>6</v>
      </c>
      <c r="E16" s="13" t="n">
        <f aca="false">VLOOKUP(D16,Feuil2!$A$1:$C$30,2,0)</f>
        <v>0</v>
      </c>
      <c r="F16" s="13"/>
      <c r="G16" s="0" t="n">
        <f aca="false">VLOOKUP(D16,Feuil2!$A$1:$C$27,3,0)</f>
        <v>0</v>
      </c>
      <c r="H16" s="14"/>
    </row>
    <row r="17" customFormat="false" ht="15" hidden="false" customHeight="false" outlineLevel="0" collapsed="false">
      <c r="A17" s="11"/>
      <c r="B17" s="12"/>
      <c r="C17" s="13" t="e">
        <f aca="false">VLOOKUP(A17,Feuil2!$D$1:$E$20,2,0)</f>
        <v>#N/A</v>
      </c>
      <c r="D17" s="11" t="s">
        <v>6</v>
      </c>
      <c r="E17" s="13" t="n">
        <f aca="false">VLOOKUP(D17,Feuil2!$A$1:$C$30,2,0)</f>
        <v>0</v>
      </c>
      <c r="F17" s="13"/>
      <c r="G17" s="0" t="n">
        <f aca="false">VLOOKUP(D17,Feuil2!$A$1:$C$27,3,0)</f>
        <v>0</v>
      </c>
      <c r="H17" s="14"/>
    </row>
    <row r="18" customFormat="false" ht="15" hidden="false" customHeight="false" outlineLevel="0" collapsed="false">
      <c r="A18" s="11"/>
      <c r="B18" s="12"/>
      <c r="C18" s="13" t="e">
        <f aca="false">VLOOKUP(A18,Feuil2!$D$1:$E$20,2,0)</f>
        <v>#N/A</v>
      </c>
      <c r="D18" s="11" t="s">
        <v>6</v>
      </c>
      <c r="E18" s="13" t="n">
        <f aca="false">VLOOKUP(D18,Feuil2!$A$1:$C$30,2,0)</f>
        <v>0</v>
      </c>
      <c r="F18" s="13"/>
      <c r="G18" s="0" t="n">
        <f aca="false">VLOOKUP(D18,Feuil2!$A$1:$C$27,3,0)</f>
        <v>0</v>
      </c>
      <c r="H18" s="14"/>
    </row>
    <row r="19" customFormat="false" ht="15" hidden="false" customHeight="false" outlineLevel="0" collapsed="false">
      <c r="A19" s="11"/>
      <c r="B19" s="12"/>
      <c r="C19" s="13" t="e">
        <f aca="false">VLOOKUP(A19,Feuil2!$D$1:$E$20,2,0)</f>
        <v>#N/A</v>
      </c>
      <c r="D19" s="11" t="s">
        <v>6</v>
      </c>
      <c r="E19" s="13" t="n">
        <f aca="false">VLOOKUP(D19,Feuil2!$A$1:$C$30,2,0)</f>
        <v>0</v>
      </c>
      <c r="F19" s="13"/>
      <c r="G19" s="0" t="n">
        <f aca="false">VLOOKUP(D19,Feuil2!$A$1:$C$27,3,0)</f>
        <v>0</v>
      </c>
      <c r="H19" s="14"/>
    </row>
    <row r="20" customFormat="false" ht="15" hidden="false" customHeight="false" outlineLevel="0" collapsed="false">
      <c r="A20" s="11"/>
      <c r="B20" s="12"/>
      <c r="C20" s="13" t="e">
        <f aca="false">VLOOKUP(A20,Feuil2!$D$1:$E$20,2,0)</f>
        <v>#N/A</v>
      </c>
      <c r="D20" s="11" t="s">
        <v>6</v>
      </c>
      <c r="E20" s="13" t="n">
        <f aca="false">VLOOKUP(D20,Feuil2!$A$1:$C$30,2,0)</f>
        <v>0</v>
      </c>
      <c r="F20" s="13"/>
      <c r="G20" s="0" t="n">
        <f aca="false">VLOOKUP(D20,Feuil2!$A$1:$C$27,3,0)</f>
        <v>0</v>
      </c>
      <c r="H20" s="14"/>
    </row>
  </sheetData>
  <autoFilter ref="A1:H20"/>
  <conditionalFormatting sqref="C2">
    <cfRule type="containsText" priority="2" operator="containsText" aboveAverage="0" equalAverage="0" bottom="0" percent="0" rank="0" text="Produit Editorial" dxfId="0">
      <formula>NOT(ISERROR(SEARCH("Produit Editorial",C2)))</formula>
    </cfRule>
    <cfRule type="containsText" priority="3" operator="containsText" aboveAverage="0" equalAverage="0" bottom="0" percent="0" rank="0" text="Produit Technique " dxfId="1">
      <formula>NOT(ISERROR(SEARCH("Produit Technique ",C2)))</formula>
    </cfRule>
  </conditionalFormatting>
  <conditionalFormatting sqref="C2">
    <cfRule type="containsText" priority="4" operator="containsText" aboveAverage="0" equalAverage="0" bottom="0" percent="0" rank="0" text="SERVICE CLIENT" dxfId="2">
      <formula>NOT(ISERROR(SEARCH("SERVICE CLIENT",C2)))</formula>
    </cfRule>
  </conditionalFormatting>
  <conditionalFormatting sqref="C3:C20">
    <cfRule type="containsText" priority="5" operator="containsText" aboveAverage="0" equalAverage="0" bottom="0" percent="0" rank="0" text="Produit Editorial" dxfId="3">
      <formula>NOT(ISERROR(SEARCH("Produit Editorial",C3)))</formula>
    </cfRule>
    <cfRule type="containsText" priority="6" operator="containsText" aboveAverage="0" equalAverage="0" bottom="0" percent="0" rank="0" text="Produit Technique " dxfId="4">
      <formula>NOT(ISERROR(SEARCH("Produit Technique ",C3)))</formula>
    </cfRule>
  </conditionalFormatting>
  <conditionalFormatting sqref="C3:C20">
    <cfRule type="containsText" priority="7" operator="containsText" aboveAverage="0" equalAverage="0" bottom="0" percent="0" rank="0" text="SERVICE CLIENT" dxfId="5">
      <formula>NOT(ISERROR(SEARCH("SERVICE CLIENT",C3)))</formula>
    </cfRule>
  </conditionalFormatting>
  <dataValidations count="3">
    <dataValidation allowBlank="true" operator="between" showDropDown="false" showErrorMessage="true" showInputMessage="true" sqref="A2:A20" type="list">
      <formula1>Feuil2!$D$2:$D$20</formula1>
      <formula2>0</formula2>
    </dataValidation>
    <dataValidation allowBlank="true" operator="between" showDropDown="false" showErrorMessage="true" showInputMessage="true" sqref="D2:D20" type="list">
      <formula1>Feuil2!$A$1:$A$27</formula1>
      <formula2>0</formula2>
    </dataValidation>
    <dataValidation allowBlank="true" operator="between" showDropDown="false" showErrorMessage="true" showInputMessage="true" sqref="B2:B20" type="list">
      <formula1>Feuil2!$F$2:$F$13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F76"/>
  <sheetViews>
    <sheetView showFormulas="false" showGridLines="true" showRowColHeaders="true" showZeros="true" rightToLeft="false" tabSelected="false" showOutlineSymbols="true" defaultGridColor="true" view="normal" topLeftCell="A47" colorId="64" zoomScale="100" zoomScaleNormal="100" zoomScalePageLayoutView="100" workbookViewId="0">
      <selection pane="topLeft" activeCell="B18" activeCellId="0" sqref="B18"/>
    </sheetView>
  </sheetViews>
  <sheetFormatPr defaultRowHeight="15" zeroHeight="false" outlineLevelRow="0" outlineLevelCol="0"/>
  <cols>
    <col collapsed="false" customWidth="true" hidden="false" outlineLevel="0" max="1" min="1" style="0" width="40.57"/>
    <col collapsed="false" customWidth="true" hidden="false" outlineLevel="0" max="2" min="2" style="0" width="21.86"/>
    <col collapsed="false" customWidth="true" hidden="false" outlineLevel="0" max="3" min="3" style="0" width="20.14"/>
    <col collapsed="false" customWidth="true" hidden="false" outlineLevel="0" max="4" min="4" style="0" width="21.86"/>
    <col collapsed="false" customWidth="true" hidden="false" outlineLevel="0" max="5" min="5" style="0" width="20.86"/>
    <col collapsed="false" customWidth="true" hidden="false" outlineLevel="0" max="6" min="6" style="0" width="20.14"/>
    <col collapsed="false" customWidth="true" hidden="false" outlineLevel="0" max="7" min="7" style="0" width="21.86"/>
    <col collapsed="false" customWidth="true" hidden="false" outlineLevel="0" max="8" min="8" style="0" width="25.86"/>
    <col collapsed="false" customWidth="true" hidden="false" outlineLevel="0" max="9" min="9" style="0" width="25.14"/>
    <col collapsed="false" customWidth="true" hidden="false" outlineLevel="0" max="10" min="10" style="0" width="26.85"/>
    <col collapsed="false" customWidth="true" hidden="false" outlineLevel="0" max="1025" min="11" style="0" width="10.66"/>
  </cols>
  <sheetData>
    <row r="2" customFormat="false" ht="15" hidden="false" customHeight="false" outlineLevel="0" collapsed="false">
      <c r="A2" s="16" t="s">
        <v>68</v>
      </c>
      <c r="B2" s="11" t="s">
        <v>72</v>
      </c>
    </row>
    <row r="4" customFormat="false" ht="15" hidden="false" customHeight="false" outlineLevel="0" collapsed="false">
      <c r="A4" s="17"/>
      <c r="B4" s="18"/>
      <c r="C4" s="19"/>
      <c r="D4" s="20" t="s">
        <v>73</v>
      </c>
      <c r="E4" s="21"/>
      <c r="F4" s="22"/>
    </row>
    <row r="5" customFormat="false" ht="15" hidden="false" customHeight="false" outlineLevel="0" collapsed="false">
      <c r="A5" s="23" t="s">
        <v>67</v>
      </c>
      <c r="B5" s="24" t="s">
        <v>66</v>
      </c>
      <c r="C5" s="24" t="s">
        <v>4</v>
      </c>
      <c r="D5" s="25" t="s">
        <v>74</v>
      </c>
      <c r="E5" s="26" t="s">
        <v>75</v>
      </c>
      <c r="F5" s="27" t="s">
        <v>76</v>
      </c>
    </row>
    <row r="6" customFormat="false" ht="15" hidden="false" customHeight="false" outlineLevel="0" collapsed="false">
      <c r="A6" s="28" t="s">
        <v>9</v>
      </c>
      <c r="B6" s="29"/>
      <c r="C6" s="30"/>
      <c r="D6" s="31" t="n">
        <v>21.98</v>
      </c>
      <c r="E6" s="32" t="n">
        <v>29</v>
      </c>
      <c r="F6" s="33" t="n">
        <v>29</v>
      </c>
    </row>
    <row r="7" customFormat="false" ht="15" hidden="false" customHeight="false" outlineLevel="0" collapsed="false">
      <c r="A7" s="34"/>
      <c r="B7" s="35" t="s">
        <v>11</v>
      </c>
      <c r="C7" s="35"/>
      <c r="D7" s="36" t="n">
        <v>10.99</v>
      </c>
      <c r="E7" s="37" t="n">
        <v>9</v>
      </c>
      <c r="F7" s="38" t="n">
        <v>9</v>
      </c>
    </row>
    <row r="8" customFormat="false" ht="15" hidden="false" customHeight="false" outlineLevel="0" collapsed="false">
      <c r="A8" s="34"/>
      <c r="B8" s="39"/>
      <c r="C8" s="39" t="s">
        <v>25</v>
      </c>
      <c r="D8" s="40" t="n">
        <v>10.99</v>
      </c>
      <c r="E8" s="41" t="n">
        <v>9</v>
      </c>
      <c r="F8" s="42" t="n">
        <v>9</v>
      </c>
    </row>
    <row r="9" customFormat="false" ht="15" hidden="false" customHeight="false" outlineLevel="0" collapsed="false">
      <c r="A9" s="34"/>
      <c r="B9" s="35" t="s">
        <v>7</v>
      </c>
      <c r="C9" s="35"/>
      <c r="D9" s="36" t="n">
        <v>10.99</v>
      </c>
      <c r="E9" s="37" t="n">
        <v>20</v>
      </c>
      <c r="F9" s="38" t="n">
        <v>20</v>
      </c>
    </row>
    <row r="10" customFormat="false" ht="15" hidden="false" customHeight="false" outlineLevel="0" collapsed="false">
      <c r="A10" s="43"/>
      <c r="B10" s="39"/>
      <c r="C10" s="39" t="s">
        <v>25</v>
      </c>
      <c r="D10" s="40" t="n">
        <v>10.99</v>
      </c>
      <c r="E10" s="41" t="n">
        <v>20</v>
      </c>
      <c r="F10" s="42" t="n">
        <v>20</v>
      </c>
    </row>
    <row r="11" customFormat="false" ht="15" hidden="false" customHeight="false" outlineLevel="0" collapsed="false">
      <c r="A11" s="28" t="s">
        <v>12</v>
      </c>
      <c r="B11" s="29"/>
      <c r="C11" s="30"/>
      <c r="D11" s="31" t="n">
        <v>98.98</v>
      </c>
      <c r="E11" s="32" t="n">
        <v>18</v>
      </c>
      <c r="F11" s="33" t="n">
        <v>114</v>
      </c>
    </row>
    <row r="12" customFormat="false" ht="15" hidden="false" customHeight="false" outlineLevel="0" collapsed="false">
      <c r="A12" s="34"/>
      <c r="B12" s="35" t="s">
        <v>20</v>
      </c>
      <c r="C12" s="35"/>
      <c r="D12" s="36" t="n">
        <v>0</v>
      </c>
      <c r="E12" s="37" t="n">
        <v>10</v>
      </c>
      <c r="F12" s="38" t="n">
        <v>50</v>
      </c>
    </row>
    <row r="13" customFormat="false" ht="15" hidden="false" customHeight="false" outlineLevel="0" collapsed="false">
      <c r="A13" s="34"/>
      <c r="B13" s="39"/>
      <c r="C13" s="39" t="s">
        <v>35</v>
      </c>
      <c r="D13" s="40" t="n">
        <v>0</v>
      </c>
      <c r="E13" s="41" t="n">
        <v>10</v>
      </c>
      <c r="F13" s="42" t="n">
        <v>50</v>
      </c>
    </row>
    <row r="14" customFormat="false" ht="15" hidden="false" customHeight="false" outlineLevel="0" collapsed="false">
      <c r="A14" s="34"/>
      <c r="B14" s="35" t="s">
        <v>23</v>
      </c>
      <c r="C14" s="35"/>
      <c r="D14" s="36" t="n">
        <v>79.99</v>
      </c>
      <c r="E14" s="37" t="n">
        <v>3</v>
      </c>
      <c r="F14" s="38" t="n">
        <v>24</v>
      </c>
    </row>
    <row r="15" customFormat="false" ht="15" hidden="false" customHeight="false" outlineLevel="0" collapsed="false">
      <c r="A15" s="34"/>
      <c r="B15" s="39"/>
      <c r="C15" s="39" t="s">
        <v>64</v>
      </c>
      <c r="D15" s="40" t="n">
        <v>79.99</v>
      </c>
      <c r="E15" s="41" t="n">
        <v>3</v>
      </c>
      <c r="F15" s="42" t="n">
        <v>24</v>
      </c>
    </row>
    <row r="16" customFormat="false" ht="15" hidden="false" customHeight="false" outlineLevel="0" collapsed="false">
      <c r="A16" s="34"/>
      <c r="B16" s="35" t="s">
        <v>7</v>
      </c>
      <c r="C16" s="35"/>
      <c r="D16" s="36" t="n">
        <v>18.99</v>
      </c>
      <c r="E16" s="37" t="n">
        <v>5</v>
      </c>
      <c r="F16" s="38" t="n">
        <v>40</v>
      </c>
    </row>
    <row r="17" customFormat="false" ht="15" hidden="false" customHeight="false" outlineLevel="0" collapsed="false">
      <c r="A17" s="43"/>
      <c r="B17" s="39"/>
      <c r="C17" s="39" t="s">
        <v>57</v>
      </c>
      <c r="D17" s="40" t="n">
        <v>18.99</v>
      </c>
      <c r="E17" s="41" t="n">
        <v>5</v>
      </c>
      <c r="F17" s="42" t="n">
        <v>40</v>
      </c>
    </row>
    <row r="18" customFormat="false" ht="15" hidden="false" customHeight="false" outlineLevel="0" collapsed="false">
      <c r="A18" s="28" t="s">
        <v>15</v>
      </c>
      <c r="B18" s="29"/>
      <c r="C18" s="30"/>
      <c r="D18" s="31" t="n">
        <v>34.99</v>
      </c>
      <c r="E18" s="32" t="n">
        <v>5</v>
      </c>
      <c r="F18" s="33" t="n">
        <v>10</v>
      </c>
    </row>
    <row r="19" customFormat="false" ht="15" hidden="false" customHeight="false" outlineLevel="0" collapsed="false">
      <c r="A19" s="34"/>
      <c r="B19" s="35" t="s">
        <v>17</v>
      </c>
      <c r="C19" s="35"/>
      <c r="D19" s="36" t="n">
        <v>34.99</v>
      </c>
      <c r="E19" s="37" t="n">
        <v>5</v>
      </c>
      <c r="F19" s="38" t="n">
        <v>10</v>
      </c>
    </row>
    <row r="20" customFormat="false" ht="15" hidden="false" customHeight="false" outlineLevel="0" collapsed="false">
      <c r="A20" s="43"/>
      <c r="B20" s="39"/>
      <c r="C20" s="39" t="s">
        <v>61</v>
      </c>
      <c r="D20" s="40" t="n">
        <v>34.99</v>
      </c>
      <c r="E20" s="41" t="n">
        <v>5</v>
      </c>
      <c r="F20" s="42" t="n">
        <v>10</v>
      </c>
    </row>
    <row r="21" customFormat="false" ht="15" hidden="false" customHeight="false" outlineLevel="0" collapsed="false">
      <c r="A21" s="44" t="s">
        <v>77</v>
      </c>
      <c r="B21" s="45"/>
      <c r="C21" s="46"/>
      <c r="D21" s="47" t="n">
        <v>155.95</v>
      </c>
      <c r="E21" s="48" t="n">
        <v>52</v>
      </c>
      <c r="F21" s="49" t="n">
        <v>153</v>
      </c>
    </row>
    <row r="22" customFormat="false" ht="15" hidden="false" customHeight="false" outlineLevel="0" collapsed="false">
      <c r="A22" s="16" t="s">
        <v>68</v>
      </c>
      <c r="B22" s="11" t="s">
        <v>72</v>
      </c>
    </row>
    <row r="24" customFormat="false" ht="15" hidden="false" customHeight="false" outlineLevel="0" collapsed="false">
      <c r="A24" s="17"/>
      <c r="B24" s="18"/>
      <c r="C24" s="19"/>
      <c r="D24" s="20" t="s">
        <v>73</v>
      </c>
      <c r="E24" s="21"/>
      <c r="F24" s="22"/>
    </row>
    <row r="25" customFormat="false" ht="15" hidden="false" customHeight="false" outlineLevel="0" collapsed="false">
      <c r="A25" s="23" t="s">
        <v>67</v>
      </c>
      <c r="B25" s="24" t="s">
        <v>66</v>
      </c>
      <c r="C25" s="24" t="s">
        <v>4</v>
      </c>
      <c r="D25" s="25" t="s">
        <v>74</v>
      </c>
      <c r="E25" s="26" t="s">
        <v>75</v>
      </c>
      <c r="F25" s="27" t="s">
        <v>76</v>
      </c>
    </row>
    <row r="26" customFormat="false" ht="15" hidden="false" customHeight="false" outlineLevel="0" collapsed="false">
      <c r="A26" s="28" t="s">
        <v>9</v>
      </c>
      <c r="B26" s="29"/>
      <c r="C26" s="30"/>
      <c r="D26" s="31" t="n">
        <v>17.98</v>
      </c>
      <c r="E26" s="32" t="n">
        <v>79</v>
      </c>
      <c r="F26" s="33" t="n">
        <v>299</v>
      </c>
    </row>
    <row r="27" customFormat="false" ht="15" hidden="false" customHeight="false" outlineLevel="0" collapsed="false">
      <c r="A27" s="34"/>
      <c r="B27" s="35" t="s">
        <v>30</v>
      </c>
      <c r="C27" s="35"/>
      <c r="D27" s="36" t="n">
        <v>10.99</v>
      </c>
      <c r="E27" s="37" t="n">
        <v>9</v>
      </c>
      <c r="F27" s="38" t="n">
        <v>9</v>
      </c>
    </row>
    <row r="28" customFormat="false" ht="15" hidden="false" customHeight="false" outlineLevel="0" collapsed="false">
      <c r="A28" s="34"/>
      <c r="B28" s="39"/>
      <c r="C28" s="39" t="s">
        <v>25</v>
      </c>
      <c r="D28" s="40" t="n">
        <v>10.99</v>
      </c>
      <c r="E28" s="41" t="n">
        <v>9</v>
      </c>
      <c r="F28" s="42" t="n">
        <v>9</v>
      </c>
    </row>
    <row r="29" customFormat="false" ht="15" hidden="false" customHeight="false" outlineLevel="0" collapsed="false">
      <c r="A29" s="34"/>
      <c r="B29" s="35" t="s">
        <v>45</v>
      </c>
      <c r="C29" s="35"/>
      <c r="D29" s="36" t="n">
        <v>6.99</v>
      </c>
      <c r="E29" s="37" t="n">
        <v>20</v>
      </c>
      <c r="F29" s="38" t="n">
        <v>40</v>
      </c>
    </row>
    <row r="30" customFormat="false" ht="15" hidden="false" customHeight="false" outlineLevel="0" collapsed="false">
      <c r="A30" s="34"/>
      <c r="B30" s="39"/>
      <c r="C30" s="39" t="s">
        <v>41</v>
      </c>
      <c r="D30" s="40" t="n">
        <v>6.99</v>
      </c>
      <c r="E30" s="41" t="n">
        <v>20</v>
      </c>
      <c r="F30" s="42" t="n">
        <v>40</v>
      </c>
    </row>
    <row r="31" customFormat="false" ht="15" hidden="false" customHeight="false" outlineLevel="0" collapsed="false">
      <c r="A31" s="34"/>
      <c r="B31" s="35" t="s">
        <v>26</v>
      </c>
      <c r="C31" s="35"/>
      <c r="D31" s="36" t="n">
        <v>0</v>
      </c>
      <c r="E31" s="37" t="n">
        <v>50</v>
      </c>
      <c r="F31" s="38" t="n">
        <v>250</v>
      </c>
    </row>
    <row r="32" customFormat="false" ht="15" hidden="false" customHeight="false" outlineLevel="0" collapsed="false">
      <c r="A32" s="43"/>
      <c r="B32" s="39"/>
      <c r="C32" s="39" t="s">
        <v>29</v>
      </c>
      <c r="D32" s="40" t="n">
        <v>0</v>
      </c>
      <c r="E32" s="41" t="n">
        <v>50</v>
      </c>
      <c r="F32" s="42" t="n">
        <v>250</v>
      </c>
    </row>
    <row r="33" customFormat="false" ht="15" hidden="false" customHeight="false" outlineLevel="0" collapsed="false">
      <c r="A33" s="28" t="s">
        <v>15</v>
      </c>
      <c r="B33" s="29"/>
      <c r="C33" s="30"/>
      <c r="D33" s="31" t="n">
        <v>0</v>
      </c>
      <c r="E33" s="32" t="n">
        <v>2</v>
      </c>
      <c r="F33" s="33" t="n">
        <v>10</v>
      </c>
    </row>
    <row r="34" customFormat="false" ht="15" hidden="false" customHeight="false" outlineLevel="0" collapsed="false">
      <c r="A34" s="34"/>
      <c r="B34" s="35" t="s">
        <v>26</v>
      </c>
      <c r="C34" s="35"/>
      <c r="D34" s="36" t="n">
        <v>0</v>
      </c>
      <c r="E34" s="37" t="n">
        <v>2</v>
      </c>
      <c r="F34" s="38" t="n">
        <v>10</v>
      </c>
    </row>
    <row r="35" customFormat="false" ht="15" hidden="false" customHeight="false" outlineLevel="0" collapsed="false">
      <c r="A35" s="43"/>
      <c r="B35" s="39"/>
      <c r="C35" s="39" t="s">
        <v>32</v>
      </c>
      <c r="D35" s="40" t="n">
        <v>0</v>
      </c>
      <c r="E35" s="41" t="n">
        <v>2</v>
      </c>
      <c r="F35" s="42" t="n">
        <v>10</v>
      </c>
    </row>
    <row r="36" customFormat="false" ht="15" hidden="false" customHeight="false" outlineLevel="0" collapsed="false">
      <c r="A36" s="44" t="s">
        <v>77</v>
      </c>
      <c r="B36" s="45"/>
      <c r="C36" s="46"/>
      <c r="D36" s="47" t="n">
        <v>17.98</v>
      </c>
      <c r="E36" s="48" t="n">
        <v>81</v>
      </c>
      <c r="F36" s="49" t="n">
        <v>309</v>
      </c>
    </row>
    <row r="37" customFormat="false" ht="15" hidden="false" customHeight="false" outlineLevel="0" collapsed="false">
      <c r="A37" s="17"/>
      <c r="B37" s="18"/>
      <c r="C37" s="19"/>
      <c r="D37" s="20" t="s">
        <v>73</v>
      </c>
      <c r="E37" s="21"/>
      <c r="F37" s="22"/>
    </row>
    <row r="38" customFormat="false" ht="15" hidden="false" customHeight="false" outlineLevel="0" collapsed="false">
      <c r="A38" s="23" t="s">
        <v>67</v>
      </c>
      <c r="B38" s="24" t="s">
        <v>66</v>
      </c>
      <c r="C38" s="24" t="s">
        <v>4</v>
      </c>
      <c r="D38" s="25" t="s">
        <v>74</v>
      </c>
      <c r="E38" s="26" t="s">
        <v>75</v>
      </c>
      <c r="F38" s="27" t="s">
        <v>76</v>
      </c>
    </row>
    <row r="39" customFormat="false" ht="15" hidden="false" customHeight="false" outlineLevel="0" collapsed="false">
      <c r="A39" s="28" t="s">
        <v>9</v>
      </c>
      <c r="B39" s="29"/>
      <c r="C39" s="30"/>
      <c r="D39" s="31" t="n">
        <v>99.98</v>
      </c>
      <c r="E39" s="32" t="n">
        <v>15</v>
      </c>
      <c r="F39" s="33" t="n">
        <v>90</v>
      </c>
    </row>
    <row r="40" customFormat="false" ht="15" hidden="false" customHeight="false" outlineLevel="0" collapsed="false">
      <c r="A40" s="34"/>
      <c r="B40" s="35" t="s">
        <v>54</v>
      </c>
      <c r="C40" s="35"/>
      <c r="D40" s="36" t="n">
        <v>19.99</v>
      </c>
      <c r="E40" s="37" t="n">
        <v>5</v>
      </c>
      <c r="F40" s="38" t="n">
        <v>10</v>
      </c>
    </row>
    <row r="41" customFormat="false" ht="15" hidden="false" customHeight="false" outlineLevel="0" collapsed="false">
      <c r="A41" s="34"/>
      <c r="B41" s="39"/>
      <c r="C41" s="39" t="s">
        <v>62</v>
      </c>
      <c r="D41" s="40" t="n">
        <v>19.99</v>
      </c>
      <c r="E41" s="41" t="n">
        <v>5</v>
      </c>
      <c r="F41" s="42" t="n">
        <v>10</v>
      </c>
    </row>
    <row r="42" customFormat="false" ht="15" hidden="false" customHeight="false" outlineLevel="0" collapsed="false">
      <c r="A42" s="34"/>
      <c r="B42" s="35" t="s">
        <v>47</v>
      </c>
      <c r="C42" s="35"/>
      <c r="D42" s="36" t="n">
        <v>79.99</v>
      </c>
      <c r="E42" s="37" t="n">
        <v>10</v>
      </c>
      <c r="F42" s="38" t="n">
        <v>80</v>
      </c>
    </row>
    <row r="43" customFormat="false" ht="15" hidden="false" customHeight="false" outlineLevel="0" collapsed="false">
      <c r="A43" s="43"/>
      <c r="B43" s="39"/>
      <c r="C43" s="39" t="s">
        <v>64</v>
      </c>
      <c r="D43" s="40" t="n">
        <v>79.99</v>
      </c>
      <c r="E43" s="41" t="n">
        <v>10</v>
      </c>
      <c r="F43" s="42" t="n">
        <v>80</v>
      </c>
    </row>
    <row r="44" customFormat="false" ht="15" hidden="false" customHeight="false" outlineLevel="0" collapsed="false">
      <c r="A44" s="44" t="s">
        <v>77</v>
      </c>
      <c r="B44" s="45"/>
      <c r="C44" s="46"/>
      <c r="D44" s="47" t="n">
        <v>99.98</v>
      </c>
      <c r="E44" s="48" t="n">
        <v>15</v>
      </c>
      <c r="F44" s="49" t="n">
        <v>90</v>
      </c>
    </row>
    <row r="45" customFormat="false" ht="15" hidden="false" customHeight="false" outlineLevel="0" collapsed="false">
      <c r="A45" s="16" t="s">
        <v>68</v>
      </c>
      <c r="B45" s="11" t="s">
        <v>78</v>
      </c>
    </row>
    <row r="47" customFormat="false" ht="15" hidden="false" customHeight="false" outlineLevel="0" collapsed="false">
      <c r="A47" s="17"/>
      <c r="B47" s="18"/>
      <c r="C47" s="19"/>
      <c r="D47" s="20" t="s">
        <v>73</v>
      </c>
      <c r="E47" s="21"/>
      <c r="F47" s="22"/>
    </row>
    <row r="48" customFormat="false" ht="15" hidden="false" customHeight="false" outlineLevel="0" collapsed="false">
      <c r="A48" s="23" t="s">
        <v>67</v>
      </c>
      <c r="B48" s="24" t="s">
        <v>66</v>
      </c>
      <c r="C48" s="24" t="s">
        <v>4</v>
      </c>
      <c r="D48" s="25" t="s">
        <v>74</v>
      </c>
      <c r="E48" s="26" t="s">
        <v>75</v>
      </c>
      <c r="F48" s="27" t="s">
        <v>76</v>
      </c>
    </row>
    <row r="49" customFormat="false" ht="15" hidden="false" customHeight="false" outlineLevel="0" collapsed="false">
      <c r="A49" s="28" t="s">
        <v>9</v>
      </c>
      <c r="B49" s="29"/>
      <c r="C49" s="30"/>
      <c r="D49" s="31" t="n">
        <v>139.94</v>
      </c>
      <c r="E49" s="32" t="n">
        <v>123</v>
      </c>
      <c r="F49" s="33" t="n">
        <v>418</v>
      </c>
    </row>
    <row r="50" customFormat="false" ht="15" hidden="false" customHeight="false" outlineLevel="0" collapsed="false">
      <c r="A50" s="34"/>
      <c r="B50" s="35" t="s">
        <v>54</v>
      </c>
      <c r="C50" s="35"/>
      <c r="D50" s="36" t="n">
        <v>19.99</v>
      </c>
      <c r="E50" s="37" t="n">
        <v>5</v>
      </c>
      <c r="F50" s="38" t="n">
        <v>10</v>
      </c>
    </row>
    <row r="51" customFormat="false" ht="15" hidden="false" customHeight="false" outlineLevel="0" collapsed="false">
      <c r="A51" s="34"/>
      <c r="B51" s="39"/>
      <c r="C51" s="39" t="s">
        <v>62</v>
      </c>
      <c r="D51" s="40" t="n">
        <v>19.99</v>
      </c>
      <c r="E51" s="41" t="n">
        <v>5</v>
      </c>
      <c r="F51" s="42" t="n">
        <v>10</v>
      </c>
    </row>
    <row r="52" customFormat="false" ht="15" hidden="false" customHeight="false" outlineLevel="0" collapsed="false">
      <c r="A52" s="34"/>
      <c r="B52" s="35" t="s">
        <v>30</v>
      </c>
      <c r="C52" s="35"/>
      <c r="D52" s="36" t="n">
        <v>10.99</v>
      </c>
      <c r="E52" s="37" t="n">
        <v>9</v>
      </c>
      <c r="F52" s="38" t="n">
        <v>9</v>
      </c>
    </row>
    <row r="53" customFormat="false" ht="15" hidden="false" customHeight="false" outlineLevel="0" collapsed="false">
      <c r="A53" s="34"/>
      <c r="B53" s="39"/>
      <c r="C53" s="39" t="s">
        <v>25</v>
      </c>
      <c r="D53" s="40" t="n">
        <v>10.99</v>
      </c>
      <c r="E53" s="41" t="n">
        <v>9</v>
      </c>
      <c r="F53" s="42" t="n">
        <v>9</v>
      </c>
    </row>
    <row r="54" customFormat="false" ht="15" hidden="false" customHeight="false" outlineLevel="0" collapsed="false">
      <c r="A54" s="34"/>
      <c r="B54" s="35" t="s">
        <v>47</v>
      </c>
      <c r="C54" s="35"/>
      <c r="D54" s="36" t="n">
        <v>79.99</v>
      </c>
      <c r="E54" s="37" t="n">
        <v>10</v>
      </c>
      <c r="F54" s="38" t="n">
        <v>80</v>
      </c>
    </row>
    <row r="55" customFormat="false" ht="15" hidden="false" customHeight="false" outlineLevel="0" collapsed="false">
      <c r="A55" s="34"/>
      <c r="B55" s="39"/>
      <c r="C55" s="39" t="s">
        <v>64</v>
      </c>
      <c r="D55" s="40" t="n">
        <v>79.99</v>
      </c>
      <c r="E55" s="41" t="n">
        <v>10</v>
      </c>
      <c r="F55" s="42" t="n">
        <v>80</v>
      </c>
    </row>
    <row r="56" customFormat="false" ht="15" hidden="false" customHeight="false" outlineLevel="0" collapsed="false">
      <c r="A56" s="34"/>
      <c r="B56" s="35" t="s">
        <v>45</v>
      </c>
      <c r="C56" s="35"/>
      <c r="D56" s="36" t="n">
        <v>6.99</v>
      </c>
      <c r="E56" s="37" t="n">
        <v>20</v>
      </c>
      <c r="F56" s="38" t="n">
        <v>40</v>
      </c>
    </row>
    <row r="57" customFormat="false" ht="15" hidden="false" customHeight="false" outlineLevel="0" collapsed="false">
      <c r="A57" s="34"/>
      <c r="B57" s="39"/>
      <c r="C57" s="39" t="s">
        <v>41</v>
      </c>
      <c r="D57" s="40" t="n">
        <v>6.99</v>
      </c>
      <c r="E57" s="41" t="n">
        <v>20</v>
      </c>
      <c r="F57" s="42" t="n">
        <v>40</v>
      </c>
    </row>
    <row r="58" customFormat="false" ht="15" hidden="false" customHeight="false" outlineLevel="0" collapsed="false">
      <c r="A58" s="34"/>
      <c r="B58" s="35" t="s">
        <v>26</v>
      </c>
      <c r="C58" s="35"/>
      <c r="D58" s="36" t="n">
        <v>0</v>
      </c>
      <c r="E58" s="37" t="n">
        <v>50</v>
      </c>
      <c r="F58" s="38" t="n">
        <v>250</v>
      </c>
    </row>
    <row r="59" customFormat="false" ht="15" hidden="false" customHeight="false" outlineLevel="0" collapsed="false">
      <c r="A59" s="34"/>
      <c r="B59" s="39"/>
      <c r="C59" s="39" t="s">
        <v>29</v>
      </c>
      <c r="D59" s="40" t="n">
        <v>0</v>
      </c>
      <c r="E59" s="41" t="n">
        <v>50</v>
      </c>
      <c r="F59" s="42" t="n">
        <v>250</v>
      </c>
    </row>
    <row r="60" customFormat="false" ht="15" hidden="false" customHeight="false" outlineLevel="0" collapsed="false">
      <c r="A60" s="34"/>
      <c r="B60" s="35" t="s">
        <v>11</v>
      </c>
      <c r="C60" s="35"/>
      <c r="D60" s="36" t="n">
        <v>10.99</v>
      </c>
      <c r="E60" s="37" t="n">
        <v>9</v>
      </c>
      <c r="F60" s="38" t="n">
        <v>9</v>
      </c>
    </row>
    <row r="61" customFormat="false" ht="15" hidden="false" customHeight="false" outlineLevel="0" collapsed="false">
      <c r="A61" s="34"/>
      <c r="B61" s="39"/>
      <c r="C61" s="39" t="s">
        <v>25</v>
      </c>
      <c r="D61" s="40" t="n">
        <v>10.99</v>
      </c>
      <c r="E61" s="41" t="n">
        <v>9</v>
      </c>
      <c r="F61" s="42" t="n">
        <v>9</v>
      </c>
    </row>
    <row r="62" customFormat="false" ht="15" hidden="false" customHeight="false" outlineLevel="0" collapsed="false">
      <c r="A62" s="34"/>
      <c r="B62" s="35" t="s">
        <v>7</v>
      </c>
      <c r="C62" s="35"/>
      <c r="D62" s="36" t="n">
        <v>10.99</v>
      </c>
      <c r="E62" s="37" t="n">
        <v>20</v>
      </c>
      <c r="F62" s="38" t="n">
        <v>20</v>
      </c>
    </row>
    <row r="63" customFormat="false" ht="15" hidden="false" customHeight="false" outlineLevel="0" collapsed="false">
      <c r="A63" s="43"/>
      <c r="B63" s="39"/>
      <c r="C63" s="39" t="s">
        <v>25</v>
      </c>
      <c r="D63" s="40" t="n">
        <v>10.99</v>
      </c>
      <c r="E63" s="41" t="n">
        <v>20</v>
      </c>
      <c r="F63" s="42" t="n">
        <v>20</v>
      </c>
    </row>
    <row r="64" customFormat="false" ht="15" hidden="false" customHeight="false" outlineLevel="0" collapsed="false">
      <c r="A64" s="28" t="s">
        <v>12</v>
      </c>
      <c r="B64" s="29"/>
      <c r="C64" s="30"/>
      <c r="D64" s="31" t="n">
        <v>98.98</v>
      </c>
      <c r="E64" s="32" t="n">
        <v>18</v>
      </c>
      <c r="F64" s="33" t="n">
        <v>114</v>
      </c>
    </row>
    <row r="65" customFormat="false" ht="15" hidden="false" customHeight="false" outlineLevel="0" collapsed="false">
      <c r="A65" s="34"/>
      <c r="B65" s="35" t="s">
        <v>20</v>
      </c>
      <c r="C65" s="35"/>
      <c r="D65" s="36" t="n">
        <v>0</v>
      </c>
      <c r="E65" s="37" t="n">
        <v>10</v>
      </c>
      <c r="F65" s="38" t="n">
        <v>50</v>
      </c>
    </row>
    <row r="66" customFormat="false" ht="15" hidden="false" customHeight="false" outlineLevel="0" collapsed="false">
      <c r="A66" s="34"/>
      <c r="B66" s="39"/>
      <c r="C66" s="39" t="s">
        <v>35</v>
      </c>
      <c r="D66" s="40" t="n">
        <v>0</v>
      </c>
      <c r="E66" s="41" t="n">
        <v>10</v>
      </c>
      <c r="F66" s="42" t="n">
        <v>50</v>
      </c>
    </row>
    <row r="67" customFormat="false" ht="15" hidden="false" customHeight="false" outlineLevel="0" collapsed="false">
      <c r="A67" s="34"/>
      <c r="B67" s="35" t="s">
        <v>23</v>
      </c>
      <c r="C67" s="35"/>
      <c r="D67" s="36" t="n">
        <v>79.99</v>
      </c>
      <c r="E67" s="37" t="n">
        <v>3</v>
      </c>
      <c r="F67" s="38" t="n">
        <v>24</v>
      </c>
    </row>
    <row r="68" customFormat="false" ht="15" hidden="false" customHeight="false" outlineLevel="0" collapsed="false">
      <c r="A68" s="34"/>
      <c r="B68" s="39"/>
      <c r="C68" s="39" t="s">
        <v>64</v>
      </c>
      <c r="D68" s="40" t="n">
        <v>79.99</v>
      </c>
      <c r="E68" s="41" t="n">
        <v>3</v>
      </c>
      <c r="F68" s="42" t="n">
        <v>24</v>
      </c>
    </row>
    <row r="69" customFormat="false" ht="15" hidden="false" customHeight="false" outlineLevel="0" collapsed="false">
      <c r="A69" s="34"/>
      <c r="B69" s="35" t="s">
        <v>7</v>
      </c>
      <c r="C69" s="35"/>
      <c r="D69" s="36" t="n">
        <v>18.99</v>
      </c>
      <c r="E69" s="37" t="n">
        <v>5</v>
      </c>
      <c r="F69" s="38" t="n">
        <v>40</v>
      </c>
    </row>
    <row r="70" customFormat="false" ht="15" hidden="false" customHeight="false" outlineLevel="0" collapsed="false">
      <c r="A70" s="43"/>
      <c r="B70" s="39"/>
      <c r="C70" s="39" t="s">
        <v>57</v>
      </c>
      <c r="D70" s="40" t="n">
        <v>18.99</v>
      </c>
      <c r="E70" s="41" t="n">
        <v>5</v>
      </c>
      <c r="F70" s="42" t="n">
        <v>40</v>
      </c>
    </row>
    <row r="71" customFormat="false" ht="15" hidden="false" customHeight="false" outlineLevel="0" collapsed="false">
      <c r="A71" s="28" t="s">
        <v>15</v>
      </c>
      <c r="B71" s="29"/>
      <c r="C71" s="30"/>
      <c r="D71" s="31" t="n">
        <v>34.99</v>
      </c>
      <c r="E71" s="32" t="n">
        <v>7</v>
      </c>
      <c r="F71" s="33" t="n">
        <v>20</v>
      </c>
    </row>
    <row r="72" customFormat="false" ht="15" hidden="false" customHeight="false" outlineLevel="0" collapsed="false">
      <c r="A72" s="34"/>
      <c r="B72" s="35" t="s">
        <v>26</v>
      </c>
      <c r="C72" s="35"/>
      <c r="D72" s="36" t="n">
        <v>0</v>
      </c>
      <c r="E72" s="37" t="n">
        <v>2</v>
      </c>
      <c r="F72" s="38" t="n">
        <v>10</v>
      </c>
    </row>
    <row r="73" customFormat="false" ht="15" hidden="false" customHeight="false" outlineLevel="0" collapsed="false">
      <c r="A73" s="34"/>
      <c r="B73" s="39"/>
      <c r="C73" s="39" t="s">
        <v>32</v>
      </c>
      <c r="D73" s="40" t="n">
        <v>0</v>
      </c>
      <c r="E73" s="41" t="n">
        <v>2</v>
      </c>
      <c r="F73" s="42" t="n">
        <v>10</v>
      </c>
    </row>
    <row r="74" customFormat="false" ht="15" hidden="false" customHeight="false" outlineLevel="0" collapsed="false">
      <c r="A74" s="34"/>
      <c r="B74" s="35" t="s">
        <v>17</v>
      </c>
      <c r="C74" s="35"/>
      <c r="D74" s="36" t="n">
        <v>34.99</v>
      </c>
      <c r="E74" s="37" t="n">
        <v>5</v>
      </c>
      <c r="F74" s="38" t="n">
        <v>10</v>
      </c>
    </row>
    <row r="75" customFormat="false" ht="15" hidden="false" customHeight="false" outlineLevel="0" collapsed="false">
      <c r="A75" s="43"/>
      <c r="B75" s="39"/>
      <c r="C75" s="39" t="s">
        <v>61</v>
      </c>
      <c r="D75" s="40" t="n">
        <v>34.99</v>
      </c>
      <c r="E75" s="41" t="n">
        <v>5</v>
      </c>
      <c r="F75" s="42" t="n">
        <v>10</v>
      </c>
    </row>
    <row r="76" customFormat="false" ht="15" hidden="false" customHeight="false" outlineLevel="0" collapsed="false">
      <c r="A76" s="44" t="s">
        <v>77</v>
      </c>
      <c r="B76" s="45"/>
      <c r="C76" s="46"/>
      <c r="D76" s="47" t="n">
        <v>273.91</v>
      </c>
      <c r="E76" s="48" t="n">
        <v>148</v>
      </c>
      <c r="F76" s="49" t="n">
        <v>552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Neat_Office/6.2.8.2$Windows_x86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2020-02-13T08:58:51Z</dcterms:created>
  <dc:creator>poste05</dc:creator>
  <dc:description/>
  <dc:language>fr-FR</dc:language>
  <cp:lastModifiedBy/>
  <dcterms:modified xsi:type="dcterms:W3CDTF">2020-02-14T18:36:52Z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