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360" yWindow="570" windowWidth="11355" windowHeight="5715"/>
  </bookViews>
  <sheets>
    <sheet name="Articles" sheetId="4" r:id="rId1"/>
    <sheet name="Traveaux" sheetId="5" r:id="rId2"/>
    <sheet name="Feuil1" sheetId="6" r:id="rId3"/>
  </sheets>
  <definedNames>
    <definedName name="TXT">#REF!</definedName>
    <definedName name="Z_0F004C29_91BD_411A_A669_288A9559EC5B_.wvu.Cols" localSheetId="0" hidden="1">Articles!$G:$IV</definedName>
    <definedName name="Z_0F004C29_91BD_411A_A669_288A9559EC5B_.wvu.PrintArea" localSheetId="0" hidden="1">Articles!$B$1:$E$2</definedName>
    <definedName name="Z_0F004C29_91BD_411A_A669_288A9559EC5B_.wvu.Rows" localSheetId="0" hidden="1">Articles!$3:$65536</definedName>
    <definedName name="Z_1F5BCF4D_A6AF_48C7_BA6F_AFF7141E3A37_.wvu.Cols" localSheetId="0" hidden="1">Articles!$G:$IV</definedName>
    <definedName name="Z_1F5BCF4D_A6AF_48C7_BA6F_AFF7141E3A37_.wvu.Rows" localSheetId="0" hidden="1">Articles!$3:$65536</definedName>
    <definedName name="_xlnm.Print_Area" localSheetId="0">Articles!$A$1:$F$79</definedName>
    <definedName name="_xlnm.Print_Area" localSheetId="1">Traveaux!$B$1:$H$102</definedName>
  </definedNames>
  <calcPr calcId="162913"/>
</workbook>
</file>

<file path=xl/calcChain.xml><?xml version="1.0" encoding="utf-8"?>
<calcChain xmlns="http://schemas.openxmlformats.org/spreadsheetml/2006/main">
  <c r="Y30" i="6" l="1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A30" i="6"/>
  <c r="E8" i="6"/>
  <c r="G50" i="5"/>
  <c r="B54" i="5"/>
  <c r="G51" i="5" l="1"/>
  <c r="G52" i="5" s="1"/>
</calcChain>
</file>

<file path=xl/sharedStrings.xml><?xml version="1.0" encoding="utf-8"?>
<sst xmlns="http://schemas.openxmlformats.org/spreadsheetml/2006/main" count="1712" uniqueCount="992">
  <si>
    <t>N°: Art</t>
  </si>
  <si>
    <t>Désignation des Travaux</t>
  </si>
  <si>
    <t>Unité</t>
  </si>
  <si>
    <t>Prix  U /HT</t>
  </si>
  <si>
    <t xml:space="preserve">N°: </t>
  </si>
  <si>
    <t>U</t>
  </si>
  <si>
    <t>ML</t>
  </si>
  <si>
    <t>M3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</si>
  <si>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</si>
  <si>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</si>
  <si>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</si>
  <si>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</si>
  <si>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</si>
  <si>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</si>
  <si>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</si>
  <si>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</si>
  <si>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</si>
  <si>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</si>
  <si>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</si>
  <si>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</si>
  <si>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</si>
  <si>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</si>
  <si>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</si>
  <si>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</si>
  <si>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</si>
  <si>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</si>
  <si>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</si>
  <si>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</si>
  <si>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</si>
  <si>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</si>
  <si>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</si>
  <si>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</si>
  <si>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</si>
  <si>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</si>
  <si>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</si>
  <si>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</si>
  <si>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</si>
  <si>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</si>
  <si>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</si>
  <si>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</si>
  <si>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</si>
  <si>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</si>
  <si>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</si>
  <si>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</si>
  <si>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</si>
  <si>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</si>
  <si>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</si>
  <si>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</si>
  <si>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</si>
  <si>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</si>
  <si>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</si>
  <si>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</si>
  <si>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</si>
  <si>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</si>
  <si>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</si>
  <si>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</si>
  <si>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</si>
  <si>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</si>
  <si>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</si>
  <si>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</si>
  <si>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</si>
  <si>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</si>
  <si>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</si>
  <si>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</si>
  <si>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</si>
  <si>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</si>
  <si>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</si>
  <si>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</si>
  <si>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</si>
  <si>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</si>
  <si>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</si>
  <si>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</si>
  <si>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</si>
  <si>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</si>
  <si>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</si>
  <si>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</si>
  <si>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</si>
  <si>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</si>
  <si>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</si>
  <si>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</si>
  <si>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</si>
  <si>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101</t>
  </si>
  <si>
    <t>102</t>
  </si>
  <si>
    <t>103</t>
  </si>
  <si>
    <t>104</t>
  </si>
  <si>
    <t>105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</si>
  <si>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</si>
  <si>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</si>
  <si>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</si>
  <si>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</si>
  <si>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</si>
  <si>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</si>
  <si>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</si>
  <si>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</si>
  <si>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</si>
  <si>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</si>
  <si>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</si>
  <si>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</si>
  <si>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</si>
  <si>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</si>
  <si>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</si>
  <si>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</si>
  <si>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</si>
  <si>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</si>
  <si>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Total / HT</t>
  </si>
  <si>
    <t>Total T.T.C / DA:</t>
  </si>
  <si>
    <t>1001</t>
  </si>
  <si>
    <t>Démolition de revétment de toute nature jusqu' à 10cm d'épaisseur</t>
  </si>
  <si>
    <t>M2</t>
  </si>
  <si>
    <t>1002</t>
  </si>
  <si>
    <t>Plus value à l'article 1001 pour chaque tranche de 10cm supplémentaire</t>
  </si>
  <si>
    <t>1101</t>
  </si>
  <si>
    <t>Fouille en tranchée en terrain meuble à la main</t>
  </si>
  <si>
    <t>1102</t>
  </si>
  <si>
    <t>Fouille en tranchée en terrain meuble à la engin mécanique</t>
  </si>
  <si>
    <t>1103</t>
  </si>
  <si>
    <t>Fouille en tranchée en terrain rocheux</t>
  </si>
  <si>
    <t>1105</t>
  </si>
  <si>
    <t>Fouille en sous ouvrage (en sur-profondeur) par ouvrage indisible</t>
  </si>
  <si>
    <t>1106</t>
  </si>
  <si>
    <t>Evacuation des déblais supplémentaires vers la décharge</t>
  </si>
  <si>
    <t>1107</t>
  </si>
  <si>
    <t>Remblai en terre tamisée provenant de la fouille</t>
  </si>
  <si>
    <t>1108</t>
  </si>
  <si>
    <t>Traversée de route, d'autoroute ou de voie ferrée avec perforateur</t>
  </si>
  <si>
    <t>2003</t>
  </si>
  <si>
    <t>Béton de gravillin (Fourniture et mise en œuvre)</t>
  </si>
  <si>
    <t>2004</t>
  </si>
  <si>
    <t>Béton armé (Fourniture et mise en œuvre)</t>
  </si>
  <si>
    <t>2305</t>
  </si>
  <si>
    <t>Percement d'ouvrage pour passage de fourreau (chambre,mur …..)</t>
  </si>
  <si>
    <t>3004</t>
  </si>
  <si>
    <t>Fourniture de sable</t>
  </si>
  <si>
    <t>3005</t>
  </si>
  <si>
    <t>Fourniture et pose de gravier concassé</t>
  </si>
  <si>
    <t>4002</t>
  </si>
  <si>
    <t>Pose du grillage avertisseur de couleur verte</t>
  </si>
  <si>
    <t>4003</t>
  </si>
  <si>
    <t xml:space="preserve">Fourniture du grillage avertisseur </t>
  </si>
  <si>
    <t>4004</t>
  </si>
  <si>
    <t>Fourniture et pose de tuff râpé</t>
  </si>
  <si>
    <t>5002</t>
  </si>
  <si>
    <t>Bitumage à chaud sous trottoir, y compris compactage. Epaisseur : 5cm</t>
  </si>
  <si>
    <t>5003</t>
  </si>
  <si>
    <t>Réfection en carreaux de ciment 20x20</t>
  </si>
  <si>
    <t>5004</t>
  </si>
  <si>
    <t>Réfection en carreaux de ciment 40x40</t>
  </si>
  <si>
    <t>5005</t>
  </si>
  <si>
    <t>Réfection en dalles de ciment 50x50</t>
  </si>
  <si>
    <t>5006</t>
  </si>
  <si>
    <t>Réfection en chape de ciment</t>
  </si>
  <si>
    <t>5007</t>
  </si>
  <si>
    <t>Réfection d'auto bloquant</t>
  </si>
  <si>
    <t>5008</t>
  </si>
  <si>
    <t>Réfection en pavé</t>
  </si>
  <si>
    <t>5009</t>
  </si>
  <si>
    <t>Réfection en béton avec treillis soudé</t>
  </si>
  <si>
    <t>5101</t>
  </si>
  <si>
    <t>Dépose et repose de bordures de trottoir</t>
  </si>
  <si>
    <t>5203</t>
  </si>
  <si>
    <t>Bitumage à chaud sous chaussée, y compris compactage. Epaisseur : 10cm</t>
  </si>
  <si>
    <t>6096</t>
  </si>
  <si>
    <t>Fourniture de fourreaux PVC 56/60</t>
  </si>
  <si>
    <t>6097</t>
  </si>
  <si>
    <t>Fourniture de fourreaux PVC 75/80</t>
  </si>
  <si>
    <t>6098</t>
  </si>
  <si>
    <t>Fourniture et pose de bouchons d'obturation d'alvéoles</t>
  </si>
  <si>
    <t>6099</t>
  </si>
  <si>
    <t>Fourniture et pose sur ouvrage d'art, d'un (01) fourreau en acier galvanisé de diamétre 100mm y comris accessoires de fixation nécessaires</t>
  </si>
  <si>
    <t>6100</t>
  </si>
  <si>
    <t>Pose d"un 01  fourreau en PVC</t>
  </si>
  <si>
    <t>6101</t>
  </si>
  <si>
    <t>Pose de 02 fourreaux en PVC</t>
  </si>
  <si>
    <t>6102</t>
  </si>
  <si>
    <t>Pose de 03 fourreaux en PVC</t>
  </si>
  <si>
    <t>6103</t>
  </si>
  <si>
    <t>Pose de 04 fourreaux en PVC</t>
  </si>
  <si>
    <t>6104</t>
  </si>
  <si>
    <t>Pose de 06 fourreaux en PVC</t>
  </si>
  <si>
    <t>6105</t>
  </si>
  <si>
    <t>Pose de 08 fourreaux en PVC</t>
  </si>
  <si>
    <t>6106</t>
  </si>
  <si>
    <t>Pose de 10 fourreaux en PVC</t>
  </si>
  <si>
    <t>6107</t>
  </si>
  <si>
    <t>Pose de 12 fourreaux en PVC</t>
  </si>
  <si>
    <t>6108</t>
  </si>
  <si>
    <t>Pose de 16 fourreaux en PVC</t>
  </si>
  <si>
    <t>6109</t>
  </si>
  <si>
    <t>Pose de 20 fourreaux en PVC</t>
  </si>
  <si>
    <t>6110</t>
  </si>
  <si>
    <t>Pose de 24 fourreaux en PVC</t>
  </si>
  <si>
    <t>6111</t>
  </si>
  <si>
    <t>Pose de 30 fourreaux en PVC</t>
  </si>
  <si>
    <t>6112</t>
  </si>
  <si>
    <t>Pose de 36 fourreaux en PVC</t>
  </si>
  <si>
    <t>6113</t>
  </si>
  <si>
    <t>Pose de 42 fourreaux en PVC</t>
  </si>
  <si>
    <t>6114</t>
  </si>
  <si>
    <t>Pose de 49 fourreaux en PVC</t>
  </si>
  <si>
    <t>7000</t>
  </si>
  <si>
    <t>Conduite enrobée 01 fourreau</t>
  </si>
  <si>
    <t>7001</t>
  </si>
  <si>
    <t>Conduite enrobée 02 fourreaux</t>
  </si>
  <si>
    <t>7002</t>
  </si>
  <si>
    <t>Conduite enrobée 03 fourreaux</t>
  </si>
  <si>
    <t>7003</t>
  </si>
  <si>
    <t>Conduite enrobée 04 fourreaux</t>
  </si>
  <si>
    <t>7004</t>
  </si>
  <si>
    <t>Conduite enrobée 06 fourreaux</t>
  </si>
  <si>
    <t>7005</t>
  </si>
  <si>
    <t>Conduite enrobée 08 fourreaux</t>
  </si>
  <si>
    <t>7006</t>
  </si>
  <si>
    <t>Conduite enrobée 10 fourreaux</t>
  </si>
  <si>
    <t>7007</t>
  </si>
  <si>
    <t>Conduite enrobée 12 fourreaux</t>
  </si>
  <si>
    <t>7008</t>
  </si>
  <si>
    <t>Conduite enrobée 16 fourreaux</t>
  </si>
  <si>
    <t>7009</t>
  </si>
  <si>
    <t>Conduite enrobée 20 fourreaux</t>
  </si>
  <si>
    <t>7010</t>
  </si>
  <si>
    <t>Conduite enrobée 24 fourreaux</t>
  </si>
  <si>
    <t>7011</t>
  </si>
  <si>
    <t>Conduite enrobée 30 fourreaux</t>
  </si>
  <si>
    <t>7012</t>
  </si>
  <si>
    <t>Conduite enrobée 36 fourreaux</t>
  </si>
  <si>
    <t>7013</t>
  </si>
  <si>
    <t>Conduite enrobée 42 fourreaux</t>
  </si>
  <si>
    <t>Conduite enrobée 49 fourreaux</t>
  </si>
  <si>
    <t>7100</t>
  </si>
  <si>
    <t>Fourniture de dalle (65x63x5)</t>
  </si>
  <si>
    <t>7101</t>
  </si>
  <si>
    <t>Fourniture de dalle (99x63x5)</t>
  </si>
  <si>
    <t>7102</t>
  </si>
  <si>
    <t>Fourniture de dalle (99x31,5x10)</t>
  </si>
  <si>
    <t>7103</t>
  </si>
  <si>
    <t>Fourniture de dalle (50x50x2,5)</t>
  </si>
  <si>
    <t>7200</t>
  </si>
  <si>
    <t>Caniveau coulé sur place (0,20x0,25)</t>
  </si>
  <si>
    <t>8000</t>
  </si>
  <si>
    <t>Regard (0,50x0,50x0,50)</t>
  </si>
  <si>
    <t>8001</t>
  </si>
  <si>
    <t>Chambre de type A1</t>
  </si>
  <si>
    <t>8002</t>
  </si>
  <si>
    <t>Chambre de type A2</t>
  </si>
  <si>
    <t>8003</t>
  </si>
  <si>
    <t>Chambre de type A3</t>
  </si>
  <si>
    <t>8004</t>
  </si>
  <si>
    <t>Chambre de type A4</t>
  </si>
  <si>
    <t>8101</t>
  </si>
  <si>
    <t>Chambre de type B1</t>
  </si>
  <si>
    <t>8102</t>
  </si>
  <si>
    <t>Chambre de type B2</t>
  </si>
  <si>
    <t>74</t>
  </si>
  <si>
    <t>8103</t>
  </si>
  <si>
    <t>Chambre de type B3</t>
  </si>
  <si>
    <t>75</t>
  </si>
  <si>
    <t>8201</t>
  </si>
  <si>
    <t>Chambre de type C1</t>
  </si>
  <si>
    <t>76</t>
  </si>
  <si>
    <t>8202</t>
  </si>
  <si>
    <t>Chambre de type C2</t>
  </si>
  <si>
    <t>77</t>
  </si>
  <si>
    <t>8203</t>
  </si>
  <si>
    <t>Chambre de type C3</t>
  </si>
  <si>
    <t>78</t>
  </si>
  <si>
    <t>8301</t>
  </si>
  <si>
    <t>Chambre de type D1</t>
  </si>
  <si>
    <t>79</t>
  </si>
  <si>
    <t>8302</t>
  </si>
  <si>
    <t>Chambre de type D2</t>
  </si>
  <si>
    <t>80</t>
  </si>
  <si>
    <t>8303</t>
  </si>
  <si>
    <t>Chambre de type D3</t>
  </si>
  <si>
    <t>81</t>
  </si>
  <si>
    <t>8304</t>
  </si>
  <si>
    <t>Chambre de type D4</t>
  </si>
  <si>
    <t>82</t>
  </si>
  <si>
    <t>8401</t>
  </si>
  <si>
    <t>Chambre de type E1</t>
  </si>
  <si>
    <t>83</t>
  </si>
  <si>
    <t>8402</t>
  </si>
  <si>
    <t>Chambre de type E2</t>
  </si>
  <si>
    <t>84</t>
  </si>
  <si>
    <t>8403</t>
  </si>
  <si>
    <t>Chambre de type E3</t>
  </si>
  <si>
    <t>85</t>
  </si>
  <si>
    <t>8404</t>
  </si>
  <si>
    <t>Chambre de type E4</t>
  </si>
  <si>
    <t>86</t>
  </si>
  <si>
    <t>8002/R</t>
  </si>
  <si>
    <t>Chambre renforcée de type A2</t>
  </si>
  <si>
    <t>87</t>
  </si>
  <si>
    <t>8003/R</t>
  </si>
  <si>
    <t>Chambre renforcée de type A3</t>
  </si>
  <si>
    <t>88</t>
  </si>
  <si>
    <t>8101/R</t>
  </si>
  <si>
    <t>Chambre renforcée de type B1</t>
  </si>
  <si>
    <t>89</t>
  </si>
  <si>
    <t>8102/R</t>
  </si>
  <si>
    <t>Chambre renforcée de type B2</t>
  </si>
  <si>
    <t>90</t>
  </si>
  <si>
    <t>8500</t>
  </si>
  <si>
    <t>Fourniture et pose de tampon</t>
  </si>
  <si>
    <t>91</t>
  </si>
  <si>
    <t>8501</t>
  </si>
  <si>
    <t>pose de tampon</t>
  </si>
  <si>
    <t>92</t>
  </si>
  <si>
    <t>8502</t>
  </si>
  <si>
    <t>Installation d'armoire de S/R</t>
  </si>
  <si>
    <t>93</t>
  </si>
  <si>
    <t>8503</t>
  </si>
  <si>
    <t>Réalisation d'une prise de terre &lt; 5 Ohms Y compris accessoires adéquats</t>
  </si>
  <si>
    <t>94</t>
  </si>
  <si>
    <t>8510</t>
  </si>
  <si>
    <t>95</t>
  </si>
  <si>
    <t>8511</t>
  </si>
  <si>
    <t>96</t>
  </si>
  <si>
    <t>8512</t>
  </si>
  <si>
    <t>97</t>
  </si>
  <si>
    <t>8513</t>
  </si>
  <si>
    <t>98</t>
  </si>
  <si>
    <t>8514</t>
  </si>
  <si>
    <t>99</t>
  </si>
  <si>
    <t>8515</t>
  </si>
  <si>
    <t>100</t>
  </si>
  <si>
    <t>8516</t>
  </si>
  <si>
    <t>8520</t>
  </si>
  <si>
    <t>8521</t>
  </si>
  <si>
    <t>8522</t>
  </si>
  <si>
    <t>8523</t>
  </si>
  <si>
    <t>8524</t>
  </si>
  <si>
    <t>106</t>
  </si>
  <si>
    <t>8525</t>
  </si>
  <si>
    <t>107</t>
  </si>
  <si>
    <t>8600</t>
  </si>
  <si>
    <t>108</t>
  </si>
  <si>
    <t>8601</t>
  </si>
  <si>
    <t>109</t>
  </si>
  <si>
    <t>8602</t>
  </si>
  <si>
    <t>110</t>
  </si>
  <si>
    <t>8603</t>
  </si>
  <si>
    <t>8604</t>
  </si>
  <si>
    <t>8613</t>
  </si>
  <si>
    <t>8614</t>
  </si>
  <si>
    <t>8615</t>
  </si>
  <si>
    <t>8616</t>
  </si>
  <si>
    <t>8617</t>
  </si>
  <si>
    <t>8618</t>
  </si>
  <si>
    <t>8619</t>
  </si>
  <si>
    <t>8620</t>
  </si>
  <si>
    <t>8625</t>
  </si>
  <si>
    <t>Réfection de l'assise chambres tybe  (A1,A2,A3)</t>
  </si>
  <si>
    <t>8626</t>
  </si>
  <si>
    <t>Réfection de l'assise chambres tybe  A3,D1,D2</t>
  </si>
  <si>
    <t>8627</t>
  </si>
  <si>
    <t>Réfection de l'assise chambres tybe  B1,B2,C1,C2</t>
  </si>
  <si>
    <t>8628</t>
  </si>
  <si>
    <t>8640</t>
  </si>
  <si>
    <t>Démolition de béton pour transformation de chambres</t>
  </si>
  <si>
    <t>8700</t>
  </si>
  <si>
    <t>Recherche et déterrement de chambre (aiguillage sondage et déterrement)</t>
  </si>
  <si>
    <t>8800</t>
  </si>
  <si>
    <t>Nettoyage des chambres</t>
  </si>
  <si>
    <t>8810</t>
  </si>
  <si>
    <t>Utilisation du Motopompe</t>
  </si>
  <si>
    <t>H</t>
  </si>
  <si>
    <t>8820</t>
  </si>
  <si>
    <t>Nettoyage des fourreaux y compris aiguillage et mandrinage</t>
  </si>
  <si>
    <t>129</t>
  </si>
  <si>
    <t>8900</t>
  </si>
  <si>
    <t>Percement pour scellement des corbeaux</t>
  </si>
  <si>
    <t>130</t>
  </si>
  <si>
    <t>8910</t>
  </si>
  <si>
    <t>Scellement des corbeaux</t>
  </si>
  <si>
    <t>131</t>
  </si>
  <si>
    <t>8920</t>
  </si>
  <si>
    <t>Fourniture et scellement des corbeaux PM</t>
  </si>
  <si>
    <t>132</t>
  </si>
  <si>
    <t>8930</t>
  </si>
  <si>
    <t>Fourniture et scellement des corbeaux GM</t>
  </si>
  <si>
    <t>133</t>
  </si>
  <si>
    <t>820</t>
  </si>
  <si>
    <t>Terrassier ou manœuvre</t>
  </si>
  <si>
    <t>134</t>
  </si>
  <si>
    <t>821</t>
  </si>
  <si>
    <t>Ouvrier qualifié</t>
  </si>
  <si>
    <t>135</t>
  </si>
  <si>
    <t>823</t>
  </si>
  <si>
    <t>Conducteur de travaux</t>
  </si>
  <si>
    <t>136</t>
  </si>
  <si>
    <t>824</t>
  </si>
  <si>
    <t>Technicien supérieur ou ingénieur</t>
  </si>
  <si>
    <t>137</t>
  </si>
  <si>
    <t>826</t>
  </si>
  <si>
    <t>Premiére tranche de 24 a 48 heures</t>
  </si>
  <si>
    <t>138</t>
  </si>
  <si>
    <t>827</t>
  </si>
  <si>
    <t>Deuxéme tranche au-delà de 48 heures</t>
  </si>
  <si>
    <t>50%</t>
  </si>
  <si>
    <t>139</t>
  </si>
  <si>
    <t>828</t>
  </si>
  <si>
    <t>Travaux de nuit soumis à un ODS spécial</t>
  </si>
  <si>
    <t>100%</t>
  </si>
  <si>
    <t>Mutation avec pose d’un nouveau câble</t>
  </si>
  <si>
    <t xml:space="preserve">1.   Pose et dépose de câble en conduite unitaire et multiple, galerie, gaine d’ascension et égout visitable. </t>
  </si>
  <si>
    <t>104a</t>
  </si>
  <si>
    <t>Pose câble 56 paires</t>
  </si>
  <si>
    <t>104b</t>
  </si>
  <si>
    <t>Dépose câble 56 paires</t>
  </si>
  <si>
    <t>121a</t>
  </si>
  <si>
    <t>Pose câble à 14 paires,</t>
  </si>
  <si>
    <t>121b</t>
  </si>
  <si>
    <t>Dépose câble à 14 paires,</t>
  </si>
  <si>
    <t>122a</t>
  </si>
  <si>
    <t>Pose câble à 28 paires,</t>
  </si>
  <si>
    <t>122b</t>
  </si>
  <si>
    <t>Dépose câble à 28 paires,</t>
  </si>
  <si>
    <t>130a</t>
  </si>
  <si>
    <t>Pose câble à   7 paires,</t>
  </si>
  <si>
    <t>130b</t>
  </si>
  <si>
    <t>Dépose câble à   7 paires,</t>
  </si>
  <si>
    <t>131a</t>
  </si>
  <si>
    <t>Pose câble à    14 à   28 paires,</t>
  </si>
  <si>
    <t>131b</t>
  </si>
  <si>
    <t>Dépose câble à    14 à   28 paires,</t>
  </si>
  <si>
    <t>132a</t>
  </si>
  <si>
    <t>132b</t>
  </si>
  <si>
    <t>Pose câble à    56 à 112 paires,</t>
  </si>
  <si>
    <t>Dépose câble à    56 à 112 paires,</t>
  </si>
  <si>
    <t>Câble à 14 paires</t>
  </si>
  <si>
    <t>Câble à 28 paires</t>
  </si>
  <si>
    <t>Câble à 56 paires</t>
  </si>
  <si>
    <t>raccordement d'un câble à 7 paires</t>
  </si>
  <si>
    <t>raccordement d'un câble 14 paires</t>
  </si>
  <si>
    <t>raccordement d'un câble à câble 28 paires</t>
  </si>
  <si>
    <t>raccordement d'un câble à 56 paires</t>
  </si>
  <si>
    <t>TOTAL/HT:</t>
  </si>
  <si>
    <t>N°: Articles</t>
  </si>
  <si>
    <t>CHAPITRE1 : TRAVAUX DE REALISATION DES CANLISATIONS</t>
  </si>
  <si>
    <t>A-  REALISATION DES TRNCHEES</t>
  </si>
  <si>
    <t xml:space="preserve">B-  MATERIAUX ET TRAVAUX  COMPLIMENTAIRES </t>
  </si>
  <si>
    <t xml:space="preserve">C-  REMISE A L'ETAT INITIAL DU SITE </t>
  </si>
  <si>
    <t xml:space="preserve">D-  FOUTRNITURE ET POSE DE FOURREAUX </t>
  </si>
  <si>
    <t>7014</t>
  </si>
  <si>
    <t xml:space="preserve">E-  FOUTRNITURE DE DALLES EN CIMENT </t>
  </si>
  <si>
    <t xml:space="preserve">F-  CONSTRUCTION DE CHAMBRE  </t>
  </si>
  <si>
    <t>(Y compris fourniture et fixation des accessoires de la chambre)</t>
  </si>
  <si>
    <t xml:space="preserve">G-  CONSTRUCTION DE CHAMBRES RENFORCEES  </t>
  </si>
  <si>
    <t xml:space="preserve">H-  FOURNITURE ET POSE D'ENCADREMENTS METTALIQUES  </t>
  </si>
  <si>
    <t>1- fourniture et pose d'encadrement métallique pour chambres S/trottoir avec corniére 50*50*5.</t>
  </si>
  <si>
    <t>(Les chambres ayant le même périmétre sont regroupées sous le même article )</t>
  </si>
  <si>
    <t>2- fourniture et pose d'encadrement métallique pour chambres S/chaussée type 100*50*5.</t>
  </si>
  <si>
    <t xml:space="preserve">A-  SURELEVATION DES CHAMBRES </t>
  </si>
  <si>
    <t xml:space="preserve">   A1- Surélévation de chambres sur une hauteur de 5 cm à 15cm .Pour une prise rapide de béton ,l'utilisation de l'accélérateurde prise est obligatoire.</t>
  </si>
  <si>
    <t xml:space="preserve">  pour une bonne adhérence,il est impératif de procéder au préable à la démolition de 5cm de la couche supérieure des parois de la  chambre .le calcul </t>
  </si>
  <si>
    <t xml:space="preserve">      A2- Surélévation de chambres sur une hauteur de 15 cm à 30cm .Pour une prise rapide de béton ,l'utilisation de l'accélérateurde prise est obligatoire.</t>
  </si>
  <si>
    <t xml:space="preserve">  pour une bonne adhérence,il est impératif de procéder au préable à la démolition de 20cm de la couche supérieure des parois des chambres .Dans ce cas,</t>
  </si>
  <si>
    <t>l'utilisation du béton armé pour les cha,bres de type C,D et E est oligatoire.</t>
  </si>
  <si>
    <t>B-  REFECTION DES ASSISES ET ENCADREMENT DES CHAMBRES</t>
  </si>
  <si>
    <t xml:space="preserve"> de prise est obligatoire.il est impératif de procédeer au péalable à la démolition de 5cm de la couche supérieure des parois de la chambre.</t>
  </si>
  <si>
    <t>C-  MODIFICATION DES CHAMBRES</t>
  </si>
  <si>
    <t>CHAPITRE3 : NETTOYAGE ET ENTRETIEN DES CHAMBRES</t>
  </si>
  <si>
    <t xml:space="preserve">CHAPITRE4 : PERSONNEL PAYE EN HEURS CONTROLEES D'UTILISATION </t>
  </si>
  <si>
    <t xml:space="preserve">      (par heure indivisible d'utilisation)</t>
  </si>
  <si>
    <t>1-  Taux normal pour une semaine de 40 heures</t>
  </si>
  <si>
    <t>1-  Majoration des heures supplémentaires</t>
  </si>
  <si>
    <t>CHAPITRE1 : POSE ET DEPOSE DES CABLES</t>
  </si>
  <si>
    <t>(y compris re-bobinage après dépose)</t>
  </si>
  <si>
    <t>101a</t>
  </si>
  <si>
    <t>Pose câble 7 paires</t>
  </si>
  <si>
    <t>101b</t>
  </si>
  <si>
    <t>Dépose câble 7 paires</t>
  </si>
  <si>
    <t>102a</t>
  </si>
  <si>
    <t>Pose câble 14 paires</t>
  </si>
  <si>
    <t>102b</t>
  </si>
  <si>
    <t>Dépose câble 14 paires</t>
  </si>
  <si>
    <t>103a</t>
  </si>
  <si>
    <t>Pose câble 28 paires</t>
  </si>
  <si>
    <t>103b</t>
  </si>
  <si>
    <t>Dépose câble 28 paires</t>
  </si>
  <si>
    <t>105a</t>
  </si>
  <si>
    <t>Pose câble 112 paires</t>
  </si>
  <si>
    <t>105b</t>
  </si>
  <si>
    <t>Dépose câble 112 paires</t>
  </si>
  <si>
    <t>106a</t>
  </si>
  <si>
    <t>Pose câble 224 paires</t>
  </si>
  <si>
    <t>106b</t>
  </si>
  <si>
    <t>Dépose câble 224 paires</t>
  </si>
  <si>
    <t>107a</t>
  </si>
  <si>
    <t>Pose câble 448 paires</t>
  </si>
  <si>
    <t>107b</t>
  </si>
  <si>
    <t>Dépose câble 448 paires</t>
  </si>
  <si>
    <t>108a</t>
  </si>
  <si>
    <t>Pose câble 896 paires</t>
  </si>
  <si>
    <t>108b</t>
  </si>
  <si>
    <t>Dépose câble 896 paires</t>
  </si>
  <si>
    <t>Pose câble 1792 paires</t>
  </si>
  <si>
    <t>109a</t>
  </si>
  <si>
    <t>Dépose câble 1792 paires</t>
  </si>
  <si>
    <t xml:space="preserve">Plus value pour pose de câble concédé </t>
  </si>
  <si>
    <t>%</t>
  </si>
  <si>
    <t>Plus value pour pose de câble conducteur 8/10, excepté câble concédé</t>
  </si>
  <si>
    <t xml:space="preserve">2. Pose et dépose de câble autoporté (dépose de câble y compris le rebobinage, dépose </t>
  </si>
  <si>
    <t>de l'armement et autres accessoires sur poteaux)</t>
  </si>
  <si>
    <t>120a</t>
  </si>
  <si>
    <t>120b</t>
  </si>
  <si>
    <t>Dépose câble à 7 paires,</t>
  </si>
  <si>
    <t>123a</t>
  </si>
  <si>
    <t>Pose câble à 56 paires,</t>
  </si>
  <si>
    <t>123b</t>
  </si>
  <si>
    <t>Dépose câble à 56 paires,</t>
  </si>
  <si>
    <t>124a</t>
  </si>
  <si>
    <t>Pose câble à 112 paires,</t>
  </si>
  <si>
    <t>124b</t>
  </si>
  <si>
    <t>Dépose câble à 112 paires,</t>
  </si>
  <si>
    <t xml:space="preserve">plus value pour pose de câble concédé </t>
  </si>
  <si>
    <t xml:space="preserve">  Plus value pour pose de câbles 7 à 28 p série 88 en aérien sur filin porteur en acier (cas exceptionnels) par rapport à l'art.121a y compris mise en place et fourniture du filin et attaches.</t>
  </si>
  <si>
    <t xml:space="preserve">  Plus value pour pose de câbles 56 et 112p série 88 en aérien sur filin porteur en acier (cas exceptionnels) aux articles 123 et 124 y compris mise en place et fourniture du filin et attaches.</t>
  </si>
  <si>
    <t xml:space="preserve">3. Pose et dépose de câble en façade ou parois intérieures d’immeubles </t>
  </si>
  <si>
    <t>(y compris mise en place et fourniture des attaches) et rebobinage de câbles après la dépose</t>
  </si>
  <si>
    <t>4. Transport de bobine</t>
  </si>
  <si>
    <t>T/Km</t>
  </si>
  <si>
    <t>CHAPITRE 2 : RACCORDEMENT DES JOINTS</t>
  </si>
  <si>
    <t>1. Raccordement des joints droits</t>
  </si>
  <si>
    <t>Raccordement câble à 7 paires,</t>
  </si>
  <si>
    <t>Raccordement câble à 14 paires,</t>
  </si>
  <si>
    <t>Raccordement câble à 28 paires</t>
  </si>
  <si>
    <t>Raccordement câble à 56 paires,</t>
  </si>
  <si>
    <t xml:space="preserve">Raccordement câble à112 paires </t>
  </si>
  <si>
    <t>Raccordement câble à 224 paires,</t>
  </si>
  <si>
    <t xml:space="preserve">Raccordement câble à 448 paires,  </t>
  </si>
  <si>
    <t>Raccordement câble à 896 paires,</t>
  </si>
  <si>
    <t>Raccordement câble à 1792 paires,</t>
  </si>
  <si>
    <t>2. Raccordement des joints divisés dans le même manchon</t>
  </si>
  <si>
    <t>Câble à112 paires</t>
  </si>
  <si>
    <t>Câble à 224 paires</t>
  </si>
  <si>
    <t>Câble à 448 paires</t>
  </si>
  <si>
    <t>Câble à 896 paires</t>
  </si>
  <si>
    <t>Câble à 1792 paires</t>
  </si>
  <si>
    <t>(cas de remplacement d'un câble en dérangement en service)</t>
  </si>
  <si>
    <t>raccordement d'un câble à 112 paires</t>
  </si>
  <si>
    <t>raccordement d'un câble à 224 paires</t>
  </si>
  <si>
    <t>raccordement d'un câble à 448 paires</t>
  </si>
  <si>
    <t xml:space="preserve">Raccordement d'un câble à 896 paires </t>
  </si>
  <si>
    <t>Raccordement d'un câble à 1792 paires</t>
  </si>
  <si>
    <t>4. Raccordement en "Y" y compris suppression avec reprise totale de l'épissure)</t>
  </si>
  <si>
    <t>moins value pour paires en attente</t>
  </si>
  <si>
    <t>Paire</t>
  </si>
  <si>
    <t>moins value pour paires non en service dans le cas d'intervention sur épissure en service</t>
  </si>
  <si>
    <t>Mutation avec reprise branchement existant</t>
  </si>
  <si>
    <t>CHAPITRE 3 : Raccordement et montage des têtes de câbles</t>
  </si>
  <si>
    <t>1. Têtes de câble répartiteurs</t>
  </si>
  <si>
    <t>Tête de câbles à 7 paires</t>
  </si>
  <si>
    <t>Tête de câbles à 14 paires</t>
  </si>
  <si>
    <t>Têtes de câbles 28 paires</t>
  </si>
  <si>
    <t>Tête de câbles à 56 paires</t>
  </si>
  <si>
    <t>Tête de câbles à 112 paires</t>
  </si>
  <si>
    <t>Tête de câbles à 224 paires</t>
  </si>
  <si>
    <t>Tête de câbles à 448 paires</t>
  </si>
  <si>
    <t>Tête de câbles à 896 paires</t>
  </si>
  <si>
    <t>2. Têtes de câbles de sous-répartiteurs</t>
  </si>
  <si>
    <t>Tête de câbles S/R 112 paires</t>
  </si>
  <si>
    <t>Tête de câbles S/R 224 paires</t>
  </si>
  <si>
    <t xml:space="preserve">CHAPITRE 4 : POSE ET DEPOSE DE POTEAUX </t>
  </si>
  <si>
    <t>1. Implantation de poteaux : têtes de lignes et distribution aérienne</t>
  </si>
  <si>
    <t xml:space="preserve"> poteau simple de 5,50 m</t>
  </si>
  <si>
    <t xml:space="preserve"> poteau simple de 6,25 m</t>
  </si>
  <si>
    <t>poteau simple de 7,00 m</t>
  </si>
  <si>
    <t xml:space="preserve"> poteau simple de 8,00 m</t>
  </si>
  <si>
    <t>2. Consolidation</t>
  </si>
  <si>
    <t>Plus value pour moisage (art. 326 à 329)</t>
  </si>
  <si>
    <t>Plus value pour couplage (art.326 à 329)</t>
  </si>
  <si>
    <t>Plus value pour haubanage (art.326 à 329)</t>
  </si>
  <si>
    <t>Plus value pour fixation sur socle (art.326 à 329)</t>
  </si>
  <si>
    <t>Plus value pour terrain dur nécessitant marteau piqueur (art.326 à 329)</t>
  </si>
  <si>
    <t>Armement quel que soit le type sauf le coin piton</t>
  </si>
  <si>
    <t>3. Dépose de poteaux</t>
  </si>
  <si>
    <t xml:space="preserve"> poteau simple de 5,50 m et 6,25m</t>
  </si>
  <si>
    <t xml:space="preserve"> poteau simple de 7,00 m et 8,00m </t>
  </si>
  <si>
    <t xml:space="preserve">Plus value pour transport de poteaux y compris opérations de manutentions (charge et décharge) par poteau et par Km indivisible. </t>
  </si>
  <si>
    <t>U/Km</t>
  </si>
  <si>
    <t xml:space="preserve">CHAPITRE 6 : Dispositifs de raccordement terminaux </t>
  </si>
  <si>
    <t>(La pose s’effectue soit sur poteau, façade ou à l’intérieur des immeubles)</t>
  </si>
  <si>
    <t>Boite d'immeuble à 7 paires,</t>
  </si>
  <si>
    <t>Boite d'immeuble à 14 paires,</t>
  </si>
  <si>
    <t>PC sur poteau à 7 paires,</t>
  </si>
  <si>
    <t>PC sur poteau à14 paires,</t>
  </si>
  <si>
    <t>PC sur façade à 7 paires,</t>
  </si>
  <si>
    <t>PC sur façade à 14 paires,</t>
  </si>
  <si>
    <t>Pose de jarretière quelque soit sa longueur</t>
  </si>
  <si>
    <t>Dépose de jarretière quelque soit sa longueur</t>
  </si>
  <si>
    <t xml:space="preserve">CHAPITRE 7 : Percement et scellement </t>
  </si>
  <si>
    <t>Location de matériel et mise en œuvre de pompe par heure indivisible</t>
  </si>
  <si>
    <t xml:space="preserve">CHAPITRE 8 : PERSONNEL PAYE EN HEURES CONTROLEES D'UTILISATION </t>
  </si>
  <si>
    <t>(Par heure indivisible d'utilisation)</t>
  </si>
  <si>
    <t>Ouvrier qualifie</t>
  </si>
  <si>
    <t>Monteur soudeur</t>
  </si>
  <si>
    <t>Chef monteur conducteur de travaux</t>
  </si>
  <si>
    <t>technicien supérieur ou ingénieur</t>
  </si>
  <si>
    <t>2- Taux majoré</t>
  </si>
  <si>
    <t>Au delà des 08 heures de travail jusqu'à 20 heures</t>
  </si>
  <si>
    <t>Au delà de 20 heures de travail jusqu’à 08 heures (travaux de nuit soumis à un ODS spécial)</t>
  </si>
  <si>
    <t>SN</t>
  </si>
  <si>
    <t>Tirage câble à fibre optique en conduite.</t>
  </si>
  <si>
    <t>des prix s'est fait sur la base des quantités de :volume du béton ,is en œuvre,de démolition de béton et de coffrage.</t>
  </si>
  <si>
    <t>Les chambres ayant le même périmétre sont regroupées sous le même  article. Pour une prise rapide de béton ,l'utilisation de l'accélérateur</t>
  </si>
  <si>
    <t>Pose câble à 7 paires 6/10 autoporté,</t>
  </si>
  <si>
    <r>
      <t xml:space="preserve">      4</t>
    </r>
    <r>
      <rPr>
        <sz val="12"/>
        <color indexed="8"/>
        <rFont val="Times New Roman"/>
        <family val="1"/>
      </rPr>
      <t>. Transport de poteaux</t>
    </r>
  </si>
  <si>
    <r>
      <t xml:space="preserve">1. Taux normal pour une semaine </t>
    </r>
    <r>
      <rPr>
        <sz val="12"/>
        <rFont val="Times New Roman"/>
        <family val="1"/>
      </rPr>
      <t>de 40 heures</t>
    </r>
  </si>
  <si>
    <t>plus value pour pose de cable à conducteurs calibre 0,8y compris cable concédé</t>
  </si>
  <si>
    <t xml:space="preserve">Plus value pour pose de câbles 7 à 224p series 88 et 89 er aérien sur filin porteur en acier ( cas  exceptionnels ) y compris mise en place et et fourniture du filin et attaches </t>
  </si>
  <si>
    <t>plus  - value sur arlicle 132a pour pose da cable sur facade dont lacapacite est superier à 112p</t>
  </si>
  <si>
    <t>plus  - value sur arlicle 132b pour dépose da cable sur facade dont lacapacite est superier à 112p</t>
  </si>
  <si>
    <t xml:space="preserve">ML </t>
  </si>
  <si>
    <t xml:space="preserve"> transport de cable par KM indivisible à partir du lieu de chargement</t>
  </si>
  <si>
    <t>233</t>
  </si>
  <si>
    <t xml:space="preserve">3. Raccordement des joints en service direct </t>
  </si>
  <si>
    <t>3. Raccordement des joints divisés en service</t>
  </si>
  <si>
    <t>250</t>
  </si>
  <si>
    <t>251</t>
  </si>
  <si>
    <t>253</t>
  </si>
  <si>
    <t>254</t>
  </si>
  <si>
    <t>255</t>
  </si>
  <si>
    <t>256</t>
  </si>
  <si>
    <t>257</t>
  </si>
  <si>
    <t>258</t>
  </si>
  <si>
    <t>259</t>
  </si>
  <si>
    <t>5. Suppression de  "I" "Y" avec reprise totale de l'épissure en joint droit</t>
  </si>
  <si>
    <t>280</t>
  </si>
  <si>
    <t>281</t>
  </si>
  <si>
    <t>283</t>
  </si>
  <si>
    <t>284</t>
  </si>
  <si>
    <t>285</t>
  </si>
  <si>
    <t>286</t>
  </si>
  <si>
    <t>287</t>
  </si>
  <si>
    <t>288</t>
  </si>
  <si>
    <t>282</t>
  </si>
  <si>
    <t xml:space="preserve">scellement </t>
  </si>
  <si>
    <t xml:space="preserve">Fixation et fourniture des gaines sur façade </t>
  </si>
  <si>
    <t>Fixation des gaines  sur poteau</t>
  </si>
  <si>
    <t xml:space="preserve">Fixation de gaines sur façade </t>
  </si>
  <si>
    <t>Fixation et fourniture des gaines sur poteau</t>
  </si>
  <si>
    <t>407</t>
  </si>
  <si>
    <t>408</t>
  </si>
  <si>
    <t>cable</t>
  </si>
  <si>
    <t>212</t>
  </si>
  <si>
    <t>Désignation des prestations</t>
  </si>
  <si>
    <t>Percement  de trous pour passage de cable</t>
  </si>
  <si>
    <t>109b</t>
  </si>
  <si>
    <r>
      <t xml:space="preserve">Plus value pour pose de câble concédé  </t>
    </r>
    <r>
      <rPr>
        <b/>
        <sz val="12"/>
        <rFont val="Times New Roman"/>
        <family val="1"/>
      </rPr>
      <t>(Art N°101a)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</si>
  <si>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N°101a)</t>
    </r>
  </si>
  <si>
    <r>
      <t xml:space="preserve">Plus value pour pose de câble concédé  </t>
    </r>
    <r>
      <rPr>
        <b/>
        <sz val="12"/>
        <rFont val="Times New Roman"/>
        <family val="1"/>
      </rPr>
      <t>(Art N°102a)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</si>
  <si>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N°102a)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</si>
  <si>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N°103a)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</si>
  <si>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N°103a)</t>
    </r>
  </si>
  <si>
    <r>
      <t xml:space="preserve">Plus value pour pose de câble concédé  </t>
    </r>
    <r>
      <rPr>
        <b/>
        <sz val="12"/>
        <rFont val="Times New Roman"/>
        <family val="1"/>
      </rPr>
      <t>(Art N°104a)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</si>
  <si>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N°104a)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</si>
  <si>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N°105a)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</si>
  <si>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N°105a)</t>
    </r>
  </si>
  <si>
    <r>
      <t xml:space="preserve">Plus value pour pose de câble concédé  </t>
    </r>
    <r>
      <rPr>
        <b/>
        <sz val="12"/>
        <rFont val="Times New Roman"/>
        <family val="1"/>
      </rPr>
      <t>(Art N°106a)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</si>
  <si>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N°106a)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</si>
  <si>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N°107a)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</si>
  <si>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N°107a)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</si>
  <si>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N°108a)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</si>
  <si>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N°108a)</t>
    </r>
  </si>
  <si>
    <r>
      <t xml:space="preserve">Plus value pour pose de câble concédé  </t>
    </r>
    <r>
      <rPr>
        <b/>
        <sz val="12"/>
        <rFont val="Times New Roman"/>
        <family val="1"/>
      </rPr>
      <t>(Art N°109a)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</si>
  <si>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N°109a)</t>
    </r>
  </si>
  <si>
    <r>
      <t xml:space="preserve">plus value pour pose de câble concédé  </t>
    </r>
    <r>
      <rPr>
        <b/>
        <sz val="12"/>
        <rFont val="Times New Roman"/>
        <family val="1"/>
      </rPr>
      <t>(Art N°120a)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</si>
  <si>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N°120a)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</si>
  <si>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N°120a)</t>
    </r>
  </si>
  <si>
    <r>
      <t xml:space="preserve">plus value pour pose de câble concédé  </t>
    </r>
    <r>
      <rPr>
        <b/>
        <sz val="12"/>
        <rFont val="Times New Roman"/>
        <family val="1"/>
      </rPr>
      <t>(Art N°121a)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</si>
  <si>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N°121a)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</si>
  <si>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N°121a)</t>
    </r>
  </si>
  <si>
    <r>
      <t xml:space="preserve">plus value pour pose de câble concédé  </t>
    </r>
    <r>
      <rPr>
        <b/>
        <sz val="12"/>
        <rFont val="Times New Roman"/>
        <family val="1"/>
      </rPr>
      <t>(Art N°122a)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</si>
  <si>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N°122a)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</si>
  <si>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N°122a)</t>
    </r>
  </si>
  <si>
    <r>
      <t xml:space="preserve">plus value pour pose de câble concédé  </t>
    </r>
    <r>
      <rPr>
        <b/>
        <sz val="12"/>
        <rFont val="Times New Roman"/>
        <family val="1"/>
      </rPr>
      <t>(Art N°123a)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</si>
  <si>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N°123a)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</si>
  <si>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N°123a)</t>
    </r>
  </si>
  <si>
    <r>
      <t xml:space="preserve">plus value pour pose de câble concédé  </t>
    </r>
    <r>
      <rPr>
        <b/>
        <sz val="12"/>
        <rFont val="Times New Roman"/>
        <family val="1"/>
      </rPr>
      <t>(Art N°124a)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</si>
  <si>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N°124a)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</si>
  <si>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N°124a)</t>
    </r>
  </si>
  <si>
    <r>
      <t xml:space="preserve">plus  - value sur arlicle 132a pour pose da cable sur facade dont lacapacite est superier à 112p  </t>
    </r>
    <r>
      <rPr>
        <b/>
        <sz val="12"/>
        <rFont val="Times New Roman"/>
        <family val="1"/>
      </rPr>
      <t>(Art N°130a)</t>
    </r>
  </si>
  <si>
    <r>
      <t xml:space="preserve">plus  - value sur arlicle 132b pour dépose da cable sur facade dont lacapacite est superier à 112p </t>
    </r>
    <r>
      <rPr>
        <b/>
        <sz val="12"/>
        <rFont val="Times New Roman"/>
        <family val="1"/>
      </rPr>
      <t>(Art N°130a)</t>
    </r>
  </si>
  <si>
    <r>
      <t>plus value pour pose de câble concédé</t>
    </r>
    <r>
      <rPr>
        <b/>
        <sz val="12"/>
        <rFont val="Times New Roman"/>
        <family val="1"/>
      </rPr>
      <t xml:space="preserve"> (Art N°130a)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</si>
  <si>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N°130a)</t>
    </r>
  </si>
  <si>
    <r>
      <t xml:space="preserve">plus  - value sur arlicle 132a pour pose da cable sur facade dont lacapacite est superier à 112p  </t>
    </r>
    <r>
      <rPr>
        <b/>
        <sz val="12"/>
        <rFont val="Times New Roman"/>
        <family val="1"/>
      </rPr>
      <t>(Art N°131a)</t>
    </r>
  </si>
  <si>
    <r>
      <t xml:space="preserve">plus  - value sur arlicle 132b pour dépose da cable sur facade dont lacapacite est superier à 112p </t>
    </r>
    <r>
      <rPr>
        <b/>
        <sz val="12"/>
        <rFont val="Times New Roman"/>
        <family val="1"/>
      </rPr>
      <t>(Art N°131a)</t>
    </r>
  </si>
  <si>
    <r>
      <t>plus value pour pose de câble concédé</t>
    </r>
    <r>
      <rPr>
        <b/>
        <sz val="12"/>
        <rFont val="Times New Roman"/>
        <family val="1"/>
      </rPr>
      <t xml:space="preserve"> (Art N°131a)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</si>
  <si>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N°131a)</t>
    </r>
  </si>
  <si>
    <r>
      <t xml:space="preserve">plus  - value sur arlicle 132a pour pose da cable sur facade dont lacapacite est superier à 112p  </t>
    </r>
    <r>
      <rPr>
        <b/>
        <sz val="12"/>
        <rFont val="Times New Roman"/>
        <family val="1"/>
      </rPr>
      <t>(Art N°132a)</t>
    </r>
  </si>
  <si>
    <r>
      <t xml:space="preserve">plus  - value sur arlicle 132b pour dépose da cable sur facade dont lacapacite est superier à 112p </t>
    </r>
    <r>
      <rPr>
        <b/>
        <sz val="12"/>
        <rFont val="Times New Roman"/>
        <family val="1"/>
      </rPr>
      <t>(Art N°132a)</t>
    </r>
  </si>
  <si>
    <r>
      <t>plus value pour pose de câble concédé</t>
    </r>
    <r>
      <rPr>
        <b/>
        <sz val="12"/>
        <rFont val="Times New Roman"/>
        <family val="1"/>
      </rPr>
      <t xml:space="preserve"> (Art N°132a)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</si>
  <si>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N°132a)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</si>
  <si>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N°202a)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</si>
  <si>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N°202a)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</si>
  <si>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N°203)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</si>
  <si>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N°203)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</si>
  <si>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N°204)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</si>
  <si>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N°204)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</si>
  <si>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N°205)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</si>
  <si>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N°205)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</si>
  <si>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N°206)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</si>
  <si>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N°206)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</si>
  <si>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N°207)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</si>
  <si>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N°207)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</si>
  <si>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N°208)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</si>
  <si>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N°208)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</si>
  <si>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N°209)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</si>
  <si>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N°209)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</si>
  <si>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N°210)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</si>
  <si>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N°210)</t>
    </r>
  </si>
  <si>
    <r>
      <t>plus value pour joint en aérien ou en façade</t>
    </r>
    <r>
      <rPr>
        <b/>
        <sz val="12"/>
        <rFont val="Times New Roman"/>
        <family val="1"/>
      </rPr>
      <t>(Art N°225)</t>
    </r>
  </si>
  <si>
    <r>
      <t>plus value pour joint en aérien ou en façade</t>
    </r>
    <r>
      <rPr>
        <b/>
        <sz val="12"/>
        <rFont val="Times New Roman"/>
        <family val="1"/>
      </rPr>
      <t>(Art N°226)</t>
    </r>
  </si>
  <si>
    <r>
      <t>plus value pour joint en aérien ou en façade</t>
    </r>
    <r>
      <rPr>
        <b/>
        <sz val="12"/>
        <rFont val="Times New Roman"/>
        <family val="1"/>
      </rPr>
      <t>(Art N°227)</t>
    </r>
  </si>
  <si>
    <r>
      <t>plus value pour joint en aérien ou en façade</t>
    </r>
    <r>
      <rPr>
        <b/>
        <sz val="12"/>
        <rFont val="Times New Roman"/>
        <family val="1"/>
      </rPr>
      <t>(Art N°228)</t>
    </r>
  </si>
  <si>
    <r>
      <t>plus value pour joint en aérien ou en façade</t>
    </r>
    <r>
      <rPr>
        <b/>
        <sz val="12"/>
        <rFont val="Times New Roman"/>
        <family val="1"/>
      </rPr>
      <t>(Art N°229)</t>
    </r>
  </si>
  <si>
    <r>
      <t>plus value pour joint en aérien ou en façade</t>
    </r>
    <r>
      <rPr>
        <b/>
        <sz val="12"/>
        <rFont val="Times New Roman"/>
        <family val="1"/>
      </rPr>
      <t>(Art N°230)</t>
    </r>
  </si>
  <si>
    <r>
      <t>plus value pour joint en aérien ou en façade</t>
    </r>
    <r>
      <rPr>
        <b/>
        <sz val="12"/>
        <rFont val="Times New Roman"/>
        <family val="1"/>
      </rPr>
      <t>(Art N°231)</t>
    </r>
  </si>
  <si>
    <r>
      <t>plus value pour joint en aérien ou en façade</t>
    </r>
    <r>
      <rPr>
        <b/>
        <sz val="12"/>
        <rFont val="Times New Roman"/>
        <family val="1"/>
      </rPr>
      <t>(Art N°232)</t>
    </r>
  </si>
  <si>
    <r>
      <t>plus value pour joint en aérien ou en façade</t>
    </r>
    <r>
      <rPr>
        <b/>
        <sz val="12"/>
        <rFont val="Times New Roman"/>
        <family val="1"/>
      </rPr>
      <t>(Art N°240)</t>
    </r>
  </si>
  <si>
    <r>
      <t>plus value pour joint en aérien ou en façade</t>
    </r>
    <r>
      <rPr>
        <b/>
        <sz val="12"/>
        <rFont val="Times New Roman"/>
        <family val="1"/>
      </rPr>
      <t>(Art N°241)</t>
    </r>
  </si>
  <si>
    <r>
      <t>plus value pour joint en aérien ou en façade</t>
    </r>
    <r>
      <rPr>
        <b/>
        <sz val="12"/>
        <rFont val="Times New Roman"/>
        <family val="1"/>
      </rPr>
      <t>(Art N°242)</t>
    </r>
  </si>
  <si>
    <r>
      <t>plus value pour joint en aérien ou en façade</t>
    </r>
    <r>
      <rPr>
        <b/>
        <sz val="12"/>
        <rFont val="Times New Roman"/>
        <family val="1"/>
      </rPr>
      <t>(Art N°243)</t>
    </r>
  </si>
  <si>
    <r>
      <t>plus value pour joint en aérien ou en façade</t>
    </r>
    <r>
      <rPr>
        <b/>
        <sz val="12"/>
        <rFont val="Times New Roman"/>
        <family val="1"/>
      </rPr>
      <t>(Art N°244)</t>
    </r>
  </si>
  <si>
    <r>
      <t>plus value pour joint en aérien ou en façade</t>
    </r>
    <r>
      <rPr>
        <b/>
        <sz val="12"/>
        <rFont val="Times New Roman"/>
        <family val="1"/>
      </rPr>
      <t>(Art N°245)</t>
    </r>
  </si>
  <si>
    <r>
      <t>plus value pour joint en aérien ou en façade</t>
    </r>
    <r>
      <rPr>
        <b/>
        <sz val="12"/>
        <rFont val="Times New Roman"/>
        <family val="1"/>
      </rPr>
      <t>(Art N°246)</t>
    </r>
  </si>
  <si>
    <r>
      <t>plus value pour joint en aérien ou en façade</t>
    </r>
    <r>
      <rPr>
        <b/>
        <sz val="12"/>
        <rFont val="Times New Roman"/>
        <family val="1"/>
      </rPr>
      <t>(Art N°247)</t>
    </r>
  </si>
  <si>
    <r>
      <t>plus value pour joint en aérien ou en façade</t>
    </r>
    <r>
      <rPr>
        <b/>
        <sz val="12"/>
        <rFont val="Times New Roman"/>
        <family val="1"/>
      </rPr>
      <t>(Art N°248)</t>
    </r>
  </si>
  <si>
    <r>
      <t>plus value pour joint en aérien ou en façade</t>
    </r>
    <r>
      <rPr>
        <b/>
        <sz val="12"/>
        <rFont val="Times New Roman"/>
        <family val="1"/>
      </rPr>
      <t>(Art N°250)</t>
    </r>
  </si>
  <si>
    <r>
      <t>plus value pour joint en aérien ou en façade</t>
    </r>
    <r>
      <rPr>
        <b/>
        <sz val="12"/>
        <rFont val="Times New Roman"/>
        <family val="1"/>
      </rPr>
      <t>(Art N°251)</t>
    </r>
  </si>
  <si>
    <r>
      <t>plus value pour joint en aérien ou en façade</t>
    </r>
    <r>
      <rPr>
        <b/>
        <sz val="12"/>
        <rFont val="Times New Roman"/>
        <family val="1"/>
      </rPr>
      <t>(Art N°253)</t>
    </r>
  </si>
  <si>
    <r>
      <t>plus value pour joint en aérien ou en façade</t>
    </r>
    <r>
      <rPr>
        <b/>
        <sz val="12"/>
        <rFont val="Times New Roman"/>
        <family val="1"/>
      </rPr>
      <t>(Art N°254)</t>
    </r>
  </si>
  <si>
    <r>
      <t>plus value pour joint en aérien ou en façade</t>
    </r>
    <r>
      <rPr>
        <b/>
        <sz val="12"/>
        <rFont val="Times New Roman"/>
        <family val="1"/>
      </rPr>
      <t>(Art N°255)</t>
    </r>
  </si>
  <si>
    <r>
      <t>plus value pour joint en aérien ou en façade</t>
    </r>
    <r>
      <rPr>
        <b/>
        <sz val="12"/>
        <rFont val="Times New Roman"/>
        <family val="1"/>
      </rPr>
      <t>(Art N°256)</t>
    </r>
  </si>
  <si>
    <r>
      <t>plus value pour joint en aérien ou en façade</t>
    </r>
    <r>
      <rPr>
        <b/>
        <sz val="12"/>
        <rFont val="Times New Roman"/>
        <family val="1"/>
      </rPr>
      <t>(Art N°257)</t>
    </r>
  </si>
  <si>
    <r>
      <t>plus value pour joint en aérien ou en façade</t>
    </r>
    <r>
      <rPr>
        <b/>
        <sz val="12"/>
        <rFont val="Times New Roman"/>
        <family val="1"/>
      </rPr>
      <t>(Art N°258)</t>
    </r>
  </si>
  <si>
    <t xml:space="preserve">  </t>
  </si>
  <si>
    <r>
      <t xml:space="preserve">1- </t>
    </r>
    <r>
      <rPr>
        <b/>
        <u/>
        <sz val="12"/>
        <rFont val="Calibri"/>
        <family val="2"/>
      </rPr>
      <t>PRIX COMPOSES AVEC IMPLANTATION EN IMMEUBLE ET FACADE</t>
    </r>
  </si>
  <si>
    <t>N° Articles</t>
  </si>
  <si>
    <t>Prix</t>
  </si>
  <si>
    <t>unitaire</t>
  </si>
  <si>
    <t>01-AB</t>
  </si>
  <si>
    <t>Création avec reprise de branchement existant</t>
  </si>
  <si>
    <t>02-AB</t>
  </si>
  <si>
    <t>Création y compris installation intérieure</t>
  </si>
  <si>
    <t>03-AB</t>
  </si>
  <si>
    <t>Création non compris installation intérieure (y compris mise en place d’un point de coupure type Gardy ou autre)</t>
  </si>
  <si>
    <t>04-AB</t>
  </si>
  <si>
    <t>05-AB</t>
  </si>
  <si>
    <t>06-AB</t>
  </si>
  <si>
    <t>Réfection ligne de branchement</t>
  </si>
  <si>
    <t>07-AB</t>
  </si>
  <si>
    <t>Réfection ou modification installation intérieure</t>
  </si>
  <si>
    <r>
      <t xml:space="preserve">2- </t>
    </r>
    <r>
      <rPr>
        <b/>
        <u/>
        <sz val="12"/>
        <rFont val="Calibri"/>
        <family val="2"/>
      </rPr>
      <t>PRIX COMPOSES AVEC IMPLANTATION EN  AERIEN</t>
    </r>
  </si>
  <si>
    <t>10-AB</t>
  </si>
  <si>
    <t>Création avec reprise branchement existant</t>
  </si>
  <si>
    <t>11-AB</t>
  </si>
  <si>
    <t>12-AB</t>
  </si>
  <si>
    <t>Création non compris installation intérieure</t>
  </si>
  <si>
    <t>13-AB</t>
  </si>
  <si>
    <t>14-AB</t>
  </si>
  <si>
    <t>15-AB</t>
  </si>
  <si>
    <r>
      <t xml:space="preserve">3-  </t>
    </r>
    <r>
      <rPr>
        <b/>
        <u/>
        <sz val="12"/>
        <rFont val="Calibri"/>
        <family val="2"/>
      </rPr>
      <t>PRIX COMPOSES AVEC IMPLANTATION EN  SOUTERRAIN EN FOURREAU</t>
    </r>
  </si>
  <si>
    <t>20-AB</t>
  </si>
  <si>
    <t>21-AB</t>
  </si>
  <si>
    <t>22-AB</t>
  </si>
  <si>
    <t>23-AB</t>
  </si>
  <si>
    <t>24-AB</t>
  </si>
  <si>
    <t>25-AB</t>
  </si>
  <si>
    <r>
      <t>4</t>
    </r>
    <r>
      <rPr>
        <b/>
        <sz val="12"/>
        <rFont val="Calibri"/>
        <family val="2"/>
      </rPr>
      <t xml:space="preserve">-  </t>
    </r>
    <r>
      <rPr>
        <b/>
        <u/>
        <sz val="12"/>
        <rFont val="Calibri"/>
        <family val="2"/>
      </rPr>
      <t>PRIX COMPOSES AVEC IMPLANTATION EN  AERO-SOUTERRAIN</t>
    </r>
  </si>
  <si>
    <t>30-AB</t>
  </si>
  <si>
    <t>31-AB</t>
  </si>
  <si>
    <t>32-AB</t>
  </si>
  <si>
    <t>33-AB</t>
  </si>
  <si>
    <t>34-AB</t>
  </si>
  <si>
    <t>35-AB</t>
  </si>
  <si>
    <r>
      <t>5</t>
    </r>
    <r>
      <rPr>
        <b/>
        <u/>
        <sz val="12"/>
        <rFont val="Calibri"/>
        <family val="2"/>
      </rPr>
      <t>- PLUS VALUE POUR LES LONGUEURS SUPPLEMENTAIRES</t>
    </r>
    <r>
      <rPr>
        <b/>
        <sz val="12"/>
        <rFont val="Calibri"/>
        <family val="2"/>
      </rPr>
      <t xml:space="preserve"> </t>
    </r>
  </si>
  <si>
    <t>42-AB</t>
  </si>
  <si>
    <t>Pose de câble Aérien au-delà de 05 portées soit 125 mètres par portée supplémentaire et indivisible de 25 mètres</t>
  </si>
  <si>
    <t>44-AB</t>
  </si>
  <si>
    <t>Pose de câble d’installation à paire cuivre ou bronze en façade ou immeuble au-delà de 30 mètres par longueur indivisible de 10 mètres</t>
  </si>
  <si>
    <r>
      <t xml:space="preserve">6- </t>
    </r>
    <r>
      <rPr>
        <b/>
        <u/>
        <sz val="12"/>
        <rFont val="Calibri"/>
        <family val="2"/>
      </rPr>
      <t>IMPLANTATION DES APPUIS POUR ARTERES AERIENNES</t>
    </r>
  </si>
  <si>
    <r>
      <t xml:space="preserve">a) </t>
    </r>
    <r>
      <rPr>
        <b/>
        <u/>
        <sz val="12"/>
        <rFont val="Calibri"/>
        <family val="2"/>
      </rPr>
      <t>Implantation des appuis</t>
    </r>
  </si>
  <si>
    <t>N°</t>
  </si>
  <si>
    <t>Articles</t>
  </si>
  <si>
    <t>re</t>
  </si>
  <si>
    <t>51-AB</t>
  </si>
  <si>
    <t>Poteau simple 5,50 m</t>
  </si>
  <si>
    <t>52-AB</t>
  </si>
  <si>
    <t>Poteau simple 6,25 m</t>
  </si>
  <si>
    <t>53-AB</t>
  </si>
  <si>
    <t>Poteau simple 7,00 m</t>
  </si>
  <si>
    <t>54-AB</t>
  </si>
  <si>
    <t>Poteau simple 8,00 m</t>
  </si>
  <si>
    <r>
      <t xml:space="preserve">b) </t>
    </r>
    <r>
      <rPr>
        <b/>
        <u/>
        <sz val="12"/>
        <rFont val="Calibri"/>
        <family val="2"/>
      </rPr>
      <t>Dépose de poteaux  réutilisables</t>
    </r>
  </si>
  <si>
    <t>55-AB</t>
  </si>
  <si>
    <t>Poteaux simples 5,50 m à 6,25m</t>
  </si>
  <si>
    <t>56-AB</t>
  </si>
  <si>
    <t>Poteaux simples 7,00 m à 8,00m</t>
  </si>
  <si>
    <r>
      <t xml:space="preserve">c)  </t>
    </r>
    <r>
      <rPr>
        <b/>
        <u/>
        <sz val="12"/>
        <rFont val="Calibri"/>
        <family val="2"/>
      </rPr>
      <t>Consolidation</t>
    </r>
  </si>
  <si>
    <t>58-AB</t>
  </si>
  <si>
    <t>Plus value pour fixation sur socle (art.51 AB à art.54 AB)</t>
  </si>
  <si>
    <t>59-AB</t>
  </si>
  <si>
    <t>Plus value pour terrain dur nécessitant utilisation marteau piqueur (art.51 AB à art.54 AB)</t>
  </si>
  <si>
    <t>d) Armement</t>
  </si>
  <si>
    <t>60-AB</t>
  </si>
  <si>
    <t>Quelque soit le type d’armement à l’exception du coin piton</t>
  </si>
  <si>
    <t>e) Transport de poteaux</t>
  </si>
  <si>
    <t>64-AB</t>
  </si>
  <si>
    <t>Plus value pour transport de poteau par poteau et par kilomètres indivisible  y compris opération de manutention (charge et décharge)</t>
  </si>
  <si>
    <t>Plan conforme établi à l'échelle du 1/2000 (avant projet).</t>
  </si>
  <si>
    <t>Plan conforme établi à l'échelle du 1/1000 (avant projet).</t>
  </si>
  <si>
    <t>Plan conforme établi à l'échelle du 1/500 (avant projet).</t>
  </si>
  <si>
    <t>Plan conforme établi à l'échelle du 1/200 (avant projet).</t>
  </si>
  <si>
    <t>Plan conforme établi à l'échelle du 1/100 (avant projet).</t>
  </si>
  <si>
    <t>Plan conforme établi à l'échelle du 1/2000 (bulletin d'achevement).</t>
  </si>
  <si>
    <t>Plan conforme établi à l'échelle du 1/1000 (bulletin d'achevement).</t>
  </si>
  <si>
    <t>Plan conforme établi à l'échelle du 1/500 (bulletin d'achevement)..</t>
  </si>
  <si>
    <t>Plan conforme établi à l'échelle du 1/200 (bulletin d'achevement).</t>
  </si>
  <si>
    <t>Plan conforme établi à l'échelle du 1/100 (bulletin d'achevement).</t>
  </si>
  <si>
    <t>Fouille en tranchée  à la engin mécanique sur 80 cm de profondeur.</t>
  </si>
  <si>
    <t>Fouille en tranchée  à la engin mécanique sur 100 cm de profondeur.</t>
  </si>
  <si>
    <t>Fouille en tranchée  à la engin mécanique sur 120 cm de profondeur.</t>
  </si>
  <si>
    <t>Fouille en tranchée  à la main sur 80 cm de profondeur.</t>
  </si>
  <si>
    <t>Fouille en tranchée  à la main sur 100 cm de profondeur.</t>
  </si>
  <si>
    <t>Fouille en tranchée  à la main sur 120 cm de profondeur.</t>
  </si>
  <si>
    <t>Majoration de l'article 111 lorsque la fouille est réalisé à proximité de cable téléphonique éxistant, non protégés par profilés et que la distance entre axe à axe est inferieure à 40 cm.</t>
  </si>
  <si>
    <t>Fouille en terrain rocheux au comprésseur ou tout autre équipement équivalent.</t>
  </si>
  <si>
    <t>Fourniture et pose de sable.</t>
  </si>
  <si>
    <t>Fourniture et pose de terres fine.</t>
  </si>
  <si>
    <t>Evacuation des déblais supplémentaires vers la décharge publique.</t>
  </si>
  <si>
    <t>Remblai de la tranchée en sable ou en terre tamisée provenant de la fouille.</t>
  </si>
  <si>
    <t>Fourniture et mise en œuvre de tout-venant ou tuf nécessaire au remblai de la tranchée pour remise enétat des accotement.</t>
  </si>
  <si>
    <t xml:space="preserve">Traversée de route,d'un oued ou d'un fossé, inclus pose de 02 T en PVC enrobé. </t>
  </si>
  <si>
    <r>
      <t xml:space="preserve">Traversée de route,d'un oued ou d'un fossé, inclus pose de 02 T en galvanisé </t>
    </r>
    <r>
      <rPr>
        <sz val="12"/>
        <rFont val="Arial"/>
        <family val="2"/>
      </rPr>
      <t>Ǿ</t>
    </r>
    <r>
      <rPr>
        <sz val="12"/>
        <rFont val="Arial"/>
        <family val="2"/>
      </rPr>
      <t xml:space="preserve">120 enrobé. </t>
    </r>
  </si>
  <si>
    <t>Traversée de route nationnale ou d'autoroute avec perforateur y c fourniture.</t>
  </si>
  <si>
    <t>Traversée de voie ferrée avec perforateur y c fourniture.</t>
  </si>
  <si>
    <t>Traversée de pipe line à la main est avec une profondeure plus de 6M au dessous.</t>
  </si>
  <si>
    <t>Fouille pour épissure 2 M X 2 M.</t>
  </si>
  <si>
    <t>211</t>
  </si>
  <si>
    <t xml:space="preserve">Pose de cable en tranchée y c t s résultant des embarras de la fouille </t>
  </si>
  <si>
    <t>Pose de cable en conduite,galerie ou dans les bureaux y c aiguillage.</t>
  </si>
  <si>
    <t>214</t>
  </si>
  <si>
    <t>Soufflage du cable à FO dans les tubes en PEHD/tirage.</t>
  </si>
  <si>
    <t>215</t>
  </si>
  <si>
    <t>Soufflage du cable à FO dans les tubes en PEHD/portage à aire.</t>
  </si>
  <si>
    <t>216</t>
  </si>
  <si>
    <t>Tirage manuel ou par treuil.</t>
  </si>
  <si>
    <t>217</t>
  </si>
  <si>
    <t>Soufflage du cable à FO dans les tubes en PEHD/portage à l'eau.</t>
  </si>
  <si>
    <t>218</t>
  </si>
  <si>
    <t>Fixation du cable au niveau des chambres de tirage et des épissure.</t>
  </si>
  <si>
    <t>311</t>
  </si>
  <si>
    <t>Fourniture du grillage avertisseur de couleur verte.</t>
  </si>
  <si>
    <t>312</t>
  </si>
  <si>
    <t>Pose du grillage avertisseur.</t>
  </si>
  <si>
    <t>313</t>
  </si>
  <si>
    <t>Fourniture des fourreaux en PHED Ǿ 32,6/40 avec accessoires(joint,séparateur,,)</t>
  </si>
  <si>
    <t>314</t>
  </si>
  <si>
    <t>Pose des fourreaux  avec accessoires(joint,séparateur,,)</t>
  </si>
  <si>
    <t>315</t>
  </si>
  <si>
    <t>Fourniture des fourreaux en acier galganisé 40/45.</t>
  </si>
  <si>
    <t>316</t>
  </si>
  <si>
    <t>Pose des fourreaux en acier galganisé 40/45.</t>
  </si>
  <si>
    <t>317</t>
  </si>
  <si>
    <t>F/pose des fourreaux en acier galganisé Ǿ 120 pour la protection du PHED</t>
  </si>
  <si>
    <t>318</t>
  </si>
  <si>
    <t xml:space="preserve">F/pose sur ouvrage d'art d'un fourreaux en acier galvanisé Ǿ 100 y c accessoires </t>
  </si>
  <si>
    <t>319</t>
  </si>
  <si>
    <t>Fourniture et mise en œuvre de béton maigre.</t>
  </si>
  <si>
    <t>320</t>
  </si>
  <si>
    <t>Fourniture et pose de balise de repirage.</t>
  </si>
  <si>
    <t>321</t>
  </si>
  <si>
    <t>Fourniture et pose de bornes.</t>
  </si>
  <si>
    <t>322</t>
  </si>
  <si>
    <t>Fourniture des chambres type K2C avec les trappe en fonte.</t>
  </si>
  <si>
    <t>323</t>
  </si>
  <si>
    <t>Pose des chambres type K2C avec les trappe en fonte y c terrassement.</t>
  </si>
  <si>
    <t>324</t>
  </si>
  <si>
    <t>Fourniture des chambres type BMH avec les trappe en béton armé.</t>
  </si>
  <si>
    <t>325</t>
  </si>
  <si>
    <t>Pose des chambres type BMH avec les trappe en béton armé.</t>
  </si>
  <si>
    <t>401</t>
  </si>
  <si>
    <t>Raccordement joint à 4 FO.</t>
  </si>
  <si>
    <t>402</t>
  </si>
  <si>
    <t>Raccordement joint à 8 FO.</t>
  </si>
  <si>
    <t>403</t>
  </si>
  <si>
    <t>Raccordement joint à 12 FO.</t>
  </si>
  <si>
    <t>404</t>
  </si>
  <si>
    <t>Raccordement joint à 16 FO.</t>
  </si>
  <si>
    <t>405</t>
  </si>
  <si>
    <t>Raccordement joint à 24 FO.</t>
  </si>
  <si>
    <t>406</t>
  </si>
  <si>
    <t>Raccordement joint à 36 FO.</t>
  </si>
  <si>
    <t>Raccordement joint à 72 FO.</t>
  </si>
  <si>
    <t>411</t>
  </si>
  <si>
    <t>Raccordement ,instalation tète de càble 4 FO.</t>
  </si>
  <si>
    <t>412</t>
  </si>
  <si>
    <t>Raccordement ,instalation tète de càble 8 FO.</t>
  </si>
  <si>
    <t>413</t>
  </si>
  <si>
    <t>Raccordement ,instalation tète de càble 12 FO.</t>
  </si>
  <si>
    <t>414</t>
  </si>
  <si>
    <t>Raccordement ,instalation tète de càble 16 FO.</t>
  </si>
  <si>
    <t>415</t>
  </si>
  <si>
    <t>Raccordement ,instalation tète de càble 24 FO.</t>
  </si>
  <si>
    <t>416</t>
  </si>
  <si>
    <t>Raccordement ,instalation tète de càble 36 FO.</t>
  </si>
  <si>
    <t>417</t>
  </si>
  <si>
    <t>Raccordement ,instalation tète de càble 72 FO.</t>
  </si>
  <si>
    <t>421</t>
  </si>
  <si>
    <t>Raccordement ,instalation armoire optique.</t>
  </si>
  <si>
    <t>511</t>
  </si>
  <si>
    <t>Teste et mesured'acceptation joint à 4 FO.</t>
  </si>
  <si>
    <t>512</t>
  </si>
  <si>
    <t>Teste et mesured'acceptation joint à 8 FO.</t>
  </si>
  <si>
    <t>513</t>
  </si>
  <si>
    <t>Teste et mesured'acceptation joint à 12 FO.</t>
  </si>
  <si>
    <t>514</t>
  </si>
  <si>
    <t>Teste et mesured'acceptation joint à 16 FO.</t>
  </si>
  <si>
    <t>515</t>
  </si>
  <si>
    <t>Teste et mesured'acceptation joint à 24 FO.</t>
  </si>
  <si>
    <t>516</t>
  </si>
  <si>
    <t>Teste et mesured'acceptation joint à 36 FO.</t>
  </si>
  <si>
    <t>517</t>
  </si>
  <si>
    <t>Teste et mesured'acceptation joint à 72 FO.</t>
  </si>
  <si>
    <t>Bordereau Travaux Cable et Canalisation 2015</t>
  </si>
  <si>
    <t xml:space="preserve">Fourniture de fourreaux PEHD diamétre 40 </t>
  </si>
  <si>
    <t>Fourniture de fourreaux PEHD diamétre 63</t>
  </si>
  <si>
    <t>Fourniture de fourreaux PEHD diamétre 90</t>
  </si>
  <si>
    <t xml:space="preserve"> chambre type A1(02 dalles 65x50x5)  (DIM. 1,31m X 0,51m)
</t>
  </si>
  <si>
    <t xml:space="preserve"> chambre type A2 (01 dalle 99x63x5) (DIM. 1,00 m X 0,64m)
</t>
  </si>
  <si>
    <t xml:space="preserve"> chambre type A3(02 dalles 63x65x5) (DIM. 1,31 m X 0,64m)
</t>
  </si>
  <si>
    <t xml:space="preserve"> chambre type A4 (03 dalles 65x63x5) (DIM. 1,96m X 0,64m)</t>
  </si>
  <si>
    <t xml:space="preserve"> chambre type B1-B2-C1-C2 ( 03 dalles 99x63x5) (DIM. 1,90 m X 1,00m)</t>
  </si>
  <si>
    <t xml:space="preserve"> chambre type B3 (05 dalles 99x63x5) (DIM. 3,17m X 1,00m)</t>
  </si>
  <si>
    <t xml:space="preserve"> chambre type C3 (04 dalles 99x63x5) (DIM. 2,54m X 1,00m)</t>
  </si>
  <si>
    <t>Chambre typeA2R (02 dalles 99x31,5x10) DIM.(1,00m x 0,64m)</t>
  </si>
  <si>
    <t>Chambre typeA3R, D1 (03 dalles 99x31,5x10) DIM.(1,00m x 0,96m)</t>
  </si>
  <si>
    <t>Chambres type D2(04 dalles 99x31,5x10) DIM.(1,28m x 1,00m)</t>
  </si>
  <si>
    <t>Chambres type D3 D4 E1 E2  E3 (05 dalles 99x31,5x10) DIM (1,59m x 1,00m.</t>
  </si>
  <si>
    <t>Chambres type B1R, B2R (06 dalles 99x31,5x10) DIM.(1,91m  x 1,00m)</t>
  </si>
  <si>
    <t>Chambre typeE4 (07dalles 99x31,5x10) DIM.(2,22m  x 1,00m)</t>
  </si>
  <si>
    <t>Chambres de type A (A1, A2, A3,A4)</t>
  </si>
  <si>
    <t>Chambre de type A2R</t>
  </si>
  <si>
    <t>Chambres de type A3R, D1, D2</t>
  </si>
  <si>
    <t>Chambres type B1 B2 C1 C2)</t>
  </si>
  <si>
    <t>Chambres de type B3,C3, B1R, B2R, D3, D4, E1, E2, E3</t>
  </si>
  <si>
    <t>Chambre type A (A1, A2, A3)</t>
  </si>
  <si>
    <t>Chambre type A3R</t>
  </si>
  <si>
    <t>Chambres type B1, B2, B1R, B2R</t>
  </si>
  <si>
    <t>Chambre type B3</t>
  </si>
  <si>
    <t>Chambres type D1, C1 (à 01 dalle)</t>
  </si>
  <si>
    <t>Chambres de type C1 (à 03 dalles), C2, D2</t>
  </si>
  <si>
    <t>Chambres de type D3, D4, E1, E2, E3</t>
  </si>
  <si>
    <t>Chambre type E4</t>
  </si>
  <si>
    <t>Réfection de l'assise chambres tybe  B3, C3, B1R, B2R, D3, D4, E1, E2, E3</t>
  </si>
  <si>
    <t xml:space="preserve">7P-AT </t>
  </si>
  <si>
    <t>7P- F</t>
  </si>
  <si>
    <t>14P-F</t>
  </si>
  <si>
    <t>14PAT</t>
  </si>
  <si>
    <t>28P-F</t>
  </si>
  <si>
    <t>28pAT</t>
  </si>
  <si>
    <t>56PAT</t>
  </si>
  <si>
    <t>28PC</t>
  </si>
  <si>
    <t>112PC</t>
  </si>
  <si>
    <t>PC7P</t>
  </si>
  <si>
    <t>PC14P</t>
  </si>
  <si>
    <t>JDS224P</t>
  </si>
  <si>
    <t>jdv14p</t>
  </si>
  <si>
    <t>jdv28p</t>
  </si>
  <si>
    <t>jdv56p</t>
  </si>
  <si>
    <t>jdv112p</t>
  </si>
  <si>
    <t>gaine</t>
  </si>
  <si>
    <t>pl-pt</t>
  </si>
  <si>
    <t xml:space="preserve">TAUX de T,V,A 17 </t>
  </si>
  <si>
    <t>CULCULLE DISt 2souro</t>
  </si>
  <si>
    <t>schel</t>
  </si>
  <si>
    <t>pvc</t>
  </si>
  <si>
    <t>7P C</t>
  </si>
  <si>
    <t>14P C</t>
  </si>
  <si>
    <t>56P-F</t>
  </si>
  <si>
    <t>56P C</t>
  </si>
  <si>
    <t xml:space="preserve">jdr56p </t>
  </si>
  <si>
    <t>Quantite</t>
  </si>
  <si>
    <r>
      <rPr>
        <b/>
        <sz val="24"/>
        <rFont val="Bodoni MT Condensed"/>
        <family val="1"/>
      </rPr>
      <t xml:space="preserve">                                                                   </t>
    </r>
    <r>
      <rPr>
        <b/>
        <u/>
        <sz val="24"/>
        <rFont val="Bodoni MT Condensed"/>
        <family val="1"/>
      </rPr>
      <t>DEVIS QUANTITATIF ET ESTIMATIF</t>
    </r>
  </si>
  <si>
    <t xml:space="preserve">                                                                           N° :        /2016</t>
  </si>
  <si>
    <t xml:space="preserve">  Délégation Régional des Télécommunications</t>
  </si>
  <si>
    <t xml:space="preserve">   </t>
  </si>
  <si>
    <t xml:space="preserve">                                                                                             </t>
  </si>
  <si>
    <t xml:space="preserve">Lieu de projet   : </t>
  </si>
  <si>
    <r>
      <t>Avant projet :</t>
    </r>
    <r>
      <rPr>
        <b/>
        <sz val="22"/>
        <rFont val="Bodoni MT Condensed"/>
        <family val="1"/>
      </rPr>
      <t xml:space="preserve">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</si>
</sst>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#,##0.00\ _€;[Red]#,##0.00\ _€"/>
    <numFmt numFmtId="166" formatCode="_(&quot;$&quot;* #,##0.00_);_(&quot;$&quot;* \(#,##0.00\);_(&quot;$&quot;* &quot;-&quot;??_);_(@_)"/>
    <numFmt numFmtId="167" formatCode="0.000"/>
  </numFmts>
  <fonts count="66" x14ac:knownFonts="1">
    <font>
      <sz val="10"/>
      <name val="Arial"/>
    </font>
    <font>
      <b/>
      <sz val="10"/>
      <name val="Arial"/>
    </font>
    <font>
      <b/>
      <sz val="16"/>
      <name val="Arial"/>
      <family val="2"/>
    </font>
    <font>
      <sz val="10"/>
      <color indexed="23"/>
      <name val="Arial"/>
      <family val="2"/>
    </font>
    <font>
      <sz val="13"/>
      <color indexed="23"/>
      <name val="Arial"/>
      <family val="2"/>
    </font>
    <font>
      <b/>
      <sz val="13"/>
      <color indexed="23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2"/>
      <color indexed="23"/>
      <name val="Times New Roman"/>
      <family val="1"/>
    </font>
    <font>
      <sz val="12"/>
      <color indexed="8"/>
      <name val="Times New Roman"/>
      <family val="1"/>
    </font>
    <font>
      <b/>
      <sz val="16"/>
      <color indexed="23"/>
      <name val="Arial"/>
      <family val="2"/>
    </font>
    <font>
      <sz val="10"/>
      <name val="Bodoni MT Condensed"/>
      <family val="1"/>
    </font>
    <font>
      <sz val="18"/>
      <name val="Bodoni MT Condensed"/>
      <family val="1"/>
    </font>
    <font>
      <b/>
      <sz val="22"/>
      <name val="Bodoni MT Condensed"/>
      <family val="1"/>
    </font>
    <font>
      <sz val="22"/>
      <name val="Bodoni MT Condensed"/>
      <family val="1"/>
    </font>
    <font>
      <b/>
      <u/>
      <sz val="22"/>
      <name val="Bodoni MT Condensed"/>
      <family val="1"/>
    </font>
    <font>
      <b/>
      <sz val="24"/>
      <name val="Bodoni MT Condensed"/>
      <family val="1"/>
    </font>
    <font>
      <sz val="24"/>
      <name val="Bodoni MT Condensed"/>
      <family val="1"/>
    </font>
    <font>
      <b/>
      <u/>
      <sz val="24"/>
      <name val="Bodoni MT Condensed"/>
      <family val="1"/>
    </font>
    <font>
      <b/>
      <sz val="16"/>
      <name val="Bodoni MT Condensed"/>
      <family val="1"/>
    </font>
    <font>
      <sz val="16"/>
      <name val="Bodoni MT Condensed"/>
      <family val="1"/>
    </font>
    <font>
      <b/>
      <u/>
      <sz val="18"/>
      <name val="Bodoni MT Condensed"/>
      <family val="1"/>
    </font>
    <font>
      <b/>
      <sz val="20"/>
      <name val="Bodoni MT Condensed"/>
      <family val="1"/>
    </font>
    <font>
      <b/>
      <sz val="12"/>
      <name val="Times New Roman"/>
      <family val="1"/>
    </font>
    <font>
      <b/>
      <i/>
      <sz val="12"/>
      <name val="Calibri"/>
      <family val="2"/>
    </font>
    <font>
      <b/>
      <u/>
      <sz val="12"/>
      <name val="Calibri"/>
      <family val="2"/>
    </font>
    <font>
      <b/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  <font>
      <b/>
      <sz val="12"/>
      <name val="Arial Narrow"/>
      <family val="2"/>
    </font>
    <font>
      <sz val="12"/>
      <name val="Calibri"/>
      <family val="2"/>
    </font>
    <font>
      <sz val="11"/>
      <name val="Calibri"/>
      <family val="2"/>
    </font>
    <font>
      <b/>
      <i/>
      <sz val="11"/>
      <name val="Calibri"/>
      <family val="2"/>
    </font>
    <font>
      <sz val="11"/>
      <name val="Arial Narrow"/>
      <family val="2"/>
    </font>
    <font>
      <b/>
      <sz val="10"/>
      <name val="Calibri"/>
      <family val="2"/>
    </font>
    <font>
      <sz val="12"/>
      <name val="Arial Narrow"/>
      <family val="2"/>
    </font>
    <font>
      <b/>
      <sz val="26"/>
      <name val="Bodoni MT Condensed"/>
      <family val="1"/>
    </font>
    <font>
      <b/>
      <sz val="24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rgb="FF92D050"/>
      <name val="Arial"/>
      <family val="2"/>
    </font>
    <font>
      <sz val="12"/>
      <color rgb="FFFF0000"/>
      <name val="Times New Roman"/>
      <family val="1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name val="Arial"/>
    </font>
    <font>
      <b/>
      <sz val="12"/>
      <color rgb="FF000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gray125">
        <bgColor rgb="FFE5E5E5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double">
        <color auto="1"/>
      </right>
      <top/>
      <bottom style="medium">
        <color rgb="FF000000"/>
      </bottom>
      <diagonal/>
    </border>
    <border>
      <left style="double">
        <color auto="1"/>
      </left>
      <right style="medium">
        <color rgb="FF000000"/>
      </right>
      <top/>
      <bottom style="double">
        <color auto="1"/>
      </bottom>
      <diagonal/>
    </border>
    <border>
      <left/>
      <right style="medium">
        <color rgb="FF000000"/>
      </right>
      <top/>
      <bottom style="double">
        <color auto="1"/>
      </bottom>
      <diagonal/>
    </border>
    <border>
      <left style="double">
        <color auto="1"/>
      </left>
      <right style="medium">
        <color rgb="FF000000"/>
      </right>
      <top style="double">
        <color auto="1"/>
      </top>
      <bottom/>
      <diagonal/>
    </border>
    <border>
      <left/>
      <right style="medium">
        <color rgb="FF000000"/>
      </right>
      <top style="double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rgb="FF000000"/>
      </left>
      <right style="medium">
        <color rgb="FF000000"/>
      </right>
      <top style="double">
        <color auto="1"/>
      </top>
      <bottom/>
      <diagonal/>
    </border>
    <border>
      <left style="medium">
        <color rgb="FF000000"/>
      </left>
      <right style="medium">
        <color rgb="FF000000"/>
      </right>
      <top/>
      <bottom style="double">
        <color auto="1"/>
      </bottom>
      <diagonal/>
    </border>
  </borders>
  <cellStyleXfs count="5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64" fillId="21" borderId="3" applyNumberFormat="0" applyFont="0" applyAlignment="0" applyProtection="0"/>
    <xf numFmtId="0" fontId="13" fillId="7" borderId="1" applyNumberFormat="0" applyAlignment="0" applyProtection="0"/>
    <xf numFmtId="0" fontId="64" fillId="20" borderId="0" applyNumberFormat="0" applyFont="0" applyBorder="0" applyAlignment="0" applyProtection="0"/>
    <xf numFmtId="0" fontId="14" fillId="3" borderId="0" applyNumberFormat="0" applyBorder="0" applyAlignment="0" applyProtection="0"/>
    <xf numFmtId="164" fontId="64" fillId="0" borderId="0" applyFont="0" applyFill="0" applyBorder="0" applyAlignment="0" applyProtection="0"/>
    <xf numFmtId="0" fontId="15" fillId="22" borderId="0" applyNumberFormat="0" applyBorder="0" applyAlignment="0" applyProtection="0"/>
    <xf numFmtId="0" fontId="64" fillId="0" borderId="0"/>
    <xf numFmtId="0" fontId="64" fillId="0" borderId="0"/>
    <xf numFmtId="0" fontId="64" fillId="0" borderId="0"/>
    <xf numFmtId="9" fontId="64" fillId="0" borderId="0" applyFont="0" applyFill="0" applyBorder="0" applyAlignment="0" applyProtection="0"/>
    <xf numFmtId="0" fontId="16" fillId="4" borderId="0" applyNumberFormat="0" applyBorder="0" applyAlignment="0" applyProtection="0"/>
    <xf numFmtId="0" fontId="17" fillId="20" borderId="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23" borderId="9" applyNumberFormat="0" applyAlignment="0" applyProtection="0"/>
    <xf numFmtId="166" fontId="64" fillId="0" borderId="0" applyFont="0" applyFill="0" applyBorder="0" applyAlignment="0" applyProtection="0"/>
    <xf numFmtId="0" fontId="64" fillId="21" borderId="0" applyNumberFormat="0" applyFont="0" applyBorder="0" applyAlignment="0" applyProtection="0"/>
  </cellStyleXfs>
  <cellXfs count="253">
    <xf numFmtId="0" fontId="0" fillId="0" borderId="0" xfId="0" applyAlignment="1"/>
    <xf numFmtId="0" fontId="3" fillId="0" borderId="0" xfId="0" applyFont="1" applyAlignment="1"/>
    <xf numFmtId="0" fontId="4" fillId="0" borderId="0" xfId="0" applyFont="1" applyFill="1" applyAlignment="1"/>
    <xf numFmtId="0" fontId="5" fillId="0" borderId="0" xfId="0" applyFont="1" applyFill="1" applyAlignment="1"/>
    <xf numFmtId="167" fontId="4" fillId="0" borderId="0" xfId="0" applyNumberFormat="1" applyFont="1" applyFill="1" applyAlignment="1"/>
    <xf numFmtId="0" fontId="0" fillId="0" borderId="0" xfId="0" applyFont="1" applyFill="1" applyAlignment="1"/>
    <xf numFmtId="0" fontId="0" fillId="0" borderId="10" xfId="0" applyFont="1" applyFill="1" applyBorder="1" applyAlignment="1"/>
    <xf numFmtId="0" fontId="0" fillId="0" borderId="0" xfId="0" applyFont="1" applyAlignment="1"/>
    <xf numFmtId="0" fontId="3" fillId="24" borderId="0" xfId="0" applyFont="1" applyFill="1" applyAlignment="1"/>
    <xf numFmtId="0" fontId="0" fillId="24" borderId="0" xfId="0" applyFont="1" applyFill="1" applyBorder="1" applyAlignment="1"/>
    <xf numFmtId="49" fontId="6" fillId="0" borderId="11" xfId="36" applyNumberFormat="1" applyFont="1" applyFill="1" applyBorder="1" applyAlignment="1" applyProtection="1">
      <alignment horizontal="center" vertical="center"/>
      <protection locked="0"/>
    </xf>
    <xf numFmtId="0" fontId="0" fillId="20" borderId="0" xfId="0" applyFill="1" applyAlignment="1"/>
    <xf numFmtId="49" fontId="7" fillId="0" borderId="12" xfId="36" applyNumberFormat="1" applyFont="1" applyFill="1" applyBorder="1" applyAlignment="1" applyProtection="1">
      <alignment horizontal="center" vertical="center"/>
      <protection locked="0"/>
    </xf>
    <xf numFmtId="49" fontId="7" fillId="0" borderId="13" xfId="36" applyNumberFormat="1" applyFont="1" applyFill="1" applyBorder="1" applyAlignment="1" applyProtection="1">
      <alignment horizontal="center" vertical="center"/>
      <protection locked="0"/>
    </xf>
    <xf numFmtId="49" fontId="7" fillId="0" borderId="14" xfId="36" applyNumberFormat="1" applyFont="1" applyFill="1" applyBorder="1" applyAlignment="1" applyProtection="1">
      <alignment horizontal="center" vertical="center"/>
      <protection locked="0"/>
    </xf>
    <xf numFmtId="49" fontId="25" fillId="25" borderId="11" xfId="36" applyNumberFormat="1" applyFont="1" applyFill="1" applyBorder="1" applyAlignment="1" applyProtection="1">
      <alignment horizontal="center" vertical="center"/>
      <protection locked="0"/>
    </xf>
    <xf numFmtId="0" fontId="25" fillId="25" borderId="11" xfId="36" applyFont="1" applyFill="1" applyBorder="1" applyAlignment="1" applyProtection="1">
      <alignment horizontal="center" vertical="center"/>
      <protection locked="0"/>
    </xf>
    <xf numFmtId="167" fontId="25" fillId="25" borderId="11" xfId="36" applyNumberFormat="1" applyFont="1" applyFill="1" applyBorder="1" applyAlignment="1" applyProtection="1">
      <alignment horizontal="center" vertical="center"/>
      <protection locked="0"/>
    </xf>
    <xf numFmtId="0" fontId="25" fillId="25" borderId="15" xfId="0" applyFont="1" applyFill="1" applyBorder="1" applyAlignment="1"/>
    <xf numFmtId="0" fontId="25" fillId="25" borderId="16" xfId="36" applyFont="1" applyFill="1" applyBorder="1" applyAlignment="1" applyProtection="1">
      <alignment horizontal="center" vertical="center"/>
      <protection locked="0"/>
    </xf>
    <xf numFmtId="0" fontId="25" fillId="25" borderId="16" xfId="0" applyFont="1" applyFill="1" applyBorder="1" applyAlignment="1"/>
    <xf numFmtId="0" fontId="25" fillId="25" borderId="17" xfId="0" applyFont="1" applyFill="1" applyBorder="1" applyAlignment="1"/>
    <xf numFmtId="49" fontId="25" fillId="0" borderId="12" xfId="36" applyNumberFormat="1" applyFont="1" applyFill="1" applyBorder="1" applyAlignment="1" applyProtection="1">
      <alignment horizontal="center" vertical="center"/>
      <protection locked="0"/>
    </xf>
    <xf numFmtId="0" fontId="25" fillId="0" borderId="12" xfId="36" applyFont="1" applyFill="1" applyBorder="1" applyAlignment="1" applyProtection="1">
      <alignment horizontal="left" vertical="center"/>
      <protection locked="0"/>
    </xf>
    <xf numFmtId="0" fontId="25" fillId="0" borderId="12" xfId="36" applyFont="1" applyFill="1" applyBorder="1" applyAlignment="1" applyProtection="1">
      <alignment horizontal="center" vertical="center"/>
      <protection locked="0"/>
    </xf>
    <xf numFmtId="4" fontId="25" fillId="0" borderId="13" xfId="36" applyNumberFormat="1" applyFont="1" applyFill="1" applyBorder="1" applyAlignment="1" applyProtection="1">
      <alignment horizontal="right" vertical="center"/>
      <protection locked="0"/>
    </xf>
    <xf numFmtId="49" fontId="25" fillId="0" borderId="13" xfId="36" applyNumberFormat="1" applyFont="1" applyFill="1" applyBorder="1" applyAlignment="1" applyProtection="1">
      <alignment horizontal="center" vertical="center"/>
      <protection locked="0"/>
    </xf>
    <xf numFmtId="0" fontId="25" fillId="0" borderId="13" xfId="36" applyFont="1" applyFill="1" applyBorder="1" applyAlignment="1" applyProtection="1">
      <alignment horizontal="left" vertical="center"/>
      <protection locked="0"/>
    </xf>
    <xf numFmtId="0" fontId="25" fillId="0" borderId="13" xfId="36" applyFont="1" applyFill="1" applyBorder="1" applyAlignment="1" applyProtection="1">
      <alignment horizontal="center" vertical="center"/>
      <protection locked="0"/>
    </xf>
    <xf numFmtId="49" fontId="25" fillId="25" borderId="15" xfId="36" applyNumberFormat="1" applyFont="1" applyFill="1" applyBorder="1" applyAlignment="1" applyProtection="1">
      <alignment horizontal="center" vertical="center"/>
      <protection locked="0"/>
    </xf>
    <xf numFmtId="167" fontId="25" fillId="25" borderId="17" xfId="36" applyNumberFormat="1" applyFont="1" applyFill="1" applyBorder="1" applyAlignment="1" applyProtection="1">
      <alignment horizontal="center" vertical="center"/>
      <protection locked="0"/>
    </xf>
    <xf numFmtId="0" fontId="25" fillId="25" borderId="18" xfId="36" applyFont="1" applyFill="1" applyBorder="1" applyAlignment="1" applyProtection="1">
      <alignment horizontal="center" vertical="center"/>
      <protection locked="0"/>
    </xf>
    <xf numFmtId="0" fontId="25" fillId="25" borderId="19" xfId="36" applyFont="1" applyFill="1" applyBorder="1" applyAlignment="1" applyProtection="1">
      <alignment horizontal="center" vertical="center"/>
      <protection locked="0"/>
    </xf>
    <xf numFmtId="167" fontId="25" fillId="25" borderId="20" xfId="36" applyNumberFormat="1" applyFont="1" applyFill="1" applyBorder="1" applyAlignment="1" applyProtection="1">
      <alignment horizontal="center" vertical="center"/>
      <protection locked="0"/>
    </xf>
    <xf numFmtId="0" fontId="25" fillId="25" borderId="21" xfId="36" applyFont="1" applyFill="1" applyBorder="1" applyAlignment="1" applyProtection="1">
      <alignment horizontal="center" vertical="center"/>
      <protection locked="0"/>
    </xf>
    <xf numFmtId="0" fontId="25" fillId="25" borderId="22" xfId="36" applyFont="1" applyFill="1" applyBorder="1" applyAlignment="1" applyProtection="1">
      <alignment horizontal="center" vertical="center"/>
      <protection locked="0"/>
    </xf>
    <xf numFmtId="167" fontId="25" fillId="25" borderId="22" xfId="36" applyNumberFormat="1" applyFont="1" applyFill="1" applyBorder="1" applyAlignment="1" applyProtection="1">
      <alignment horizontal="center" vertical="center"/>
      <protection locked="0"/>
    </xf>
    <xf numFmtId="167" fontId="25" fillId="25" borderId="23" xfId="36" applyNumberFormat="1" applyFont="1" applyFill="1" applyBorder="1" applyAlignment="1" applyProtection="1">
      <alignment horizontal="center" vertical="center"/>
      <protection locked="0"/>
    </xf>
    <xf numFmtId="0" fontId="25" fillId="25" borderId="24" xfId="36" applyFont="1" applyFill="1" applyBorder="1" applyAlignment="1" applyProtection="1">
      <alignment horizontal="center" vertical="center"/>
      <protection locked="0"/>
    </xf>
    <xf numFmtId="0" fontId="25" fillId="25" borderId="0" xfId="36" applyFont="1" applyFill="1" applyBorder="1" applyAlignment="1" applyProtection="1">
      <alignment horizontal="center" vertical="center"/>
      <protection locked="0"/>
    </xf>
    <xf numFmtId="167" fontId="25" fillId="25" borderId="0" xfId="36" applyNumberFormat="1" applyFont="1" applyFill="1" applyBorder="1" applyAlignment="1" applyProtection="1">
      <alignment horizontal="center" vertical="center"/>
      <protection locked="0"/>
    </xf>
    <xf numFmtId="167" fontId="25" fillId="25" borderId="25" xfId="36" applyNumberFormat="1" applyFont="1" applyFill="1" applyBorder="1" applyAlignment="1" applyProtection="1">
      <alignment horizontal="center" vertical="center"/>
      <protection locked="0"/>
    </xf>
    <xf numFmtId="0" fontId="25" fillId="25" borderId="22" xfId="0" applyFont="1" applyFill="1" applyBorder="1" applyAlignment="1"/>
    <xf numFmtId="0" fontId="25" fillId="25" borderId="0" xfId="0" applyFont="1" applyFill="1" applyBorder="1" applyAlignment="1"/>
    <xf numFmtId="167" fontId="25" fillId="25" borderId="26" xfId="36" applyNumberFormat="1" applyFont="1" applyFill="1" applyBorder="1" applyAlignment="1" applyProtection="1">
      <alignment horizontal="center" vertical="center"/>
      <protection locked="0"/>
    </xf>
    <xf numFmtId="0" fontId="25" fillId="25" borderId="27" xfId="0" applyFont="1" applyFill="1" applyBorder="1" applyAlignment="1"/>
    <xf numFmtId="0" fontId="25" fillId="25" borderId="28" xfId="0" applyFont="1" applyFill="1" applyBorder="1" applyAlignment="1"/>
    <xf numFmtId="0" fontId="25" fillId="25" borderId="19" xfId="0" applyFont="1" applyFill="1" applyBorder="1" applyAlignment="1"/>
    <xf numFmtId="0" fontId="25" fillId="25" borderId="29" xfId="0" applyFont="1" applyFill="1" applyBorder="1" applyAlignment="1"/>
    <xf numFmtId="0" fontId="25" fillId="25" borderId="15" xfId="36" applyFont="1" applyFill="1" applyBorder="1" applyAlignment="1" applyProtection="1">
      <alignment horizontal="center" vertical="center"/>
      <protection locked="0"/>
    </xf>
    <xf numFmtId="167" fontId="25" fillId="25" borderId="30" xfId="36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Border="1" applyAlignment="1"/>
    <xf numFmtId="0" fontId="25" fillId="25" borderId="20" xfId="36" applyFont="1" applyFill="1" applyBorder="1" applyAlignment="1" applyProtection="1">
      <alignment horizontal="center" vertical="center"/>
      <protection locked="0"/>
    </xf>
    <xf numFmtId="0" fontId="25" fillId="25" borderId="23" xfId="36" applyFont="1" applyFill="1" applyBorder="1" applyAlignment="1" applyProtection="1">
      <alignment horizontal="center" vertical="center"/>
      <protection locked="0"/>
    </xf>
    <xf numFmtId="0" fontId="25" fillId="25" borderId="31" xfId="36" applyFont="1" applyFill="1" applyBorder="1" applyAlignment="1" applyProtection="1">
      <alignment horizontal="center" vertical="center"/>
      <protection locked="0"/>
    </xf>
    <xf numFmtId="0" fontId="25" fillId="25" borderId="32" xfId="36" applyFont="1" applyFill="1" applyBorder="1" applyAlignment="1" applyProtection="1">
      <alignment horizontal="center" vertical="center"/>
      <protection locked="0"/>
    </xf>
    <xf numFmtId="0" fontId="25" fillId="25" borderId="17" xfId="36" applyFont="1" applyFill="1" applyBorder="1" applyAlignment="1" applyProtection="1">
      <alignment horizontal="center" vertical="center"/>
      <protection locked="0"/>
    </xf>
    <xf numFmtId="0" fontId="26" fillId="25" borderId="22" xfId="0" applyFont="1" applyFill="1" applyBorder="1" applyAlignment="1"/>
    <xf numFmtId="167" fontId="26" fillId="25" borderId="23" xfId="0" applyNumberFormat="1" applyFont="1" applyFill="1" applyBorder="1" applyAlignment="1"/>
    <xf numFmtId="0" fontId="26" fillId="25" borderId="0" xfId="0" applyFont="1" applyFill="1" applyBorder="1" applyAlignment="1"/>
    <xf numFmtId="49" fontId="25" fillId="0" borderId="14" xfId="36" applyNumberFormat="1" applyFont="1" applyFill="1" applyBorder="1" applyAlignment="1" applyProtection="1">
      <alignment horizontal="center" vertical="center"/>
      <protection locked="0"/>
    </xf>
    <xf numFmtId="0" fontId="26" fillId="25" borderId="16" xfId="0" applyFont="1" applyFill="1" applyBorder="1" applyAlignment="1"/>
    <xf numFmtId="49" fontId="25" fillId="0" borderId="33" xfId="36" applyNumberFormat="1" applyFont="1" applyFill="1" applyBorder="1" applyAlignment="1" applyProtection="1">
      <alignment horizontal="center" vertical="center"/>
      <protection locked="0"/>
    </xf>
    <xf numFmtId="0" fontId="27" fillId="25" borderId="34" xfId="0" applyFont="1" applyFill="1" applyBorder="1" applyAlignment="1">
      <alignment horizontal="center" wrapText="1"/>
    </xf>
    <xf numFmtId="0" fontId="27" fillId="25" borderId="35" xfId="0" applyFont="1" applyFill="1" applyBorder="1" applyAlignment="1">
      <alignment horizontal="center" wrapText="1"/>
    </xf>
    <xf numFmtId="0" fontId="27" fillId="25" borderId="31" xfId="0" applyFont="1" applyFill="1" applyBorder="1" applyAlignment="1">
      <alignment horizontal="center" wrapText="1"/>
    </xf>
    <xf numFmtId="0" fontId="27" fillId="25" borderId="36" xfId="0" applyFont="1" applyFill="1" applyBorder="1" applyAlignment="1">
      <alignment horizontal="center" wrapText="1"/>
    </xf>
    <xf numFmtId="0" fontId="27" fillId="25" borderId="37" xfId="0" applyFont="1" applyFill="1" applyBorder="1" applyAlignment="1">
      <alignment horizontal="center" wrapText="1"/>
    </xf>
    <xf numFmtId="0" fontId="27" fillId="25" borderId="38" xfId="0" applyFont="1" applyFill="1" applyBorder="1" applyAlignment="1">
      <alignment horizontal="center" wrapText="1"/>
    </xf>
    <xf numFmtId="0" fontId="27" fillId="25" borderId="39" xfId="0" applyFont="1" applyFill="1" applyBorder="1" applyAlignment="1">
      <alignment horizontal="center" wrapText="1"/>
    </xf>
    <xf numFmtId="0" fontId="25" fillId="0" borderId="13" xfId="36" applyFont="1" applyFill="1" applyBorder="1" applyAlignment="1" applyProtection="1">
      <alignment horizontal="left" vertical="center" wrapText="1"/>
      <protection locked="0"/>
    </xf>
    <xf numFmtId="49" fontId="25" fillId="26" borderId="13" xfId="36" applyNumberFormat="1" applyFont="1" applyFill="1" applyBorder="1" applyAlignment="1" applyProtection="1">
      <alignment horizontal="center" vertical="center"/>
      <protection locked="0"/>
    </xf>
    <xf numFmtId="0" fontId="25" fillId="26" borderId="13" xfId="36" applyFont="1" applyFill="1" applyBorder="1" applyAlignment="1" applyProtection="1">
      <alignment horizontal="left" vertical="center"/>
      <protection locked="0"/>
    </xf>
    <xf numFmtId="0" fontId="25" fillId="26" borderId="13" xfId="36" applyFont="1" applyFill="1" applyBorder="1" applyAlignment="1" applyProtection="1">
      <alignment horizontal="center" vertical="center"/>
      <protection locked="0"/>
    </xf>
    <xf numFmtId="4" fontId="25" fillId="26" borderId="13" xfId="36" applyNumberFormat="1" applyFont="1" applyFill="1" applyBorder="1" applyAlignment="1" applyProtection="1">
      <alignment horizontal="right" vertical="center"/>
      <protection locked="0"/>
    </xf>
    <xf numFmtId="2" fontId="25" fillId="0" borderId="13" xfId="36" applyNumberFormat="1" applyFont="1" applyFill="1" applyBorder="1" applyAlignment="1" applyProtection="1">
      <alignment horizontal="right" vertical="center"/>
      <protection locked="0"/>
    </xf>
    <xf numFmtId="10" fontId="25" fillId="0" borderId="13" xfId="36" applyNumberFormat="1" applyFont="1" applyFill="1" applyBorder="1" applyAlignment="1" applyProtection="1">
      <alignment horizontal="right" vertical="center"/>
      <protection locked="0"/>
    </xf>
    <xf numFmtId="49" fontId="25" fillId="0" borderId="40" xfId="36" applyNumberFormat="1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/>
    <xf numFmtId="0" fontId="0" fillId="24" borderId="42" xfId="0" applyFont="1" applyFill="1" applyBorder="1" applyAlignment="1"/>
    <xf numFmtId="0" fontId="0" fillId="0" borderId="0" xfId="0" applyFill="1" applyAlignment="1"/>
    <xf numFmtId="0" fontId="29" fillId="0" borderId="0" xfId="0" applyFont="1" applyFill="1" applyAlignment="1"/>
    <xf numFmtId="0" fontId="32" fillId="0" borderId="0" xfId="0" applyFont="1" applyFill="1" applyAlignment="1"/>
    <xf numFmtId="0" fontId="35" fillId="0" borderId="0" xfId="0" applyFont="1" applyFill="1" applyAlignment="1"/>
    <xf numFmtId="0" fontId="35" fillId="0" borderId="0" xfId="0" applyFont="1" applyAlignment="1"/>
    <xf numFmtId="0" fontId="36" fillId="0" borderId="0" xfId="0" applyFont="1" applyFill="1" applyAlignment="1">
      <alignment horizontal="center" vertical="center"/>
    </xf>
    <xf numFmtId="0" fontId="31" fillId="0" borderId="43" xfId="0" applyFont="1" applyFill="1" applyBorder="1" applyAlignment="1">
      <alignment horizontal="center" vertical="center"/>
    </xf>
    <xf numFmtId="0" fontId="31" fillId="0" borderId="44" xfId="0" applyFont="1" applyFill="1" applyBorder="1" applyAlignment="1">
      <alignment horizontal="center" vertical="center"/>
    </xf>
    <xf numFmtId="0" fontId="31" fillId="0" borderId="45" xfId="0" applyFont="1" applyFill="1" applyBorder="1" applyAlignment="1">
      <alignment horizontal="center" vertical="center"/>
    </xf>
    <xf numFmtId="0" fontId="31" fillId="0" borderId="46" xfId="0" applyFont="1" applyFill="1" applyBorder="1" applyAlignment="1" applyProtection="1">
      <alignment horizontal="center" vertical="center"/>
      <protection hidden="1"/>
    </xf>
    <xf numFmtId="165" fontId="31" fillId="0" borderId="47" xfId="0" applyNumberFormat="1" applyFont="1" applyFill="1" applyBorder="1" applyAlignment="1" applyProtection="1">
      <alignment horizontal="right" vertical="center"/>
      <protection hidden="1"/>
    </xf>
    <xf numFmtId="0" fontId="39" fillId="0" borderId="0" xfId="0" applyFont="1" applyFill="1" applyBorder="1" applyAlignment="1">
      <alignment horizontal="left" vertical="center" wrapText="1"/>
    </xf>
    <xf numFmtId="0" fontId="30" fillId="0" borderId="0" xfId="0" applyFont="1" applyFill="1" applyAlignment="1"/>
    <xf numFmtId="0" fontId="39" fillId="0" borderId="0" xfId="0" applyFont="1" applyFill="1" applyBorder="1" applyAlignment="1">
      <alignment vertical="center" wrapText="1"/>
    </xf>
    <xf numFmtId="0" fontId="34" fillId="0" borderId="0" xfId="0" applyFont="1" applyFill="1" applyAlignment="1">
      <alignment vertical="center"/>
    </xf>
    <xf numFmtId="0" fontId="38" fillId="0" borderId="0" xfId="0" applyFont="1" applyFill="1" applyAlignment="1"/>
    <xf numFmtId="0" fontId="42" fillId="0" borderId="0" xfId="0" applyFont="1" applyAlignment="1"/>
    <xf numFmtId="0" fontId="45" fillId="0" borderId="0" xfId="0" applyFont="1" applyAlignment="1"/>
    <xf numFmtId="0" fontId="47" fillId="27" borderId="48" xfId="0" applyFont="1" applyFill="1" applyBorder="1" applyAlignment="1">
      <alignment horizontal="center" wrapText="1"/>
    </xf>
    <xf numFmtId="0" fontId="47" fillId="27" borderId="49" xfId="0" applyFont="1" applyFill="1" applyBorder="1" applyAlignment="1">
      <alignment horizontal="center" wrapText="1"/>
    </xf>
    <xf numFmtId="0" fontId="47" fillId="27" borderId="50" xfId="0" applyFont="1" applyFill="1" applyBorder="1" applyAlignment="1">
      <alignment horizontal="center" wrapText="1"/>
    </xf>
    <xf numFmtId="0" fontId="0" fillId="27" borderId="50" xfId="0" applyFill="1" applyBorder="1" applyAlignment="1">
      <alignment wrapText="1"/>
    </xf>
    <xf numFmtId="0" fontId="48" fillId="0" borderId="51" xfId="0" applyFont="1" applyBorder="1" applyAlignment="1">
      <alignment horizontal="center" wrapText="1"/>
    </xf>
    <xf numFmtId="0" fontId="48" fillId="0" borderId="52" xfId="0" applyFont="1" applyBorder="1" applyAlignment="1">
      <alignment vertical="top" wrapText="1"/>
    </xf>
    <xf numFmtId="0" fontId="48" fillId="0" borderId="52" xfId="0" applyFont="1" applyBorder="1" applyAlignment="1">
      <alignment horizontal="center" wrapText="1"/>
    </xf>
    <xf numFmtId="0" fontId="44" fillId="0" borderId="53" xfId="0" applyFont="1" applyBorder="1" applyAlignment="1">
      <alignment horizontal="center" wrapText="1"/>
    </xf>
    <xf numFmtId="0" fontId="48" fillId="0" borderId="54" xfId="0" applyFont="1" applyBorder="1" applyAlignment="1">
      <alignment horizontal="center" wrapText="1"/>
    </xf>
    <xf numFmtId="0" fontId="48" fillId="0" borderId="55" xfId="0" applyFont="1" applyBorder="1" applyAlignment="1">
      <alignment vertical="top" wrapText="1"/>
    </xf>
    <xf numFmtId="0" fontId="48" fillId="0" borderId="55" xfId="0" applyFont="1" applyBorder="1" applyAlignment="1">
      <alignment horizontal="center" wrapText="1"/>
    </xf>
    <xf numFmtId="0" fontId="44" fillId="0" borderId="50" xfId="0" applyFont="1" applyBorder="1" applyAlignment="1">
      <alignment horizontal="center" wrapText="1"/>
    </xf>
    <xf numFmtId="0" fontId="49" fillId="0" borderId="0" xfId="0" applyFont="1" applyAlignment="1"/>
    <xf numFmtId="0" fontId="50" fillId="0" borderId="0" xfId="0" applyFont="1" applyAlignment="1"/>
    <xf numFmtId="0" fontId="44" fillId="0" borderId="0" xfId="0" applyFont="1" applyAlignment="1"/>
    <xf numFmtId="0" fontId="46" fillId="0" borderId="0" xfId="0" applyFont="1" applyAlignment="1"/>
    <xf numFmtId="0" fontId="48" fillId="0" borderId="52" xfId="0" applyFont="1" applyBorder="1" applyAlignment="1">
      <alignment wrapText="1"/>
    </xf>
    <xf numFmtId="0" fontId="48" fillId="0" borderId="53" xfId="0" applyFont="1" applyBorder="1" applyAlignment="1">
      <alignment horizontal="center" wrapText="1"/>
    </xf>
    <xf numFmtId="0" fontId="48" fillId="0" borderId="55" xfId="0" applyFont="1" applyBorder="1" applyAlignment="1">
      <alignment wrapText="1"/>
    </xf>
    <xf numFmtId="0" fontId="48" fillId="0" borderId="50" xfId="0" applyFont="1" applyBorder="1" applyAlignment="1">
      <alignment horizontal="center" wrapText="1"/>
    </xf>
    <xf numFmtId="0" fontId="51" fillId="0" borderId="0" xfId="0" applyFont="1" applyAlignment="1"/>
    <xf numFmtId="0" fontId="52" fillId="0" borderId="0" xfId="0" applyFont="1" applyAlignment="1"/>
    <xf numFmtId="0" fontId="48" fillId="0" borderId="0" xfId="0" applyFont="1" applyAlignment="1"/>
    <xf numFmtId="0" fontId="44" fillId="27" borderId="48" xfId="0" applyFont="1" applyFill="1" applyBorder="1" applyAlignment="1">
      <alignment horizontal="center" wrapText="1"/>
    </xf>
    <xf numFmtId="0" fontId="44" fillId="27" borderId="50" xfId="0" applyFont="1" applyFill="1" applyBorder="1" applyAlignment="1">
      <alignment horizontal="center" wrapText="1"/>
    </xf>
    <xf numFmtId="0" fontId="63" fillId="0" borderId="53" xfId="0" applyFont="1" applyBorder="1" applyAlignment="1">
      <alignment horizontal="center" wrapText="1"/>
    </xf>
    <xf numFmtId="0" fontId="63" fillId="0" borderId="50" xfId="0" applyFont="1" applyBorder="1" applyAlignment="1">
      <alignment horizontal="center" wrapText="1"/>
    </xf>
    <xf numFmtId="0" fontId="53" fillId="0" borderId="0" xfId="0" applyFont="1" applyAlignment="1"/>
    <xf numFmtId="0" fontId="44" fillId="27" borderId="56" xfId="0" applyFont="1" applyFill="1" applyBorder="1" applyAlignment="1">
      <alignment horizontal="center" wrapText="1"/>
    </xf>
    <xf numFmtId="0" fontId="44" fillId="27" borderId="54" xfId="0" applyFont="1" applyFill="1" applyBorder="1" applyAlignment="1">
      <alignment horizontal="center" wrapText="1"/>
    </xf>
    <xf numFmtId="0" fontId="47" fillId="27" borderId="57" xfId="0" applyFont="1" applyFill="1" applyBorder="1" applyAlignment="1">
      <alignment horizontal="center" wrapText="1"/>
    </xf>
    <xf numFmtId="0" fontId="44" fillId="27" borderId="55" xfId="0" applyFont="1" applyFill="1" applyBorder="1" applyAlignment="1">
      <alignment horizontal="center" wrapText="1"/>
    </xf>
    <xf numFmtId="0" fontId="62" fillId="0" borderId="53" xfId="0" applyFont="1" applyBorder="1" applyAlignment="1">
      <alignment wrapText="1"/>
    </xf>
    <xf numFmtId="0" fontId="62" fillId="0" borderId="50" xfId="0" applyFont="1" applyBorder="1" applyAlignment="1">
      <alignment wrapText="1"/>
    </xf>
    <xf numFmtId="4" fontId="48" fillId="0" borderId="53" xfId="0" applyNumberFormat="1" applyFont="1" applyBorder="1" applyAlignment="1">
      <alignment wrapText="1"/>
    </xf>
    <xf numFmtId="0" fontId="44" fillId="28" borderId="58" xfId="0" applyFont="1" applyFill="1" applyBorder="1" applyAlignment="1">
      <alignment horizontal="center" wrapText="1"/>
    </xf>
    <xf numFmtId="0" fontId="44" fillId="28" borderId="59" xfId="0" applyFont="1" applyFill="1" applyBorder="1" applyAlignment="1">
      <alignment horizontal="center" wrapText="1"/>
    </xf>
    <xf numFmtId="0" fontId="47" fillId="28" borderId="60" xfId="0" applyFont="1" applyFill="1" applyBorder="1" applyAlignment="1">
      <alignment horizontal="center" vertical="top" wrapText="1"/>
    </xf>
    <xf numFmtId="0" fontId="44" fillId="28" borderId="52" xfId="0" applyFont="1" applyFill="1" applyBorder="1" applyAlignment="1">
      <alignment horizontal="center" vertical="top" wrapText="1"/>
    </xf>
    <xf numFmtId="0" fontId="47" fillId="28" borderId="52" xfId="0" applyFont="1" applyFill="1" applyBorder="1" applyAlignment="1">
      <alignment horizontal="center" wrapText="1"/>
    </xf>
    <xf numFmtId="0" fontId="44" fillId="28" borderId="60" xfId="0" applyFont="1" applyFill="1" applyBorder="1" applyAlignment="1">
      <alignment horizontal="center" wrapText="1"/>
    </xf>
    <xf numFmtId="0" fontId="48" fillId="0" borderId="59" xfId="0" applyFont="1" applyBorder="1" applyAlignment="1">
      <alignment horizontal="center" wrapText="1"/>
    </xf>
    <xf numFmtId="9" fontId="44" fillId="0" borderId="52" xfId="0" applyNumberFormat="1" applyFont="1" applyBorder="1" applyAlignment="1">
      <alignment horizontal="center" wrapText="1"/>
    </xf>
    <xf numFmtId="0" fontId="48" fillId="28" borderId="58" xfId="0" applyFont="1" applyFill="1" applyBorder="1" applyAlignment="1">
      <alignment horizontal="center" wrapText="1"/>
    </xf>
    <xf numFmtId="0" fontId="48" fillId="28" borderId="61" xfId="0" applyFont="1" applyFill="1" applyBorder="1" applyAlignment="1">
      <alignment horizontal="center" wrapText="1"/>
    </xf>
    <xf numFmtId="0" fontId="48" fillId="28" borderId="59" xfId="0" applyFont="1" applyFill="1" applyBorder="1" applyAlignment="1">
      <alignment horizontal="center" wrapText="1"/>
    </xf>
    <xf numFmtId="0" fontId="0" fillId="28" borderId="52" xfId="0" applyFill="1" applyBorder="1" applyAlignment="1">
      <alignment wrapText="1"/>
    </xf>
    <xf numFmtId="0" fontId="44" fillId="28" borderId="62" xfId="0" applyFont="1" applyFill="1" applyBorder="1" applyAlignment="1">
      <alignment horizontal="center" wrapText="1"/>
    </xf>
    <xf numFmtId="9" fontId="48" fillId="0" borderId="52" xfId="0" applyNumberFormat="1" applyFont="1" applyBorder="1" applyAlignment="1">
      <alignment horizontal="center" wrapText="1"/>
    </xf>
    <xf numFmtId="0" fontId="53" fillId="0" borderId="0" xfId="0" applyFont="1" applyAlignment="1">
      <alignment horizontal="justify"/>
    </xf>
    <xf numFmtId="165" fontId="34" fillId="0" borderId="63" xfId="0" applyNumberFormat="1" applyFont="1" applyFill="1" applyBorder="1" applyAlignment="1" applyProtection="1">
      <alignment horizontal="right" vertical="center"/>
      <protection hidden="1"/>
    </xf>
    <xf numFmtId="0" fontId="34" fillId="0" borderId="0" xfId="0" applyFont="1" applyFill="1" applyBorder="1" applyAlignment="1">
      <alignment horizontal="left" vertical="center"/>
    </xf>
    <xf numFmtId="0" fontId="35" fillId="0" borderId="0" xfId="0" applyFont="1" applyFill="1" applyBorder="1" applyAlignment="1"/>
    <xf numFmtId="165" fontId="34" fillId="0" borderId="0" xfId="0" applyNumberFormat="1" applyFont="1" applyFill="1" applyBorder="1" applyAlignment="1" applyProtection="1">
      <alignment horizontal="right" vertical="center"/>
      <protection hidden="1"/>
    </xf>
    <xf numFmtId="0" fontId="31" fillId="0" borderId="64" xfId="0" applyFont="1" applyFill="1" applyBorder="1" applyAlignment="1" applyProtection="1">
      <alignment horizontal="center" vertical="center"/>
      <protection hidden="1"/>
    </xf>
    <xf numFmtId="165" fontId="31" fillId="0" borderId="65" xfId="0" applyNumberFormat="1" applyFont="1" applyFill="1" applyBorder="1" applyAlignment="1" applyProtection="1">
      <alignment horizontal="right" vertical="center"/>
      <protection hidden="1"/>
    </xf>
    <xf numFmtId="0" fontId="37" fillId="0" borderId="66" xfId="34" applyFont="1" applyFill="1" applyBorder="1" applyAlignment="1" applyProtection="1">
      <alignment horizontal="left" vertical="center" wrapText="1"/>
      <protection hidden="1"/>
    </xf>
    <xf numFmtId="165" fontId="3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67" xfId="0" applyFill="1" applyBorder="1" applyAlignment="1"/>
    <xf numFmtId="0" fontId="0" fillId="20" borderId="24" xfId="0" applyFill="1" applyBorder="1" applyAlignment="1"/>
    <xf numFmtId="0" fontId="54" fillId="0" borderId="69" xfId="0" applyFont="1" applyFill="1" applyBorder="1" applyAlignment="1" applyProtection="1">
      <alignment horizontal="center" vertical="center"/>
      <protection hidden="1"/>
    </xf>
    <xf numFmtId="49" fontId="6" fillId="0" borderId="12" xfId="35" applyNumberFormat="1" applyFont="1" applyFill="1" applyBorder="1" applyAlignment="1" applyProtection="1">
      <alignment horizontal="center" vertical="center"/>
      <protection locked="0"/>
    </xf>
    <xf numFmtId="0" fontId="7" fillId="0" borderId="12" xfId="35" applyFont="1" applyFill="1" applyBorder="1" applyAlignment="1" applyProtection="1">
      <alignment horizontal="left" vertical="center"/>
      <protection locked="0"/>
    </xf>
    <xf numFmtId="0" fontId="7" fillId="0" borderId="12" xfId="35" applyFont="1" applyFill="1" applyBorder="1" applyAlignment="1" applyProtection="1">
      <alignment horizontal="center" vertical="center"/>
      <protection locked="0"/>
    </xf>
    <xf numFmtId="165" fontId="6" fillId="0" borderId="12" xfId="35" applyNumberFormat="1" applyFont="1" applyFill="1" applyBorder="1" applyAlignment="1" applyProtection="1">
      <alignment horizontal="right" vertical="center"/>
      <protection locked="0"/>
    </xf>
    <xf numFmtId="49" fontId="6" fillId="0" borderId="13" xfId="35" applyNumberFormat="1" applyFont="1" applyFill="1" applyBorder="1" applyAlignment="1" applyProtection="1">
      <alignment horizontal="center" vertical="center"/>
      <protection locked="0"/>
    </xf>
    <xf numFmtId="0" fontId="7" fillId="0" borderId="13" xfId="35" applyFont="1" applyFill="1" applyBorder="1" applyAlignment="1" applyProtection="1">
      <alignment horizontal="left" vertical="center"/>
      <protection locked="0"/>
    </xf>
    <xf numFmtId="0" fontId="7" fillId="0" borderId="13" xfId="35" applyFont="1" applyFill="1" applyBorder="1" applyAlignment="1" applyProtection="1">
      <alignment horizontal="center" vertical="center"/>
      <protection locked="0"/>
    </xf>
    <xf numFmtId="165" fontId="6" fillId="0" borderId="13" xfId="35" applyNumberFormat="1" applyFont="1" applyFill="1" applyBorder="1" applyAlignment="1" applyProtection="1">
      <alignment horizontal="right" vertical="center"/>
      <protection locked="0"/>
    </xf>
    <xf numFmtId="165" fontId="6" fillId="29" borderId="13" xfId="35" applyNumberFormat="1" applyFont="1" applyFill="1" applyBorder="1" applyAlignment="1" applyProtection="1">
      <alignment horizontal="right" vertical="center"/>
      <protection locked="0"/>
    </xf>
    <xf numFmtId="0" fontId="7" fillId="0" borderId="13" xfId="35" applyFont="1" applyFill="1" applyBorder="1" applyAlignment="1" applyProtection="1">
      <alignment vertical="center" wrapText="1"/>
      <protection locked="0"/>
    </xf>
    <xf numFmtId="49" fontId="6" fillId="0" borderId="14" xfId="35" applyNumberFormat="1" applyFont="1" applyFill="1" applyBorder="1" applyAlignment="1" applyProtection="1">
      <alignment horizontal="center" vertical="center"/>
      <protection locked="0"/>
    </xf>
    <xf numFmtId="0" fontId="7" fillId="0" borderId="14" xfId="35" applyFont="1" applyFill="1" applyBorder="1" applyAlignment="1" applyProtection="1">
      <alignment horizontal="left" vertical="center"/>
      <protection locked="0"/>
    </xf>
    <xf numFmtId="0" fontId="7" fillId="0" borderId="14" xfId="35" applyFont="1" applyFill="1" applyBorder="1" applyAlignment="1" applyProtection="1">
      <alignment horizontal="center" vertical="center"/>
      <protection locked="0"/>
    </xf>
    <xf numFmtId="165" fontId="6" fillId="0" borderId="14" xfId="35" applyNumberFormat="1" applyFont="1" applyFill="1" applyBorder="1" applyAlignment="1" applyProtection="1">
      <alignment horizontal="right" vertical="center"/>
      <protection locked="0"/>
    </xf>
    <xf numFmtId="0" fontId="34" fillId="0" borderId="63" xfId="0" applyFont="1" applyFill="1" applyBorder="1" applyAlignment="1">
      <alignment horizontal="left" vertical="center"/>
    </xf>
    <xf numFmtId="0" fontId="34" fillId="0" borderId="70" xfId="0" applyFont="1" applyFill="1" applyBorder="1" applyAlignment="1">
      <alignment horizontal="left" vertical="center"/>
    </xf>
    <xf numFmtId="0" fontId="31" fillId="0" borderId="0" xfId="0" applyFont="1" applyFill="1" applyAlignment="1">
      <alignment horizontal="center" vertical="center"/>
    </xf>
    <xf numFmtId="0" fontId="48" fillId="0" borderId="12" xfId="0" applyFont="1" applyBorder="1" applyAlignment="1"/>
    <xf numFmtId="0" fontId="48" fillId="0" borderId="13" xfId="0" applyFont="1" applyBorder="1" applyAlignment="1"/>
    <xf numFmtId="0" fontId="25" fillId="25" borderId="71" xfId="0" applyFont="1" applyFill="1" applyBorder="1" applyAlignment="1"/>
    <xf numFmtId="0" fontId="25" fillId="25" borderId="23" xfId="0" applyFont="1" applyFill="1" applyBorder="1" applyAlignment="1"/>
    <xf numFmtId="4" fontId="25" fillId="0" borderId="12" xfId="36" applyNumberFormat="1" applyFont="1" applyFill="1" applyBorder="1" applyAlignment="1" applyProtection="1">
      <alignment horizontal="right" vertical="center"/>
      <protection locked="0"/>
    </xf>
    <xf numFmtId="0" fontId="48" fillId="0" borderId="22" xfId="0" applyFont="1" applyBorder="1" applyAlignment="1"/>
    <xf numFmtId="0" fontId="25" fillId="0" borderId="14" xfId="36" applyFont="1" applyFill="1" applyBorder="1" applyAlignment="1" applyProtection="1">
      <alignment horizontal="center" vertical="center"/>
      <protection locked="0"/>
    </xf>
    <xf numFmtId="4" fontId="25" fillId="0" borderId="14" xfId="36" applyNumberFormat="1" applyFont="1" applyFill="1" applyBorder="1" applyAlignment="1" applyProtection="1">
      <alignment horizontal="right" vertical="center"/>
      <protection locked="0"/>
    </xf>
    <xf numFmtId="0" fontId="34" fillId="0" borderId="72" xfId="0" applyFont="1" applyFill="1" applyBorder="1" applyAlignment="1">
      <alignment horizontal="left" vertical="center"/>
    </xf>
    <xf numFmtId="165" fontId="34" fillId="0" borderId="38" xfId="0" applyNumberFormat="1" applyFont="1" applyFill="1" applyBorder="1" applyAlignment="1" applyProtection="1">
      <alignment horizontal="right" vertical="center"/>
      <protection hidden="1"/>
    </xf>
    <xf numFmtId="49" fontId="25" fillId="29" borderId="13" xfId="36" applyNumberFormat="1" applyFont="1" applyFill="1" applyBorder="1" applyAlignment="1" applyProtection="1">
      <alignment horizontal="center" vertical="center"/>
      <protection locked="0"/>
    </xf>
    <xf numFmtId="0" fontId="25" fillId="29" borderId="13" xfId="36" applyFont="1" applyFill="1" applyBorder="1" applyAlignment="1" applyProtection="1">
      <alignment horizontal="left" vertical="center"/>
      <protection locked="0"/>
    </xf>
    <xf numFmtId="0" fontId="25" fillId="29" borderId="13" xfId="36" applyFont="1" applyFill="1" applyBorder="1" applyAlignment="1" applyProtection="1">
      <alignment horizontal="center" vertical="center"/>
      <protection locked="0"/>
    </xf>
    <xf numFmtId="4" fontId="25" fillId="29" borderId="13" xfId="36" applyNumberFormat="1" applyFont="1" applyFill="1" applyBorder="1" applyAlignment="1" applyProtection="1">
      <alignment horizontal="right" vertical="center"/>
      <protection locked="0"/>
    </xf>
    <xf numFmtId="0" fontId="3" fillId="29" borderId="0" xfId="0" applyFont="1" applyFill="1" applyAlignment="1"/>
    <xf numFmtId="49" fontId="25" fillId="29" borderId="0" xfId="36" applyNumberFormat="1" applyFont="1" applyFill="1" applyBorder="1" applyAlignment="1" applyProtection="1">
      <alignment horizontal="center" vertical="center"/>
      <protection locked="0"/>
    </xf>
    <xf numFmtId="4" fontId="25" fillId="29" borderId="25" xfId="36" applyNumberFormat="1" applyFont="1" applyFill="1" applyBorder="1" applyAlignment="1" applyProtection="1">
      <alignment horizontal="right" vertical="center"/>
      <protection locked="0"/>
    </xf>
    <xf numFmtId="0" fontId="0" fillId="20" borderId="0" xfId="0" applyFill="1" applyBorder="1" applyAlignment="1"/>
    <xf numFmtId="0" fontId="0" fillId="0" borderId="11" xfId="0" applyBorder="1" applyAlignment="1"/>
    <xf numFmtId="0" fontId="58" fillId="0" borderId="11" xfId="0" applyFont="1" applyBorder="1" applyAlignment="1"/>
    <xf numFmtId="0" fontId="0" fillId="0" borderId="11" xfId="0" applyFont="1" applyBorder="1" applyAlignment="1"/>
    <xf numFmtId="0" fontId="2" fillId="0" borderId="0" xfId="0" applyFont="1" applyAlignment="1"/>
    <xf numFmtId="164" fontId="31" fillId="0" borderId="46" xfId="32" applyFont="1" applyFill="1" applyBorder="1" applyAlignment="1" applyProtection="1">
      <alignment horizontal="center" vertical="center"/>
      <protection hidden="1"/>
    </xf>
    <xf numFmtId="164" fontId="31" fillId="30" borderId="46" xfId="32" applyFont="1" applyFill="1" applyBorder="1" applyAlignment="1" applyProtection="1">
      <alignment horizontal="center" vertical="center"/>
      <protection hidden="1"/>
    </xf>
    <xf numFmtId="164" fontId="31" fillId="0" borderId="64" xfId="32" applyFont="1" applyFill="1" applyBorder="1" applyAlignment="1" applyProtection="1">
      <alignment horizontal="center" vertical="center"/>
      <protection hidden="1"/>
    </xf>
    <xf numFmtId="0" fontId="38" fillId="30" borderId="0" xfId="0" applyFont="1" applyFill="1" applyAlignment="1"/>
    <xf numFmtId="0" fontId="0" fillId="30" borderId="0" xfId="0" applyFill="1" applyAlignment="1"/>
    <xf numFmtId="0" fontId="35" fillId="30" borderId="0" xfId="0" applyFont="1" applyFill="1" applyAlignment="1"/>
    <xf numFmtId="0" fontId="0" fillId="30" borderId="11" xfId="0" applyFont="1" applyFill="1" applyBorder="1" applyAlignment="1"/>
    <xf numFmtId="0" fontId="58" fillId="30" borderId="11" xfId="0" applyFont="1" applyFill="1" applyBorder="1" applyAlignment="1"/>
    <xf numFmtId="0" fontId="0" fillId="30" borderId="11" xfId="0" applyFill="1" applyBorder="1" applyAlignment="1"/>
    <xf numFmtId="0" fontId="0" fillId="0" borderId="11" xfId="0" applyFill="1" applyBorder="1" applyAlignment="1"/>
    <xf numFmtId="0" fontId="0" fillId="0" borderId="0" xfId="0" applyFont="1" applyAlignment="1"/>
    <xf numFmtId="4" fontId="61" fillId="0" borderId="13" xfId="36" applyNumberFormat="1" applyFont="1" applyFill="1" applyBorder="1" applyAlignment="1" applyProtection="1">
      <alignment horizontal="right" vertical="center"/>
      <protection locked="0"/>
    </xf>
    <xf numFmtId="0" fontId="60" fillId="0" borderId="11" xfId="0" applyFont="1" applyBorder="1" applyAlignment="1"/>
    <xf numFmtId="9" fontId="34" fillId="0" borderId="35" xfId="37" applyFont="1" applyFill="1" applyBorder="1" applyAlignment="1">
      <alignment horizontal="right" vertical="center"/>
    </xf>
    <xf numFmtId="0" fontId="31" fillId="0" borderId="0" xfId="0" applyFont="1" applyFill="1" applyAlignment="1"/>
    <xf numFmtId="0" fontId="55" fillId="0" borderId="37" xfId="0" applyFont="1" applyBorder="1" applyAlignment="1"/>
    <xf numFmtId="0" fontId="34" fillId="0" borderId="73" xfId="0" applyFont="1" applyFill="1" applyBorder="1" applyAlignment="1"/>
    <xf numFmtId="0" fontId="1" fillId="0" borderId="0" xfId="0" applyFont="1" applyAlignment="1"/>
    <xf numFmtId="9" fontId="34" fillId="0" borderId="34" xfId="37" applyFont="1" applyFill="1" applyBorder="1" applyAlignment="1"/>
    <xf numFmtId="0" fontId="34" fillId="0" borderId="70" xfId="0" applyFont="1" applyFill="1" applyBorder="1" applyAlignment="1"/>
    <xf numFmtId="0" fontId="34" fillId="0" borderId="35" xfId="0" applyFont="1" applyFill="1" applyBorder="1" applyAlignment="1"/>
    <xf numFmtId="0" fontId="59" fillId="30" borderId="11" xfId="0" applyFont="1" applyFill="1" applyBorder="1" applyAlignment="1"/>
    <xf numFmtId="0" fontId="0" fillId="31" borderId="11" xfId="0" applyFont="1" applyFill="1" applyBorder="1" applyAlignment="1"/>
    <xf numFmtId="0" fontId="58" fillId="31" borderId="11" xfId="0" applyFont="1" applyFill="1" applyBorder="1" applyAlignment="1"/>
    <xf numFmtId="0" fontId="57" fillId="31" borderId="11" xfId="0" applyFont="1" applyFill="1" applyBorder="1" applyAlignment="1"/>
    <xf numFmtId="0" fontId="56" fillId="31" borderId="11" xfId="0" applyFont="1" applyFill="1" applyBorder="1" applyAlignment="1"/>
    <xf numFmtId="0" fontId="0" fillId="31" borderId="11" xfId="0" applyFill="1" applyBorder="1" applyAlignment="1"/>
    <xf numFmtId="165" fontId="31" fillId="0" borderId="47" xfId="0" applyNumberFormat="1" applyFont="1" applyFill="1" applyBorder="1" applyAlignment="1" applyProtection="1">
      <alignment horizontal="left" vertical="center"/>
      <protection hidden="1"/>
    </xf>
    <xf numFmtId="0" fontId="54" fillId="0" borderId="68" xfId="0" applyNumberFormat="1" applyFont="1" applyFill="1" applyBorder="1" applyAlignment="1" applyProtection="1">
      <alignment horizontal="center" vertical="center"/>
      <protection hidden="1"/>
    </xf>
    <xf numFmtId="0" fontId="37" fillId="0" borderId="64" xfId="34" applyNumberFormat="1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47" fillId="27" borderId="74" xfId="0" applyFont="1" applyFill="1" applyBorder="1" applyAlignment="1">
      <alignment horizontal="center" wrapText="1"/>
    </xf>
    <xf numFmtId="0" fontId="47" fillId="27" borderId="75" xfId="0" applyFont="1" applyFill="1" applyBorder="1" applyAlignment="1">
      <alignment horizontal="center" wrapText="1"/>
    </xf>
    <xf numFmtId="0" fontId="47" fillId="27" borderId="76" xfId="0" applyFont="1" applyFill="1" applyBorder="1" applyAlignment="1">
      <alignment horizontal="center" wrapText="1"/>
    </xf>
    <xf numFmtId="0" fontId="48" fillId="27" borderId="77" xfId="0" applyFont="1" applyFill="1" applyBorder="1" applyAlignment="1">
      <alignment horizontal="center" wrapText="1"/>
    </xf>
    <xf numFmtId="0" fontId="48" fillId="27" borderId="78" xfId="0" applyFont="1" applyFill="1" applyBorder="1" applyAlignment="1">
      <alignment horizontal="center" wrapText="1"/>
    </xf>
    <xf numFmtId="0" fontId="48" fillId="27" borderId="79" xfId="0" applyFont="1" applyFill="1" applyBorder="1" applyAlignment="1">
      <alignment wrapText="1"/>
    </xf>
    <xf numFmtId="0" fontId="48" fillId="27" borderId="80" xfId="0" applyFont="1" applyFill="1" applyBorder="1" applyAlignment="1">
      <alignment wrapText="1"/>
    </xf>
    <xf numFmtId="0" fontId="48" fillId="28" borderId="58" xfId="0" applyFont="1" applyFill="1" applyBorder="1" applyAlignment="1">
      <alignment horizontal="center" wrapText="1"/>
    </xf>
    <xf numFmtId="0" fontId="48" fillId="28" borderId="61" xfId="0" applyFont="1" applyFill="1" applyBorder="1" applyAlignment="1">
      <alignment horizontal="center" wrapText="1"/>
    </xf>
    <xf numFmtId="0" fontId="48" fillId="28" borderId="59" xfId="0" applyFont="1" applyFill="1" applyBorder="1" applyAlignment="1">
      <alignment horizontal="center" wrapText="1"/>
    </xf>
    <xf numFmtId="0" fontId="48" fillId="27" borderId="79" xfId="0" applyFont="1" applyFill="1" applyBorder="1" applyAlignment="1">
      <alignment horizontal="center" wrapText="1"/>
    </xf>
    <xf numFmtId="0" fontId="48" fillId="27" borderId="80" xfId="0" applyFont="1" applyFill="1" applyBorder="1" applyAlignment="1">
      <alignment horizontal="center" wrapText="1"/>
    </xf>
    <xf numFmtId="0" fontId="47" fillId="27" borderId="81" xfId="0" applyFont="1" applyFill="1" applyBorder="1" applyAlignment="1">
      <alignment horizontal="center" wrapText="1"/>
    </xf>
    <xf numFmtId="0" fontId="47" fillId="27" borderId="82" xfId="0" applyFont="1" applyFill="1" applyBorder="1" applyAlignment="1">
      <alignment horizontal="center" wrapText="1"/>
    </xf>
    <xf numFmtId="0" fontId="47" fillId="28" borderId="58" xfId="0" applyFont="1" applyFill="1" applyBorder="1" applyAlignment="1">
      <alignment horizontal="center" wrapText="1"/>
    </xf>
    <xf numFmtId="0" fontId="47" fillId="28" borderId="59" xfId="0" applyFont="1" applyFill="1" applyBorder="1" applyAlignment="1">
      <alignment horizontal="center" wrapText="1"/>
    </xf>
    <xf numFmtId="0" fontId="40" fillId="0" borderId="0" xfId="0" applyFont="1" applyFill="1" applyAlignment="1">
      <alignment horizontal="left" wrapText="1"/>
    </xf>
    <xf numFmtId="0" fontId="54" fillId="0" borderId="0" xfId="0" applyFont="1" applyFill="1" applyAlignment="1">
      <alignment horizontal="center" vertical="center"/>
    </xf>
    <xf numFmtId="0" fontId="33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/>
    </xf>
  </cellXfs>
  <cellStyles count="50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Avertissement" xfId="25"/>
    <cellStyle name="Calcul" xfId="26"/>
    <cellStyle name="Cellule liée" xfId="27"/>
    <cellStyle name="Commentaire" xfId="28"/>
    <cellStyle name="Entrée" xfId="29"/>
    <cellStyle name="GreyOrWhite" xfId="30"/>
    <cellStyle name="Insatisfaisant" xfId="31"/>
    <cellStyle name="Milliers" xfId="32" builtinId="3"/>
    <cellStyle name="Neutre" xfId="33"/>
    <cellStyle name="Normal" xfId="0" builtinId="0"/>
    <cellStyle name="Normal 11" xfId="34"/>
    <cellStyle name="Normal_DEVIS-CABLE" xfId="35"/>
    <cellStyle name="Normal_DEVIS-CAN" xfId="36"/>
    <cellStyle name="Pourcentage" xfId="37" builtinId="5"/>
    <cellStyle name="Satisfaisant" xfId="38"/>
    <cellStyle name="Sortie" xfId="39"/>
    <cellStyle name="Texte explicatif" xfId="40"/>
    <cellStyle name="Titre" xfId="41"/>
    <cellStyle name="Titre 1" xfId="42"/>
    <cellStyle name="Titre 2" xfId="43"/>
    <cellStyle name="Titre 3" xfId="44"/>
    <cellStyle name="Titre 4" xfId="45"/>
    <cellStyle name="Total" xfId="46"/>
    <cellStyle name="Vérification" xfId="47"/>
    <cellStyle name="Währung" xfId="48"/>
    <cellStyle name="Yellow" xfId="4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0</xdr:row>
          <xdr:rowOff>85725</xdr:rowOff>
        </xdr:from>
        <xdr:to>
          <xdr:col>2</xdr:col>
          <xdr:colOff>247650</xdr:colOff>
          <xdr:row>0</xdr:row>
          <xdr:rowOff>657225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142</xdr:row>
          <xdr:rowOff>85725</xdr:rowOff>
        </xdr:from>
        <xdr:to>
          <xdr:col>2</xdr:col>
          <xdr:colOff>247650</xdr:colOff>
          <xdr:row>142</xdr:row>
          <xdr:rowOff>657225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G643"/>
  <sheetViews>
    <sheetView showGridLines="0" tabSelected="1" workbookViewId="0">
      <pane ySplit="2" topLeftCell="A339" activePane="bottomLeft" state="frozen"/>
      <selection pane="bottomLeft" activeCell="B340" sqref="B340"/>
    </sheetView>
  </sheetViews>
  <sheetFormatPr baseColWidth="10" defaultColWidth="11.42578125" defaultRowHeight="20.100000000000001" customHeight="1" x14ac:dyDescent="0.25"/>
  <cols>
    <col min="1" max="1" width="6.85546875" style="2" customWidth="1"/>
    <col min="2" max="2" width="11.42578125" style="3"/>
    <col min="3" max="3" width="93.7109375" style="2" customWidth="1"/>
    <col min="4" max="4" width="9.28515625" style="2" customWidth="1"/>
    <col min="5" max="5" width="17.7109375" style="4" customWidth="1"/>
    <col min="6" max="6" width="3" style="8" customWidth="1"/>
    <col min="7" max="16384" width="11.42578125" style="1"/>
  </cols>
  <sheetData>
    <row r="1" spans="1:7" s="5" customFormat="1" ht="64.5" customHeight="1" x14ac:dyDescent="0.2">
      <c r="A1" s="228" t="s">
        <v>926</v>
      </c>
      <c r="B1" s="228"/>
      <c r="C1" s="228"/>
      <c r="D1" s="228"/>
      <c r="E1" s="228"/>
      <c r="F1" s="9"/>
    </row>
    <row r="2" spans="1:7" s="6" customFormat="1" ht="30.75" customHeight="1" x14ac:dyDescent="0.2">
      <c r="A2" s="10" t="s">
        <v>4</v>
      </c>
      <c r="B2" s="15" t="s">
        <v>437</v>
      </c>
      <c r="C2" s="16" t="s">
        <v>1</v>
      </c>
      <c r="D2" s="16" t="s">
        <v>2</v>
      </c>
      <c r="E2" s="17" t="s">
        <v>3</v>
      </c>
      <c r="F2" s="79"/>
      <c r="G2" s="78"/>
    </row>
    <row r="3" spans="1:7" s="6" customFormat="1" ht="26.1" customHeight="1" x14ac:dyDescent="0.25">
      <c r="A3" s="12" t="s">
        <v>8</v>
      </c>
      <c r="B3" s="18"/>
      <c r="C3" s="19" t="s">
        <v>438</v>
      </c>
      <c r="D3" s="20"/>
      <c r="E3" s="21"/>
      <c r="F3" s="9"/>
      <c r="G3" s="78"/>
    </row>
    <row r="4" spans="1:7" s="6" customFormat="1" ht="26.1" customHeight="1" x14ac:dyDescent="0.25">
      <c r="A4" s="13" t="s">
        <v>9</v>
      </c>
      <c r="B4" s="18"/>
      <c r="C4" s="19" t="s">
        <v>439</v>
      </c>
      <c r="D4" s="20"/>
      <c r="E4" s="21"/>
      <c r="F4" s="9"/>
      <c r="G4" s="78"/>
    </row>
    <row r="5" spans="1:7" s="6" customFormat="1" ht="26.1" customHeight="1" x14ac:dyDescent="0.2">
      <c r="A5" s="13" t="s">
        <v>10</v>
      </c>
      <c r="B5" s="22" t="s">
        <v>106</v>
      </c>
      <c r="C5" s="23" t="s">
        <v>107</v>
      </c>
      <c r="D5" s="24" t="s">
        <v>108</v>
      </c>
      <c r="E5" s="25">
        <v>487.5</v>
      </c>
      <c r="F5" s="9"/>
      <c r="G5" s="78"/>
    </row>
    <row r="6" spans="1:7" s="6" customFormat="1" ht="26.1" customHeight="1" x14ac:dyDescent="0.2">
      <c r="A6" s="13" t="s">
        <v>11</v>
      </c>
      <c r="B6" s="26" t="s">
        <v>109</v>
      </c>
      <c r="C6" s="27" t="s">
        <v>110</v>
      </c>
      <c r="D6" s="28" t="s">
        <v>108</v>
      </c>
      <c r="E6" s="25">
        <v>243.75</v>
      </c>
      <c r="F6" s="9"/>
      <c r="G6" s="78"/>
    </row>
    <row r="7" spans="1:7" s="6" customFormat="1" ht="26.1" customHeight="1" x14ac:dyDescent="0.2">
      <c r="A7" s="13" t="s">
        <v>12</v>
      </c>
      <c r="B7" s="26" t="s">
        <v>111</v>
      </c>
      <c r="C7" s="27" t="s">
        <v>112</v>
      </c>
      <c r="D7" s="28" t="s">
        <v>7</v>
      </c>
      <c r="E7" s="25">
        <v>1300</v>
      </c>
      <c r="F7" s="9"/>
      <c r="G7" s="78"/>
    </row>
    <row r="8" spans="1:7" s="6" customFormat="1" ht="26.1" customHeight="1" x14ac:dyDescent="0.2">
      <c r="A8" s="13" t="s">
        <v>13</v>
      </c>
      <c r="B8" s="26" t="s">
        <v>113</v>
      </c>
      <c r="C8" s="27" t="s">
        <v>114</v>
      </c>
      <c r="D8" s="28" t="s">
        <v>7</v>
      </c>
      <c r="E8" s="25">
        <v>487.5</v>
      </c>
      <c r="F8" s="9"/>
      <c r="G8" s="78"/>
    </row>
    <row r="9" spans="1:7" s="6" customFormat="1" ht="26.1" customHeight="1" x14ac:dyDescent="0.2">
      <c r="A9" s="13" t="s">
        <v>14</v>
      </c>
      <c r="B9" s="26" t="s">
        <v>115</v>
      </c>
      <c r="C9" s="27" t="s">
        <v>116</v>
      </c>
      <c r="D9" s="28" t="s">
        <v>7</v>
      </c>
      <c r="E9" s="25">
        <v>7800</v>
      </c>
      <c r="F9" s="9"/>
      <c r="G9" s="78"/>
    </row>
    <row r="10" spans="1:7" s="6" customFormat="1" ht="26.1" customHeight="1" x14ac:dyDescent="0.2">
      <c r="A10" s="13" t="s">
        <v>15</v>
      </c>
      <c r="B10" s="26" t="s">
        <v>117</v>
      </c>
      <c r="C10" s="27" t="s">
        <v>118</v>
      </c>
      <c r="D10" s="28" t="s">
        <v>5</v>
      </c>
      <c r="E10" s="25">
        <v>2437.5</v>
      </c>
      <c r="F10" s="9"/>
      <c r="G10" s="78"/>
    </row>
    <row r="11" spans="1:7" s="6" customFormat="1" ht="26.1" customHeight="1" x14ac:dyDescent="0.2">
      <c r="A11" s="13" t="s">
        <v>16</v>
      </c>
      <c r="B11" s="26" t="s">
        <v>119</v>
      </c>
      <c r="C11" s="27" t="s">
        <v>120</v>
      </c>
      <c r="D11" s="28" t="s">
        <v>7</v>
      </c>
      <c r="E11" s="25">
        <v>1500</v>
      </c>
      <c r="F11" s="9"/>
      <c r="G11" s="78"/>
    </row>
    <row r="12" spans="1:7" s="6" customFormat="1" ht="26.1" customHeight="1" x14ac:dyDescent="0.2">
      <c r="A12" s="13" t="s">
        <v>17</v>
      </c>
      <c r="B12" s="26" t="s">
        <v>121</v>
      </c>
      <c r="C12" s="27" t="s">
        <v>122</v>
      </c>
      <c r="D12" s="28" t="s">
        <v>7</v>
      </c>
      <c r="E12" s="25">
        <v>292.5</v>
      </c>
      <c r="F12" s="9"/>
      <c r="G12" s="78"/>
    </row>
    <row r="13" spans="1:7" s="6" customFormat="1" ht="26.1" customHeight="1" x14ac:dyDescent="0.2">
      <c r="A13" s="13" t="s">
        <v>18</v>
      </c>
      <c r="B13" s="26" t="s">
        <v>123</v>
      </c>
      <c r="C13" s="27" t="s">
        <v>124</v>
      </c>
      <c r="D13" s="28" t="s">
        <v>6</v>
      </c>
      <c r="E13" s="25">
        <v>29250</v>
      </c>
      <c r="F13" s="9"/>
      <c r="G13" s="78"/>
    </row>
    <row r="14" spans="1:7" s="6" customFormat="1" ht="26.1" customHeight="1" x14ac:dyDescent="0.2">
      <c r="A14" s="13" t="s">
        <v>19</v>
      </c>
      <c r="B14" s="29"/>
      <c r="C14" s="19" t="s">
        <v>440</v>
      </c>
      <c r="D14" s="19"/>
      <c r="E14" s="30"/>
      <c r="F14" s="9"/>
      <c r="G14" s="78"/>
    </row>
    <row r="15" spans="1:7" s="6" customFormat="1" ht="26.1" customHeight="1" x14ac:dyDescent="0.2">
      <c r="A15" s="13" t="s">
        <v>20</v>
      </c>
      <c r="B15" s="26" t="s">
        <v>125</v>
      </c>
      <c r="C15" s="27" t="s">
        <v>126</v>
      </c>
      <c r="D15" s="28" t="s">
        <v>7</v>
      </c>
      <c r="E15" s="25">
        <v>17875</v>
      </c>
      <c r="F15" s="9"/>
      <c r="G15" s="78"/>
    </row>
    <row r="16" spans="1:7" s="6" customFormat="1" ht="26.1" customHeight="1" x14ac:dyDescent="0.2">
      <c r="A16" s="13" t="s">
        <v>21</v>
      </c>
      <c r="B16" s="26" t="s">
        <v>127</v>
      </c>
      <c r="C16" s="27" t="s">
        <v>128</v>
      </c>
      <c r="D16" s="28" t="s">
        <v>7</v>
      </c>
      <c r="E16" s="25">
        <v>42250</v>
      </c>
      <c r="F16" s="9"/>
      <c r="G16" s="78"/>
    </row>
    <row r="17" spans="1:7" s="6" customFormat="1" ht="26.1" customHeight="1" x14ac:dyDescent="0.2">
      <c r="A17" s="13" t="s">
        <v>22</v>
      </c>
      <c r="B17" s="26" t="s">
        <v>129</v>
      </c>
      <c r="C17" s="27" t="s">
        <v>130</v>
      </c>
      <c r="D17" s="28" t="s">
        <v>5</v>
      </c>
      <c r="E17" s="25">
        <v>975</v>
      </c>
      <c r="F17" s="9"/>
      <c r="G17" s="78"/>
    </row>
    <row r="18" spans="1:7" s="6" customFormat="1" ht="26.1" customHeight="1" x14ac:dyDescent="0.2">
      <c r="A18" s="13" t="s">
        <v>23</v>
      </c>
      <c r="B18" s="26" t="s">
        <v>131</v>
      </c>
      <c r="C18" s="27" t="s">
        <v>132</v>
      </c>
      <c r="D18" s="28" t="s">
        <v>7</v>
      </c>
      <c r="E18" s="25">
        <v>2193.75</v>
      </c>
      <c r="F18" s="9"/>
      <c r="G18" s="78"/>
    </row>
    <row r="19" spans="1:7" s="6" customFormat="1" ht="35.25" customHeight="1" x14ac:dyDescent="0.2">
      <c r="A19" s="13" t="s">
        <v>24</v>
      </c>
      <c r="B19" s="26" t="s">
        <v>133</v>
      </c>
      <c r="C19" s="27" t="s">
        <v>134</v>
      </c>
      <c r="D19" s="28" t="s">
        <v>7</v>
      </c>
      <c r="E19" s="25">
        <v>3046.88</v>
      </c>
      <c r="F19" s="9"/>
      <c r="G19" s="78"/>
    </row>
    <row r="20" spans="1:7" s="6" customFormat="1" ht="26.1" customHeight="1" x14ac:dyDescent="0.2">
      <c r="A20" s="13" t="s">
        <v>25</v>
      </c>
      <c r="B20" s="26" t="s">
        <v>135</v>
      </c>
      <c r="C20" s="27" t="s">
        <v>136</v>
      </c>
      <c r="D20" s="28" t="s">
        <v>6</v>
      </c>
      <c r="E20" s="25">
        <v>24.38</v>
      </c>
      <c r="F20" s="9"/>
      <c r="G20" s="78"/>
    </row>
    <row r="21" spans="1:7" s="6" customFormat="1" ht="26.1" customHeight="1" x14ac:dyDescent="0.2">
      <c r="A21" s="13" t="s">
        <v>26</v>
      </c>
      <c r="B21" s="26" t="s">
        <v>137</v>
      </c>
      <c r="C21" s="27" t="s">
        <v>138</v>
      </c>
      <c r="D21" s="28" t="s">
        <v>6</v>
      </c>
      <c r="E21" s="25">
        <v>56.88</v>
      </c>
      <c r="F21" s="9"/>
      <c r="G21" s="78"/>
    </row>
    <row r="22" spans="1:7" s="6" customFormat="1" ht="26.1" customHeight="1" x14ac:dyDescent="0.2">
      <c r="A22" s="13" t="s">
        <v>27</v>
      </c>
      <c r="B22" s="26" t="s">
        <v>139</v>
      </c>
      <c r="C22" s="27" t="s">
        <v>140</v>
      </c>
      <c r="D22" s="28" t="s">
        <v>7</v>
      </c>
      <c r="E22" s="25">
        <v>1950</v>
      </c>
      <c r="F22" s="9"/>
      <c r="G22" s="78"/>
    </row>
    <row r="23" spans="1:7" s="6" customFormat="1" ht="26.1" customHeight="1" x14ac:dyDescent="0.2">
      <c r="A23" s="13" t="s">
        <v>28</v>
      </c>
      <c r="B23" s="29"/>
      <c r="C23" s="19" t="s">
        <v>441</v>
      </c>
      <c r="D23" s="19"/>
      <c r="E23" s="30"/>
      <c r="F23" s="9"/>
      <c r="G23" s="78"/>
    </row>
    <row r="24" spans="1:7" s="6" customFormat="1" ht="26.1" customHeight="1" x14ac:dyDescent="0.2">
      <c r="A24" s="13" t="s">
        <v>29</v>
      </c>
      <c r="B24" s="26" t="s">
        <v>141</v>
      </c>
      <c r="C24" s="27" t="s">
        <v>142</v>
      </c>
      <c r="D24" s="28" t="s">
        <v>108</v>
      </c>
      <c r="E24" s="25">
        <v>1787.5</v>
      </c>
      <c r="F24" s="9"/>
      <c r="G24" s="78"/>
    </row>
    <row r="25" spans="1:7" s="6" customFormat="1" ht="31.5" customHeight="1" x14ac:dyDescent="0.2">
      <c r="A25" s="13" t="s">
        <v>30</v>
      </c>
      <c r="B25" s="26" t="s">
        <v>143</v>
      </c>
      <c r="C25" s="27" t="s">
        <v>144</v>
      </c>
      <c r="D25" s="28" t="s">
        <v>108</v>
      </c>
      <c r="E25" s="25">
        <v>2296.13</v>
      </c>
      <c r="F25" s="9"/>
      <c r="G25" s="78"/>
    </row>
    <row r="26" spans="1:7" s="6" customFormat="1" ht="26.1" customHeight="1" x14ac:dyDescent="0.2">
      <c r="A26" s="13" t="s">
        <v>31</v>
      </c>
      <c r="B26" s="26" t="s">
        <v>145</v>
      </c>
      <c r="C26" s="27" t="s">
        <v>146</v>
      </c>
      <c r="D26" s="28" t="s">
        <v>108</v>
      </c>
      <c r="E26" s="25">
        <v>2296.13</v>
      </c>
      <c r="F26" s="9"/>
      <c r="G26" s="78"/>
    </row>
    <row r="27" spans="1:7" s="6" customFormat="1" ht="26.1" customHeight="1" x14ac:dyDescent="0.2">
      <c r="A27" s="13" t="s">
        <v>32</v>
      </c>
      <c r="B27" s="26" t="s">
        <v>147</v>
      </c>
      <c r="C27" s="27" t="s">
        <v>148</v>
      </c>
      <c r="D27" s="28" t="s">
        <v>108</v>
      </c>
      <c r="E27" s="25">
        <v>2296.13</v>
      </c>
      <c r="F27" s="9"/>
      <c r="G27" s="78"/>
    </row>
    <row r="28" spans="1:7" s="6" customFormat="1" ht="26.1" customHeight="1" x14ac:dyDescent="0.2">
      <c r="A28" s="13" t="s">
        <v>33</v>
      </c>
      <c r="B28" s="26" t="s">
        <v>149</v>
      </c>
      <c r="C28" s="27" t="s">
        <v>150</v>
      </c>
      <c r="D28" s="28" t="s">
        <v>108</v>
      </c>
      <c r="E28" s="25">
        <v>2041</v>
      </c>
      <c r="F28" s="9"/>
      <c r="G28" s="78"/>
    </row>
    <row r="29" spans="1:7" s="6" customFormat="1" ht="26.1" customHeight="1" x14ac:dyDescent="0.2">
      <c r="A29" s="13" t="s">
        <v>34</v>
      </c>
      <c r="B29" s="26" t="s">
        <v>151</v>
      </c>
      <c r="C29" s="27" t="s">
        <v>152</v>
      </c>
      <c r="D29" s="28" t="s">
        <v>108</v>
      </c>
      <c r="E29" s="25">
        <v>2437.5</v>
      </c>
      <c r="F29" s="9"/>
      <c r="G29" s="78"/>
    </row>
    <row r="30" spans="1:7" s="6" customFormat="1" ht="26.1" customHeight="1" x14ac:dyDescent="0.2">
      <c r="A30" s="13" t="s">
        <v>35</v>
      </c>
      <c r="B30" s="26" t="s">
        <v>153</v>
      </c>
      <c r="C30" s="27" t="s">
        <v>154</v>
      </c>
      <c r="D30" s="28" t="s">
        <v>108</v>
      </c>
      <c r="E30" s="25">
        <v>2112.5</v>
      </c>
      <c r="F30" s="9"/>
      <c r="G30" s="78"/>
    </row>
    <row r="31" spans="1:7" s="6" customFormat="1" ht="26.1" customHeight="1" x14ac:dyDescent="0.2">
      <c r="A31" s="13" t="s">
        <v>36</v>
      </c>
      <c r="B31" s="26" t="s">
        <v>155</v>
      </c>
      <c r="C31" s="27" t="s">
        <v>156</v>
      </c>
      <c r="D31" s="28" t="s">
        <v>108</v>
      </c>
      <c r="E31" s="25">
        <v>2275</v>
      </c>
      <c r="F31" s="9"/>
      <c r="G31" s="78"/>
    </row>
    <row r="32" spans="1:7" s="6" customFormat="1" ht="26.1" customHeight="1" x14ac:dyDescent="0.2">
      <c r="A32" s="13" t="s">
        <v>37</v>
      </c>
      <c r="B32" s="26" t="s">
        <v>157</v>
      </c>
      <c r="C32" s="27" t="s">
        <v>158</v>
      </c>
      <c r="D32" s="28" t="s">
        <v>6</v>
      </c>
      <c r="E32" s="25">
        <v>510.25</v>
      </c>
      <c r="F32" s="9"/>
      <c r="G32" s="78"/>
    </row>
    <row r="33" spans="1:7" s="6" customFormat="1" ht="33.75" customHeight="1" x14ac:dyDescent="0.2">
      <c r="A33" s="13" t="s">
        <v>38</v>
      </c>
      <c r="B33" s="26" t="s">
        <v>159</v>
      </c>
      <c r="C33" s="27" t="s">
        <v>160</v>
      </c>
      <c r="D33" s="28" t="s">
        <v>108</v>
      </c>
      <c r="E33" s="25">
        <v>2762.5</v>
      </c>
      <c r="F33" s="9"/>
      <c r="G33" s="78"/>
    </row>
    <row r="34" spans="1:7" s="6" customFormat="1" ht="26.1" customHeight="1" x14ac:dyDescent="0.2">
      <c r="A34" s="13" t="s">
        <v>39</v>
      </c>
      <c r="B34" s="29"/>
      <c r="C34" s="19" t="s">
        <v>442</v>
      </c>
      <c r="D34" s="19"/>
      <c r="E34" s="30"/>
      <c r="F34" s="9"/>
      <c r="G34" s="78"/>
    </row>
    <row r="35" spans="1:7" s="6" customFormat="1" ht="26.1" customHeight="1" x14ac:dyDescent="0.2">
      <c r="A35" s="13" t="s">
        <v>40</v>
      </c>
      <c r="B35" s="26" t="s">
        <v>161</v>
      </c>
      <c r="C35" s="27" t="s">
        <v>162</v>
      </c>
      <c r="D35" s="28" t="s">
        <v>5</v>
      </c>
      <c r="E35" s="25">
        <v>893.75</v>
      </c>
      <c r="F35" s="9"/>
      <c r="G35" s="78"/>
    </row>
    <row r="36" spans="1:7" s="6" customFormat="1" ht="26.1" customHeight="1" x14ac:dyDescent="0.2">
      <c r="A36" s="13" t="s">
        <v>41</v>
      </c>
      <c r="B36" s="26" t="s">
        <v>163</v>
      </c>
      <c r="C36" s="27" t="s">
        <v>164</v>
      </c>
      <c r="D36" s="28" t="s">
        <v>5</v>
      </c>
      <c r="E36" s="25">
        <v>1543.75</v>
      </c>
      <c r="F36" s="9"/>
      <c r="G36" s="78"/>
    </row>
    <row r="37" spans="1:7" s="6" customFormat="1" ht="26.1" customHeight="1" x14ac:dyDescent="0.2">
      <c r="A37" s="13" t="s">
        <v>42</v>
      </c>
      <c r="B37" s="26" t="s">
        <v>602</v>
      </c>
      <c r="C37" s="27" t="s">
        <v>927</v>
      </c>
      <c r="D37" s="28" t="s">
        <v>6</v>
      </c>
      <c r="E37" s="25">
        <v>105</v>
      </c>
      <c r="F37" s="9"/>
      <c r="G37" s="78"/>
    </row>
    <row r="38" spans="1:7" s="6" customFormat="1" ht="26.1" customHeight="1" x14ac:dyDescent="0.2">
      <c r="A38" s="13"/>
      <c r="B38" s="26" t="s">
        <v>602</v>
      </c>
      <c r="C38" s="27" t="s">
        <v>928</v>
      </c>
      <c r="D38" s="28" t="s">
        <v>6</v>
      </c>
      <c r="E38" s="25">
        <v>225</v>
      </c>
      <c r="F38" s="9"/>
      <c r="G38" s="78"/>
    </row>
    <row r="39" spans="1:7" s="6" customFormat="1" ht="26.1" customHeight="1" x14ac:dyDescent="0.2">
      <c r="A39" s="13"/>
      <c r="B39" s="26" t="s">
        <v>602</v>
      </c>
      <c r="C39" s="27" t="s">
        <v>929</v>
      </c>
      <c r="D39" s="28" t="s">
        <v>6</v>
      </c>
      <c r="E39" s="25">
        <v>425</v>
      </c>
      <c r="F39" s="9"/>
      <c r="G39" s="78"/>
    </row>
    <row r="40" spans="1:7" s="6" customFormat="1" ht="26.1" customHeight="1" x14ac:dyDescent="0.2">
      <c r="A40" s="13" t="s">
        <v>43</v>
      </c>
      <c r="B40" s="26" t="s">
        <v>165</v>
      </c>
      <c r="C40" s="27" t="s">
        <v>166</v>
      </c>
      <c r="D40" s="28" t="s">
        <v>5</v>
      </c>
      <c r="E40" s="25">
        <v>81.25</v>
      </c>
      <c r="F40" s="9"/>
      <c r="G40" s="78"/>
    </row>
    <row r="41" spans="1:7" s="6" customFormat="1" ht="26.1" customHeight="1" x14ac:dyDescent="0.2">
      <c r="A41" s="13" t="s">
        <v>44</v>
      </c>
      <c r="B41" s="26" t="s">
        <v>167</v>
      </c>
      <c r="C41" s="27" t="s">
        <v>168</v>
      </c>
      <c r="D41" s="28" t="s">
        <v>6</v>
      </c>
      <c r="E41" s="25">
        <v>4875</v>
      </c>
      <c r="F41" s="9"/>
      <c r="G41" s="78"/>
    </row>
    <row r="42" spans="1:7" s="6" customFormat="1" ht="26.1" customHeight="1" x14ac:dyDescent="0.2">
      <c r="A42" s="13" t="s">
        <v>45</v>
      </c>
      <c r="B42" s="26" t="s">
        <v>169</v>
      </c>
      <c r="C42" s="27" t="s">
        <v>170</v>
      </c>
      <c r="D42" s="28" t="s">
        <v>6</v>
      </c>
      <c r="E42" s="25">
        <v>308.75</v>
      </c>
      <c r="F42" s="9"/>
      <c r="G42" s="78"/>
    </row>
    <row r="43" spans="1:7" s="6" customFormat="1" ht="26.1" customHeight="1" x14ac:dyDescent="0.2">
      <c r="A43" s="13" t="s">
        <v>46</v>
      </c>
      <c r="B43" s="26" t="s">
        <v>171</v>
      </c>
      <c r="C43" s="27" t="s">
        <v>172</v>
      </c>
      <c r="D43" s="28" t="s">
        <v>6</v>
      </c>
      <c r="E43" s="25">
        <v>365.63</v>
      </c>
      <c r="F43" s="9"/>
      <c r="G43" s="78"/>
    </row>
    <row r="44" spans="1:7" s="6" customFormat="1" ht="26.1" customHeight="1" x14ac:dyDescent="0.2">
      <c r="A44" s="13" t="s">
        <v>47</v>
      </c>
      <c r="B44" s="26" t="s">
        <v>173</v>
      </c>
      <c r="C44" s="27" t="s">
        <v>174</v>
      </c>
      <c r="D44" s="28" t="s">
        <v>6</v>
      </c>
      <c r="E44" s="25">
        <v>398.13</v>
      </c>
      <c r="F44" s="9"/>
      <c r="G44" s="78"/>
    </row>
    <row r="45" spans="1:7" s="6" customFormat="1" ht="26.1" customHeight="1" x14ac:dyDescent="0.2">
      <c r="A45" s="13" t="s">
        <v>48</v>
      </c>
      <c r="B45" s="26" t="s">
        <v>175</v>
      </c>
      <c r="C45" s="27" t="s">
        <v>176</v>
      </c>
      <c r="D45" s="28" t="s">
        <v>6</v>
      </c>
      <c r="E45" s="25">
        <v>471.25</v>
      </c>
      <c r="F45" s="9"/>
      <c r="G45" s="78"/>
    </row>
    <row r="46" spans="1:7" s="6" customFormat="1" ht="26.1" customHeight="1" x14ac:dyDescent="0.2">
      <c r="A46" s="13" t="s">
        <v>49</v>
      </c>
      <c r="B46" s="26" t="s">
        <v>177</v>
      </c>
      <c r="C46" s="27" t="s">
        <v>178</v>
      </c>
      <c r="D46" s="28" t="s">
        <v>6</v>
      </c>
      <c r="E46" s="25">
        <v>544.38</v>
      </c>
      <c r="F46" s="9"/>
      <c r="G46" s="78"/>
    </row>
    <row r="47" spans="1:7" s="6" customFormat="1" ht="26.1" customHeight="1" x14ac:dyDescent="0.2">
      <c r="A47" s="13" t="s">
        <v>50</v>
      </c>
      <c r="B47" s="26" t="s">
        <v>179</v>
      </c>
      <c r="C47" s="27" t="s">
        <v>180</v>
      </c>
      <c r="D47" s="28" t="s">
        <v>6</v>
      </c>
      <c r="E47" s="25">
        <v>650</v>
      </c>
      <c r="F47" s="9"/>
      <c r="G47" s="78"/>
    </row>
    <row r="48" spans="1:7" s="6" customFormat="1" ht="26.1" customHeight="1" x14ac:dyDescent="0.2">
      <c r="A48" s="13" t="s">
        <v>51</v>
      </c>
      <c r="B48" s="26" t="s">
        <v>181</v>
      </c>
      <c r="C48" s="27" t="s">
        <v>182</v>
      </c>
      <c r="D48" s="28" t="s">
        <v>6</v>
      </c>
      <c r="E48" s="25">
        <v>680.88</v>
      </c>
      <c r="F48" s="9"/>
      <c r="G48" s="78"/>
    </row>
    <row r="49" spans="1:7" s="6" customFormat="1" ht="26.1" customHeight="1" x14ac:dyDescent="0.2">
      <c r="A49" s="13" t="s">
        <v>52</v>
      </c>
      <c r="B49" s="26" t="s">
        <v>183</v>
      </c>
      <c r="C49" s="27" t="s">
        <v>184</v>
      </c>
      <c r="D49" s="28" t="s">
        <v>6</v>
      </c>
      <c r="E49" s="25">
        <v>715</v>
      </c>
      <c r="F49" s="9"/>
      <c r="G49" s="78"/>
    </row>
    <row r="50" spans="1:7" s="6" customFormat="1" ht="26.1" customHeight="1" x14ac:dyDescent="0.2">
      <c r="A50" s="13" t="s">
        <v>53</v>
      </c>
      <c r="B50" s="26" t="s">
        <v>185</v>
      </c>
      <c r="C50" s="27" t="s">
        <v>186</v>
      </c>
      <c r="D50" s="28" t="s">
        <v>6</v>
      </c>
      <c r="E50" s="25">
        <v>1519.38</v>
      </c>
      <c r="F50" s="9"/>
      <c r="G50" s="78"/>
    </row>
    <row r="51" spans="1:7" s="6" customFormat="1" ht="26.1" customHeight="1" x14ac:dyDescent="0.2">
      <c r="A51" s="13" t="s">
        <v>54</v>
      </c>
      <c r="B51" s="26" t="s">
        <v>187</v>
      </c>
      <c r="C51" s="27" t="s">
        <v>188</v>
      </c>
      <c r="D51" s="28" t="s">
        <v>6</v>
      </c>
      <c r="E51" s="25">
        <v>1763.13</v>
      </c>
      <c r="F51" s="9"/>
      <c r="G51" s="78"/>
    </row>
    <row r="52" spans="1:7" s="6" customFormat="1" ht="26.1" customHeight="1" x14ac:dyDescent="0.2">
      <c r="A52" s="13" t="s">
        <v>55</v>
      </c>
      <c r="B52" s="26" t="s">
        <v>189</v>
      </c>
      <c r="C52" s="27" t="s">
        <v>190</v>
      </c>
      <c r="D52" s="28" t="s">
        <v>6</v>
      </c>
      <c r="E52" s="25">
        <v>1868.75</v>
      </c>
      <c r="F52" s="9"/>
      <c r="G52" s="78"/>
    </row>
    <row r="53" spans="1:7" s="6" customFormat="1" ht="26.1" customHeight="1" x14ac:dyDescent="0.2">
      <c r="A53" s="13" t="s">
        <v>56</v>
      </c>
      <c r="B53" s="26" t="s">
        <v>191</v>
      </c>
      <c r="C53" s="27" t="s">
        <v>192</v>
      </c>
      <c r="D53" s="28" t="s">
        <v>6</v>
      </c>
      <c r="E53" s="25">
        <v>1990.63</v>
      </c>
      <c r="F53" s="9"/>
      <c r="G53" s="78"/>
    </row>
    <row r="54" spans="1:7" s="6" customFormat="1" ht="26.1" customHeight="1" x14ac:dyDescent="0.2">
      <c r="A54" s="13" t="s">
        <v>57</v>
      </c>
      <c r="B54" s="26" t="s">
        <v>193</v>
      </c>
      <c r="C54" s="27" t="s">
        <v>194</v>
      </c>
      <c r="D54" s="28" t="s">
        <v>6</v>
      </c>
      <c r="E54" s="25">
        <v>2348.13</v>
      </c>
      <c r="F54" s="9"/>
      <c r="G54" s="78"/>
    </row>
    <row r="55" spans="1:7" s="6" customFormat="1" ht="26.1" customHeight="1" x14ac:dyDescent="0.2">
      <c r="A55" s="13" t="s">
        <v>58</v>
      </c>
      <c r="B55" s="26" t="s">
        <v>195</v>
      </c>
      <c r="C55" s="27" t="s">
        <v>196</v>
      </c>
      <c r="D55" s="28" t="s">
        <v>6</v>
      </c>
      <c r="E55" s="25">
        <v>2461.88</v>
      </c>
      <c r="F55" s="9"/>
      <c r="G55" s="78"/>
    </row>
    <row r="56" spans="1:7" s="6" customFormat="1" ht="26.1" customHeight="1" x14ac:dyDescent="0.2">
      <c r="A56" s="13" t="s">
        <v>59</v>
      </c>
      <c r="B56" s="26" t="s">
        <v>197</v>
      </c>
      <c r="C56" s="27" t="s">
        <v>198</v>
      </c>
      <c r="D56" s="28" t="s">
        <v>6</v>
      </c>
      <c r="E56" s="25">
        <v>2551.25</v>
      </c>
      <c r="F56" s="9"/>
      <c r="G56" s="78"/>
    </row>
    <row r="57" spans="1:7" s="6" customFormat="1" ht="26.1" customHeight="1" x14ac:dyDescent="0.2">
      <c r="A57" s="13" t="s">
        <v>60</v>
      </c>
      <c r="B57" s="26" t="s">
        <v>199</v>
      </c>
      <c r="C57" s="27" t="s">
        <v>200</v>
      </c>
      <c r="D57" s="28" t="s">
        <v>6</v>
      </c>
      <c r="E57" s="25">
        <v>812.5</v>
      </c>
      <c r="F57" s="9"/>
      <c r="G57" s="78"/>
    </row>
    <row r="58" spans="1:7" s="6" customFormat="1" ht="26.1" customHeight="1" x14ac:dyDescent="0.2">
      <c r="A58" s="13" t="s">
        <v>61</v>
      </c>
      <c r="B58" s="26" t="s">
        <v>201</v>
      </c>
      <c r="C58" s="27" t="s">
        <v>202</v>
      </c>
      <c r="D58" s="28" t="s">
        <v>6</v>
      </c>
      <c r="E58" s="25">
        <v>1007.5</v>
      </c>
      <c r="F58" s="9"/>
      <c r="G58" s="78"/>
    </row>
    <row r="59" spans="1:7" s="6" customFormat="1" ht="26.1" customHeight="1" x14ac:dyDescent="0.2">
      <c r="A59" s="13" t="s">
        <v>62</v>
      </c>
      <c r="B59" s="26" t="s">
        <v>203</v>
      </c>
      <c r="C59" s="27" t="s">
        <v>204</v>
      </c>
      <c r="D59" s="28" t="s">
        <v>6</v>
      </c>
      <c r="E59" s="25">
        <v>1137.5</v>
      </c>
      <c r="F59" s="9"/>
      <c r="G59" s="78"/>
    </row>
    <row r="60" spans="1:7" s="6" customFormat="1" ht="26.1" customHeight="1" x14ac:dyDescent="0.2">
      <c r="A60" s="13" t="s">
        <v>63</v>
      </c>
      <c r="B60" s="26" t="s">
        <v>205</v>
      </c>
      <c r="C60" s="27" t="s">
        <v>206</v>
      </c>
      <c r="D60" s="28" t="s">
        <v>6</v>
      </c>
      <c r="E60" s="25">
        <v>1365</v>
      </c>
      <c r="F60" s="9"/>
      <c r="G60" s="78"/>
    </row>
    <row r="61" spans="1:7" s="6" customFormat="1" ht="26.1" customHeight="1" x14ac:dyDescent="0.2">
      <c r="A61" s="13" t="s">
        <v>64</v>
      </c>
      <c r="B61" s="26" t="s">
        <v>207</v>
      </c>
      <c r="C61" s="27" t="s">
        <v>208</v>
      </c>
      <c r="D61" s="28" t="s">
        <v>6</v>
      </c>
      <c r="E61" s="25">
        <v>1722.5</v>
      </c>
      <c r="F61" s="9"/>
      <c r="G61" s="78"/>
    </row>
    <row r="62" spans="1:7" s="6" customFormat="1" ht="26.1" customHeight="1" x14ac:dyDescent="0.2">
      <c r="A62" s="13" t="s">
        <v>65</v>
      </c>
      <c r="B62" s="26" t="s">
        <v>209</v>
      </c>
      <c r="C62" s="27" t="s">
        <v>210</v>
      </c>
      <c r="D62" s="28" t="s">
        <v>6</v>
      </c>
      <c r="E62" s="25">
        <v>2015</v>
      </c>
      <c r="F62" s="9"/>
      <c r="G62" s="78"/>
    </row>
    <row r="63" spans="1:7" s="6" customFormat="1" ht="26.1" customHeight="1" x14ac:dyDescent="0.2">
      <c r="A63" s="13" t="s">
        <v>66</v>
      </c>
      <c r="B63" s="26" t="s">
        <v>211</v>
      </c>
      <c r="C63" s="27" t="s">
        <v>212</v>
      </c>
      <c r="D63" s="28" t="s">
        <v>6</v>
      </c>
      <c r="E63" s="25">
        <v>2550.6</v>
      </c>
      <c r="F63" s="9"/>
      <c r="G63" s="78"/>
    </row>
    <row r="64" spans="1:7" s="6" customFormat="1" ht="26.1" customHeight="1" x14ac:dyDescent="0.2">
      <c r="A64" s="13" t="s">
        <v>67</v>
      </c>
      <c r="B64" s="26" t="s">
        <v>213</v>
      </c>
      <c r="C64" s="27" t="s">
        <v>214</v>
      </c>
      <c r="D64" s="28" t="s">
        <v>6</v>
      </c>
      <c r="E64" s="25">
        <v>2860</v>
      </c>
      <c r="F64" s="9"/>
      <c r="G64" s="78"/>
    </row>
    <row r="65" spans="1:7" s="6" customFormat="1" ht="26.1" customHeight="1" x14ac:dyDescent="0.2">
      <c r="A65" s="13" t="s">
        <v>68</v>
      </c>
      <c r="B65" s="26" t="s">
        <v>215</v>
      </c>
      <c r="C65" s="27" t="s">
        <v>216</v>
      </c>
      <c r="D65" s="28" t="s">
        <v>6</v>
      </c>
      <c r="E65" s="25">
        <v>3282.5</v>
      </c>
      <c r="F65" s="9"/>
      <c r="G65" s="78"/>
    </row>
    <row r="66" spans="1:7" s="6" customFormat="1" ht="26.1" customHeight="1" x14ac:dyDescent="0.2">
      <c r="A66" s="13" t="s">
        <v>69</v>
      </c>
      <c r="B66" s="26" t="s">
        <v>217</v>
      </c>
      <c r="C66" s="27" t="s">
        <v>218</v>
      </c>
      <c r="D66" s="28" t="s">
        <v>6</v>
      </c>
      <c r="E66" s="25">
        <v>3380</v>
      </c>
      <c r="F66" s="9"/>
      <c r="G66" s="78"/>
    </row>
    <row r="67" spans="1:7" s="6" customFormat="1" ht="26.1" customHeight="1" x14ac:dyDescent="0.2">
      <c r="A67" s="13" t="s">
        <v>70</v>
      </c>
      <c r="B67" s="26" t="s">
        <v>219</v>
      </c>
      <c r="C67" s="27" t="s">
        <v>220</v>
      </c>
      <c r="D67" s="28" t="s">
        <v>6</v>
      </c>
      <c r="E67" s="25">
        <v>3656.25</v>
      </c>
      <c r="F67" s="9"/>
      <c r="G67" s="78"/>
    </row>
    <row r="68" spans="1:7" s="6" customFormat="1" ht="26.1" customHeight="1" x14ac:dyDescent="0.2">
      <c r="A68" s="13" t="s">
        <v>71</v>
      </c>
      <c r="B68" s="26" t="s">
        <v>221</v>
      </c>
      <c r="C68" s="27" t="s">
        <v>222</v>
      </c>
      <c r="D68" s="28" t="s">
        <v>6</v>
      </c>
      <c r="E68" s="25">
        <v>3948.75</v>
      </c>
      <c r="F68" s="9"/>
      <c r="G68" s="78"/>
    </row>
    <row r="69" spans="1:7" s="6" customFormat="1" ht="26.1" customHeight="1" x14ac:dyDescent="0.2">
      <c r="A69" s="13" t="s">
        <v>72</v>
      </c>
      <c r="B69" s="26" t="s">
        <v>223</v>
      </c>
      <c r="C69" s="27" t="s">
        <v>224</v>
      </c>
      <c r="D69" s="28" t="s">
        <v>6</v>
      </c>
      <c r="E69" s="25">
        <v>4290</v>
      </c>
      <c r="F69" s="9"/>
      <c r="G69" s="78"/>
    </row>
    <row r="70" spans="1:7" s="6" customFormat="1" ht="26.1" customHeight="1" x14ac:dyDescent="0.2">
      <c r="A70" s="13" t="s">
        <v>73</v>
      </c>
      <c r="B70" s="26" t="s">
        <v>225</v>
      </c>
      <c r="C70" s="27" t="s">
        <v>226</v>
      </c>
      <c r="D70" s="28" t="s">
        <v>6</v>
      </c>
      <c r="E70" s="25">
        <v>4550</v>
      </c>
      <c r="F70" s="9"/>
      <c r="G70" s="78"/>
    </row>
    <row r="71" spans="1:7" s="6" customFormat="1" ht="26.1" customHeight="1" x14ac:dyDescent="0.2">
      <c r="A71" s="13" t="s">
        <v>74</v>
      </c>
      <c r="B71" s="26" t="s">
        <v>443</v>
      </c>
      <c r="C71" s="27" t="s">
        <v>227</v>
      </c>
      <c r="D71" s="28" t="s">
        <v>6</v>
      </c>
      <c r="E71" s="25">
        <v>4875</v>
      </c>
      <c r="F71" s="9"/>
      <c r="G71" s="78"/>
    </row>
    <row r="72" spans="1:7" s="6" customFormat="1" ht="26.1" customHeight="1" x14ac:dyDescent="0.2">
      <c r="A72" s="13" t="s">
        <v>75</v>
      </c>
      <c r="B72" s="29"/>
      <c r="C72" s="19" t="s">
        <v>444</v>
      </c>
      <c r="D72" s="19"/>
      <c r="E72" s="30"/>
      <c r="F72" s="9"/>
      <c r="G72" s="78"/>
    </row>
    <row r="73" spans="1:7" s="6" customFormat="1" ht="26.1" customHeight="1" x14ac:dyDescent="0.2">
      <c r="A73" s="13" t="s">
        <v>76</v>
      </c>
      <c r="B73" s="26" t="s">
        <v>228</v>
      </c>
      <c r="C73" s="27" t="s">
        <v>229</v>
      </c>
      <c r="D73" s="28" t="s">
        <v>5</v>
      </c>
      <c r="E73" s="25">
        <v>3087.5</v>
      </c>
      <c r="F73" s="9"/>
      <c r="G73" s="78"/>
    </row>
    <row r="74" spans="1:7" s="6" customFormat="1" ht="26.1" customHeight="1" x14ac:dyDescent="0.2">
      <c r="A74" s="13" t="s">
        <v>77</v>
      </c>
      <c r="B74" s="26" t="s">
        <v>230</v>
      </c>
      <c r="C74" s="27" t="s">
        <v>231</v>
      </c>
      <c r="D74" s="28" t="s">
        <v>5</v>
      </c>
      <c r="E74" s="25">
        <v>4225</v>
      </c>
      <c r="F74" s="9"/>
      <c r="G74" s="78"/>
    </row>
    <row r="75" spans="1:7" s="6" customFormat="1" ht="26.1" customHeight="1" x14ac:dyDescent="0.2">
      <c r="A75" s="13" t="s">
        <v>78</v>
      </c>
      <c r="B75" s="26" t="s">
        <v>232</v>
      </c>
      <c r="C75" s="27" t="s">
        <v>233</v>
      </c>
      <c r="D75" s="28" t="s">
        <v>5</v>
      </c>
      <c r="E75" s="25">
        <v>4875</v>
      </c>
      <c r="F75" s="9"/>
      <c r="G75" s="78"/>
    </row>
    <row r="76" spans="1:7" s="6" customFormat="1" ht="26.1" customHeight="1" x14ac:dyDescent="0.2">
      <c r="A76" s="13" t="s">
        <v>79</v>
      </c>
      <c r="B76" s="26" t="s">
        <v>234</v>
      </c>
      <c r="C76" s="27" t="s">
        <v>235</v>
      </c>
      <c r="D76" s="28" t="s">
        <v>5</v>
      </c>
      <c r="E76" s="25">
        <v>2112.5</v>
      </c>
      <c r="F76" s="9"/>
      <c r="G76" s="78"/>
    </row>
    <row r="77" spans="1:7" s="6" customFormat="1" ht="26.1" customHeight="1" x14ac:dyDescent="0.2">
      <c r="A77" s="13" t="s">
        <v>80</v>
      </c>
      <c r="B77" s="31"/>
      <c r="C77" s="32" t="s">
        <v>445</v>
      </c>
      <c r="D77" s="32"/>
      <c r="E77" s="33"/>
      <c r="F77" s="9"/>
      <c r="G77" s="78"/>
    </row>
    <row r="78" spans="1:7" s="7" customFormat="1" ht="26.1" customHeight="1" x14ac:dyDescent="0.2">
      <c r="A78" s="13" t="s">
        <v>252</v>
      </c>
      <c r="B78" s="34"/>
      <c r="C78" s="35" t="s">
        <v>446</v>
      </c>
      <c r="D78" s="36"/>
      <c r="E78" s="37"/>
      <c r="F78" s="9"/>
    </row>
    <row r="79" spans="1:7" s="7" customFormat="1" ht="20.100000000000001" customHeight="1" x14ac:dyDescent="0.2">
      <c r="A79" s="13" t="s">
        <v>255</v>
      </c>
      <c r="B79" s="26" t="s">
        <v>236</v>
      </c>
      <c r="C79" s="27" t="s">
        <v>237</v>
      </c>
      <c r="D79" s="28" t="s">
        <v>6</v>
      </c>
      <c r="E79" s="25">
        <v>7312.5</v>
      </c>
      <c r="F79" s="9"/>
    </row>
    <row r="80" spans="1:7" s="7" customFormat="1" ht="20.100000000000001" customHeight="1" x14ac:dyDescent="0.2">
      <c r="A80" s="13" t="s">
        <v>258</v>
      </c>
      <c r="B80" s="26" t="s">
        <v>238</v>
      </c>
      <c r="C80" s="27" t="s">
        <v>239</v>
      </c>
      <c r="D80" s="28" t="s">
        <v>5</v>
      </c>
      <c r="E80" s="25">
        <v>4875</v>
      </c>
      <c r="F80" s="9"/>
    </row>
    <row r="81" spans="1:6" s="7" customFormat="1" ht="20.100000000000001" customHeight="1" x14ac:dyDescent="0.2">
      <c r="A81" s="13" t="s">
        <v>261</v>
      </c>
      <c r="B81" s="26" t="s">
        <v>240</v>
      </c>
      <c r="C81" s="27" t="s">
        <v>241</v>
      </c>
      <c r="D81" s="28" t="s">
        <v>5</v>
      </c>
      <c r="E81" s="25">
        <v>8892</v>
      </c>
      <c r="F81" s="9"/>
    </row>
    <row r="82" spans="1:6" s="7" customFormat="1" ht="20.100000000000001" customHeight="1" x14ac:dyDescent="0.2">
      <c r="A82" s="13" t="s">
        <v>264</v>
      </c>
      <c r="B82" s="26" t="s">
        <v>242</v>
      </c>
      <c r="C82" s="27" t="s">
        <v>243</v>
      </c>
      <c r="D82" s="28" t="s">
        <v>5</v>
      </c>
      <c r="E82" s="25">
        <v>10828.52</v>
      </c>
      <c r="F82" s="9"/>
    </row>
    <row r="83" spans="1:6" s="7" customFormat="1" ht="20.100000000000001" customHeight="1" x14ac:dyDescent="0.2">
      <c r="A83" s="13" t="s">
        <v>267</v>
      </c>
      <c r="B83" s="26" t="s">
        <v>244</v>
      </c>
      <c r="C83" s="27" t="s">
        <v>245</v>
      </c>
      <c r="D83" s="28" t="s">
        <v>5</v>
      </c>
      <c r="E83" s="25">
        <v>13249.28</v>
      </c>
      <c r="F83" s="9"/>
    </row>
    <row r="84" spans="1:6" s="7" customFormat="1" ht="20.100000000000001" customHeight="1" x14ac:dyDescent="0.2">
      <c r="A84" s="13" t="s">
        <v>270</v>
      </c>
      <c r="B84" s="26" t="s">
        <v>246</v>
      </c>
      <c r="C84" s="27" t="s">
        <v>247</v>
      </c>
      <c r="D84" s="28" t="s">
        <v>5</v>
      </c>
      <c r="E84" s="25">
        <v>17766.13</v>
      </c>
      <c r="F84" s="9"/>
    </row>
    <row r="85" spans="1:6" s="7" customFormat="1" ht="20.100000000000001" customHeight="1" x14ac:dyDescent="0.2">
      <c r="A85" s="13" t="s">
        <v>273</v>
      </c>
      <c r="B85" s="26" t="s">
        <v>248</v>
      </c>
      <c r="C85" s="27" t="s">
        <v>249</v>
      </c>
      <c r="D85" s="28" t="s">
        <v>5</v>
      </c>
      <c r="E85" s="25">
        <v>47310.25</v>
      </c>
      <c r="F85" s="9"/>
    </row>
    <row r="86" spans="1:6" s="7" customFormat="1" ht="20.100000000000001" customHeight="1" x14ac:dyDescent="0.2">
      <c r="A86" s="13" t="s">
        <v>276</v>
      </c>
      <c r="B86" s="26" t="s">
        <v>250</v>
      </c>
      <c r="C86" s="27" t="s">
        <v>251</v>
      </c>
      <c r="D86" s="28" t="s">
        <v>5</v>
      </c>
      <c r="E86" s="25">
        <v>69331.44</v>
      </c>
      <c r="F86" s="9"/>
    </row>
    <row r="87" spans="1:6" s="7" customFormat="1" ht="20.100000000000001" customHeight="1" x14ac:dyDescent="0.2">
      <c r="A87" s="13" t="s">
        <v>279</v>
      </c>
      <c r="B87" s="26" t="s">
        <v>253</v>
      </c>
      <c r="C87" s="27" t="s">
        <v>254</v>
      </c>
      <c r="D87" s="28" t="s">
        <v>5</v>
      </c>
      <c r="E87" s="25">
        <v>91483.44</v>
      </c>
      <c r="F87" s="9"/>
    </row>
    <row r="88" spans="1:6" s="7" customFormat="1" ht="20.100000000000001" customHeight="1" x14ac:dyDescent="0.2">
      <c r="A88" s="13" t="s">
        <v>282</v>
      </c>
      <c r="B88" s="26" t="s">
        <v>256</v>
      </c>
      <c r="C88" s="27" t="s">
        <v>257</v>
      </c>
      <c r="D88" s="28" t="s">
        <v>5</v>
      </c>
      <c r="E88" s="25">
        <v>184118.84</v>
      </c>
      <c r="F88" s="9"/>
    </row>
    <row r="89" spans="1:6" s="7" customFormat="1" ht="26.25" customHeight="1" x14ac:dyDescent="0.2">
      <c r="A89" s="13" t="s">
        <v>285</v>
      </c>
      <c r="B89" s="26" t="s">
        <v>259</v>
      </c>
      <c r="C89" s="27" t="s">
        <v>260</v>
      </c>
      <c r="D89" s="28" t="s">
        <v>5</v>
      </c>
      <c r="E89" s="25">
        <v>232011</v>
      </c>
      <c r="F89" s="9"/>
    </row>
    <row r="90" spans="1:6" s="7" customFormat="1" ht="20.100000000000001" customHeight="1" x14ac:dyDescent="0.2">
      <c r="A90" s="13" t="s">
        <v>288</v>
      </c>
      <c r="B90" s="26" t="s">
        <v>262</v>
      </c>
      <c r="C90" s="27" t="s">
        <v>263</v>
      </c>
      <c r="D90" s="28" t="s">
        <v>5</v>
      </c>
      <c r="E90" s="25">
        <v>349542.38</v>
      </c>
      <c r="F90" s="9"/>
    </row>
    <row r="91" spans="1:6" s="7" customFormat="1" ht="20.100000000000001" customHeight="1" x14ac:dyDescent="0.2">
      <c r="A91" s="13" t="s">
        <v>291</v>
      </c>
      <c r="B91" s="26" t="s">
        <v>265</v>
      </c>
      <c r="C91" s="27" t="s">
        <v>266</v>
      </c>
      <c r="D91" s="28" t="s">
        <v>5</v>
      </c>
      <c r="E91" s="25">
        <v>106335.13</v>
      </c>
      <c r="F91" s="9"/>
    </row>
    <row r="92" spans="1:6" s="7" customFormat="1" ht="20.100000000000001" customHeight="1" x14ac:dyDescent="0.2">
      <c r="A92" s="13" t="s">
        <v>294</v>
      </c>
      <c r="B92" s="26" t="s">
        <v>268</v>
      </c>
      <c r="C92" s="27" t="s">
        <v>269</v>
      </c>
      <c r="D92" s="28" t="s">
        <v>5</v>
      </c>
      <c r="E92" s="25">
        <v>138217.63</v>
      </c>
      <c r="F92" s="9"/>
    </row>
    <row r="93" spans="1:6" s="7" customFormat="1" ht="20.100000000000001" customHeight="1" x14ac:dyDescent="0.2">
      <c r="A93" s="13" t="s">
        <v>297</v>
      </c>
      <c r="B93" s="26" t="s">
        <v>271</v>
      </c>
      <c r="C93" s="27" t="s">
        <v>272</v>
      </c>
      <c r="D93" s="28" t="s">
        <v>5</v>
      </c>
      <c r="E93" s="25">
        <v>248972.75</v>
      </c>
      <c r="F93" s="9"/>
    </row>
    <row r="94" spans="1:6" s="7" customFormat="1" ht="20.100000000000001" customHeight="1" x14ac:dyDescent="0.2">
      <c r="A94" s="13" t="s">
        <v>300</v>
      </c>
      <c r="B94" s="26" t="s">
        <v>274</v>
      </c>
      <c r="C94" s="27" t="s">
        <v>275</v>
      </c>
      <c r="D94" s="28" t="s">
        <v>5</v>
      </c>
      <c r="E94" s="25">
        <v>295774.38</v>
      </c>
      <c r="F94" s="9"/>
    </row>
    <row r="95" spans="1:6" s="7" customFormat="1" ht="20.100000000000001" customHeight="1" x14ac:dyDescent="0.2">
      <c r="A95" s="13" t="s">
        <v>303</v>
      </c>
      <c r="B95" s="26" t="s">
        <v>277</v>
      </c>
      <c r="C95" s="27" t="s">
        <v>278</v>
      </c>
      <c r="D95" s="28" t="s">
        <v>5</v>
      </c>
      <c r="E95" s="25">
        <v>340136.88</v>
      </c>
      <c r="F95" s="9"/>
    </row>
    <row r="96" spans="1:6" s="7" customFormat="1" ht="20.100000000000001" customHeight="1" x14ac:dyDescent="0.2">
      <c r="A96" s="13" t="s">
        <v>306</v>
      </c>
      <c r="B96" s="26" t="s">
        <v>280</v>
      </c>
      <c r="C96" s="27" t="s">
        <v>281</v>
      </c>
      <c r="D96" s="28" t="s">
        <v>5</v>
      </c>
      <c r="E96" s="25">
        <v>369785.82</v>
      </c>
      <c r="F96" s="9"/>
    </row>
    <row r="97" spans="1:6" s="7" customFormat="1" ht="20.100000000000001" customHeight="1" x14ac:dyDescent="0.2">
      <c r="A97" s="13" t="s">
        <v>309</v>
      </c>
      <c r="B97" s="26" t="s">
        <v>283</v>
      </c>
      <c r="C97" s="27" t="s">
        <v>284</v>
      </c>
      <c r="D97" s="28" t="s">
        <v>5</v>
      </c>
      <c r="E97" s="25">
        <v>463271.25</v>
      </c>
      <c r="F97" s="9"/>
    </row>
    <row r="98" spans="1:6" s="7" customFormat="1" ht="20.100000000000001" customHeight="1" x14ac:dyDescent="0.2">
      <c r="A98" s="13" t="s">
        <v>312</v>
      </c>
      <c r="B98" s="26" t="s">
        <v>286</v>
      </c>
      <c r="C98" s="27" t="s">
        <v>287</v>
      </c>
      <c r="D98" s="28" t="s">
        <v>5</v>
      </c>
      <c r="E98" s="25">
        <v>481758.88</v>
      </c>
      <c r="F98" s="9"/>
    </row>
    <row r="99" spans="1:6" s="7" customFormat="1" ht="20.100000000000001" customHeight="1" x14ac:dyDescent="0.2">
      <c r="A99" s="13" t="s">
        <v>314</v>
      </c>
      <c r="B99" s="31"/>
      <c r="C99" s="32" t="s">
        <v>447</v>
      </c>
      <c r="D99" s="32"/>
      <c r="E99" s="33"/>
      <c r="F99" s="9"/>
    </row>
    <row r="100" spans="1:6" s="7" customFormat="1" ht="20.100000000000001" customHeight="1" x14ac:dyDescent="0.2">
      <c r="A100" s="13" t="s">
        <v>316</v>
      </c>
      <c r="B100" s="34"/>
      <c r="C100" s="35" t="s">
        <v>446</v>
      </c>
      <c r="D100" s="36"/>
      <c r="E100" s="37"/>
      <c r="F100" s="9"/>
    </row>
    <row r="101" spans="1:6" s="7" customFormat="1" ht="20.100000000000001" customHeight="1" x14ac:dyDescent="0.2">
      <c r="A101" s="13" t="s">
        <v>318</v>
      </c>
      <c r="B101" s="26" t="s">
        <v>289</v>
      </c>
      <c r="C101" s="27" t="s">
        <v>290</v>
      </c>
      <c r="D101" s="28" t="s">
        <v>5</v>
      </c>
      <c r="E101" s="25">
        <v>15925</v>
      </c>
      <c r="F101" s="9"/>
    </row>
    <row r="102" spans="1:6" s="7" customFormat="1" ht="20.100000000000001" customHeight="1" x14ac:dyDescent="0.2">
      <c r="A102" s="13" t="s">
        <v>320</v>
      </c>
      <c r="B102" s="26" t="s">
        <v>292</v>
      </c>
      <c r="C102" s="27" t="s">
        <v>293</v>
      </c>
      <c r="D102" s="28" t="s">
        <v>5</v>
      </c>
      <c r="E102" s="25">
        <v>20800</v>
      </c>
      <c r="F102" s="9"/>
    </row>
    <row r="103" spans="1:6" s="7" customFormat="1" ht="20.100000000000001" customHeight="1" x14ac:dyDescent="0.2">
      <c r="A103" s="13" t="s">
        <v>322</v>
      </c>
      <c r="B103" s="26" t="s">
        <v>295</v>
      </c>
      <c r="C103" s="27" t="s">
        <v>296</v>
      </c>
      <c r="D103" s="28" t="s">
        <v>5</v>
      </c>
      <c r="E103" s="25">
        <v>60125</v>
      </c>
      <c r="F103" s="9"/>
    </row>
    <row r="104" spans="1:6" s="7" customFormat="1" ht="20.100000000000001" customHeight="1" x14ac:dyDescent="0.2">
      <c r="A104" s="13" t="s">
        <v>324</v>
      </c>
      <c r="B104" s="26" t="s">
        <v>298</v>
      </c>
      <c r="C104" s="27" t="s">
        <v>299</v>
      </c>
      <c r="D104" s="28" t="s">
        <v>5</v>
      </c>
      <c r="E104" s="25">
        <v>79625</v>
      </c>
      <c r="F104" s="9"/>
    </row>
    <row r="105" spans="1:6" s="7" customFormat="1" ht="20.100000000000001" customHeight="1" x14ac:dyDescent="0.2">
      <c r="A105" s="13" t="s">
        <v>81</v>
      </c>
      <c r="B105" s="26" t="s">
        <v>301</v>
      </c>
      <c r="C105" s="27" t="s">
        <v>302</v>
      </c>
      <c r="D105" s="28" t="s">
        <v>5</v>
      </c>
      <c r="E105" s="25">
        <v>24375</v>
      </c>
      <c r="F105" s="9"/>
    </row>
    <row r="106" spans="1:6" s="7" customFormat="1" ht="20.100000000000001" customHeight="1" x14ac:dyDescent="0.2">
      <c r="A106" s="13" t="s">
        <v>82</v>
      </c>
      <c r="B106" s="26" t="s">
        <v>304</v>
      </c>
      <c r="C106" s="27" t="s">
        <v>305</v>
      </c>
      <c r="D106" s="28" t="s">
        <v>5</v>
      </c>
      <c r="E106" s="25">
        <v>4875</v>
      </c>
      <c r="F106" s="9"/>
    </row>
    <row r="107" spans="1:6" s="7" customFormat="1" ht="20.100000000000001" customHeight="1" x14ac:dyDescent="0.2">
      <c r="A107" s="13" t="s">
        <v>83</v>
      </c>
      <c r="B107" s="26" t="s">
        <v>307</v>
      </c>
      <c r="C107" s="27" t="s">
        <v>308</v>
      </c>
      <c r="D107" s="28" t="s">
        <v>5</v>
      </c>
      <c r="E107" s="25">
        <v>40625</v>
      </c>
      <c r="F107" s="9"/>
    </row>
    <row r="108" spans="1:6" s="7" customFormat="1" ht="20.100000000000001" customHeight="1" x14ac:dyDescent="0.2">
      <c r="A108" s="13" t="s">
        <v>84</v>
      </c>
      <c r="B108" s="26" t="s">
        <v>310</v>
      </c>
      <c r="C108" s="27" t="s">
        <v>311</v>
      </c>
      <c r="D108" s="28" t="s">
        <v>5</v>
      </c>
      <c r="E108" s="25">
        <v>3087.5</v>
      </c>
      <c r="F108" s="9"/>
    </row>
    <row r="109" spans="1:6" s="7" customFormat="1" ht="20.100000000000001" customHeight="1" x14ac:dyDescent="0.2">
      <c r="A109" s="13" t="s">
        <v>85</v>
      </c>
      <c r="B109" s="31"/>
      <c r="C109" s="32" t="s">
        <v>448</v>
      </c>
      <c r="D109" s="32"/>
      <c r="E109" s="33"/>
      <c r="F109" s="9"/>
    </row>
    <row r="110" spans="1:6" s="7" customFormat="1" ht="20.100000000000001" customHeight="1" x14ac:dyDescent="0.2">
      <c r="A110" s="13" t="s">
        <v>331</v>
      </c>
      <c r="B110" s="38"/>
      <c r="C110" s="39" t="s">
        <v>449</v>
      </c>
      <c r="D110" s="40"/>
      <c r="E110" s="41"/>
      <c r="F110" s="9"/>
    </row>
    <row r="111" spans="1:6" s="7" customFormat="1" ht="20.100000000000001" customHeight="1" x14ac:dyDescent="0.25">
      <c r="A111" s="13" t="s">
        <v>333</v>
      </c>
      <c r="B111" s="42"/>
      <c r="C111" s="35" t="s">
        <v>450</v>
      </c>
      <c r="D111" s="42"/>
      <c r="E111" s="42"/>
      <c r="F111" s="9"/>
    </row>
    <row r="112" spans="1:6" s="7" customFormat="1" ht="18" customHeight="1" x14ac:dyDescent="0.2">
      <c r="A112" s="13" t="s">
        <v>335</v>
      </c>
      <c r="B112" s="26" t="s">
        <v>313</v>
      </c>
      <c r="C112" s="70" t="s">
        <v>930</v>
      </c>
      <c r="D112" s="28" t="s">
        <v>5</v>
      </c>
      <c r="E112" s="25">
        <v>7800</v>
      </c>
      <c r="F112" s="9"/>
    </row>
    <row r="113" spans="1:6" s="7" customFormat="1" ht="20.100000000000001" customHeight="1" x14ac:dyDescent="0.2">
      <c r="A113" s="13" t="s">
        <v>337</v>
      </c>
      <c r="B113" s="26" t="s">
        <v>315</v>
      </c>
      <c r="C113" s="70" t="s">
        <v>931</v>
      </c>
      <c r="D113" s="28" t="s">
        <v>5</v>
      </c>
      <c r="E113" s="25">
        <v>6987.5</v>
      </c>
      <c r="F113" s="9"/>
    </row>
    <row r="114" spans="1:6" s="7" customFormat="1" ht="20.100000000000001" customHeight="1" x14ac:dyDescent="0.2">
      <c r="A114" s="13" t="s">
        <v>339</v>
      </c>
      <c r="B114" s="26" t="s">
        <v>317</v>
      </c>
      <c r="C114" s="70" t="s">
        <v>932</v>
      </c>
      <c r="D114" s="28" t="s">
        <v>5</v>
      </c>
      <c r="E114" s="25">
        <v>8125</v>
      </c>
      <c r="F114" s="9"/>
    </row>
    <row r="115" spans="1:6" s="7" customFormat="1" ht="20.100000000000001" customHeight="1" x14ac:dyDescent="0.2">
      <c r="A115" s="13" t="s">
        <v>86</v>
      </c>
      <c r="B115" s="26" t="s">
        <v>319</v>
      </c>
      <c r="C115" s="27" t="s">
        <v>933</v>
      </c>
      <c r="D115" s="28" t="s">
        <v>5</v>
      </c>
      <c r="E115" s="25">
        <v>11050</v>
      </c>
      <c r="F115" s="9"/>
    </row>
    <row r="116" spans="1:6" s="7" customFormat="1" ht="20.100000000000001" customHeight="1" x14ac:dyDescent="0.2">
      <c r="A116" s="13" t="s">
        <v>87</v>
      </c>
      <c r="B116" s="26" t="s">
        <v>321</v>
      </c>
      <c r="C116" s="27" t="s">
        <v>934</v>
      </c>
      <c r="D116" s="28" t="s">
        <v>5</v>
      </c>
      <c r="E116" s="25">
        <v>12350</v>
      </c>
      <c r="F116" s="9"/>
    </row>
    <row r="117" spans="1:6" s="7" customFormat="1" ht="20.100000000000001" customHeight="1" x14ac:dyDescent="0.2">
      <c r="A117" s="13" t="s">
        <v>88</v>
      </c>
      <c r="B117" s="26" t="s">
        <v>323</v>
      </c>
      <c r="C117" s="27" t="s">
        <v>935</v>
      </c>
      <c r="D117" s="28" t="s">
        <v>5</v>
      </c>
      <c r="E117" s="25">
        <v>17712.5</v>
      </c>
      <c r="F117" s="9"/>
    </row>
    <row r="118" spans="1:6" s="7" customFormat="1" ht="20.100000000000001" customHeight="1" x14ac:dyDescent="0.2">
      <c r="A118" s="13" t="s">
        <v>89</v>
      </c>
      <c r="B118" s="26" t="s">
        <v>325</v>
      </c>
      <c r="C118" s="27" t="s">
        <v>936</v>
      </c>
      <c r="D118" s="28" t="s">
        <v>5</v>
      </c>
      <c r="E118" s="25">
        <v>15112.5</v>
      </c>
      <c r="F118" s="9"/>
    </row>
    <row r="119" spans="1:6" s="7" customFormat="1" ht="20.100000000000001" customHeight="1" x14ac:dyDescent="0.2">
      <c r="A119" s="13" t="s">
        <v>90</v>
      </c>
      <c r="B119" s="38"/>
      <c r="C119" s="39" t="s">
        <v>451</v>
      </c>
      <c r="D119" s="40"/>
      <c r="E119" s="41"/>
      <c r="F119" s="9"/>
    </row>
    <row r="120" spans="1:6" s="7" customFormat="1" ht="20.100000000000001" customHeight="1" x14ac:dyDescent="0.25">
      <c r="A120" s="13" t="s">
        <v>91</v>
      </c>
      <c r="B120" s="42"/>
      <c r="C120" s="35" t="s">
        <v>450</v>
      </c>
      <c r="D120" s="42"/>
      <c r="E120" s="42"/>
      <c r="F120" s="9"/>
    </row>
    <row r="121" spans="1:6" s="7" customFormat="1" ht="20.100000000000001" customHeight="1" x14ac:dyDescent="0.25">
      <c r="A121" s="13" t="s">
        <v>92</v>
      </c>
      <c r="B121" s="22" t="s">
        <v>326</v>
      </c>
      <c r="C121" s="176" t="s">
        <v>937</v>
      </c>
      <c r="D121" s="24" t="s">
        <v>5</v>
      </c>
      <c r="E121" s="180">
        <v>10562.5</v>
      </c>
      <c r="F121" s="9"/>
    </row>
    <row r="122" spans="1:6" s="7" customFormat="1" ht="20.100000000000001" customHeight="1" x14ac:dyDescent="0.25">
      <c r="A122" s="13" t="s">
        <v>93</v>
      </c>
      <c r="B122" s="26" t="s">
        <v>327</v>
      </c>
      <c r="C122" s="177" t="s">
        <v>938</v>
      </c>
      <c r="D122" s="28" t="s">
        <v>5</v>
      </c>
      <c r="E122" s="25">
        <v>12512.5</v>
      </c>
      <c r="F122" s="9"/>
    </row>
    <row r="123" spans="1:6" s="7" customFormat="1" ht="20.100000000000001" customHeight="1" x14ac:dyDescent="0.25">
      <c r="A123" s="13" t="s">
        <v>94</v>
      </c>
      <c r="B123" s="26" t="s">
        <v>328</v>
      </c>
      <c r="C123" s="177" t="s">
        <v>939</v>
      </c>
      <c r="D123" s="28" t="s">
        <v>5</v>
      </c>
      <c r="E123" s="25">
        <v>14625</v>
      </c>
      <c r="F123" s="9"/>
    </row>
    <row r="124" spans="1:6" s="7" customFormat="1" ht="20.100000000000001" customHeight="1" x14ac:dyDescent="0.25">
      <c r="A124" s="13" t="s">
        <v>95</v>
      </c>
      <c r="B124" s="26" t="s">
        <v>329</v>
      </c>
      <c r="C124" s="177" t="s">
        <v>940</v>
      </c>
      <c r="D124" s="28" t="s">
        <v>5</v>
      </c>
      <c r="E124" s="25">
        <v>20800</v>
      </c>
      <c r="F124" s="9"/>
    </row>
    <row r="125" spans="1:6" s="7" customFormat="1" ht="20.100000000000001" customHeight="1" x14ac:dyDescent="0.25">
      <c r="A125" s="13" t="s">
        <v>96</v>
      </c>
      <c r="B125" s="26" t="s">
        <v>330</v>
      </c>
      <c r="C125" s="177" t="s">
        <v>941</v>
      </c>
      <c r="D125" s="28" t="s">
        <v>5</v>
      </c>
      <c r="E125" s="25">
        <v>18867.5</v>
      </c>
      <c r="F125" s="9"/>
    </row>
    <row r="126" spans="1:6" s="7" customFormat="1" ht="20.100000000000001" customHeight="1" x14ac:dyDescent="0.25">
      <c r="A126" s="13" t="s">
        <v>97</v>
      </c>
      <c r="B126" s="60" t="s">
        <v>332</v>
      </c>
      <c r="C126" s="181" t="s">
        <v>942</v>
      </c>
      <c r="D126" s="182" t="s">
        <v>5</v>
      </c>
      <c r="E126" s="183">
        <v>20735</v>
      </c>
      <c r="F126" s="9"/>
    </row>
    <row r="127" spans="1:6" s="7" customFormat="1" ht="20.100000000000001" customHeight="1" x14ac:dyDescent="0.25">
      <c r="A127" s="13" t="s">
        <v>98</v>
      </c>
      <c r="B127" s="178"/>
      <c r="C127" s="120"/>
      <c r="D127" s="42"/>
      <c r="E127" s="179"/>
      <c r="F127" s="9"/>
    </row>
    <row r="128" spans="1:6" s="7" customFormat="1" ht="20.100000000000001" customHeight="1" x14ac:dyDescent="0.2">
      <c r="A128" s="13" t="s">
        <v>99</v>
      </c>
      <c r="B128" s="31"/>
      <c r="C128" s="32" t="s">
        <v>452</v>
      </c>
      <c r="D128" s="32"/>
      <c r="E128" s="33"/>
      <c r="F128" s="9"/>
    </row>
    <row r="129" spans="1:6" s="7" customFormat="1" ht="20.100000000000001" customHeight="1" x14ac:dyDescent="0.2">
      <c r="A129" s="13" t="s">
        <v>100</v>
      </c>
      <c r="B129" s="38"/>
      <c r="C129" s="39" t="s">
        <v>453</v>
      </c>
      <c r="D129" s="40"/>
      <c r="E129" s="41"/>
      <c r="F129" s="9"/>
    </row>
    <row r="130" spans="1:6" s="7" customFormat="1" ht="20.100000000000001" customHeight="1" x14ac:dyDescent="0.25">
      <c r="A130" s="13" t="s">
        <v>101</v>
      </c>
      <c r="B130" s="43"/>
      <c r="C130" s="39" t="s">
        <v>454</v>
      </c>
      <c r="D130" s="43"/>
      <c r="E130" s="43"/>
      <c r="F130" s="9"/>
    </row>
    <row r="131" spans="1:6" s="7" customFormat="1" ht="20.100000000000001" customHeight="1" x14ac:dyDescent="0.25">
      <c r="A131" s="13" t="s">
        <v>102</v>
      </c>
      <c r="B131" s="42"/>
      <c r="C131" s="35" t="s">
        <v>604</v>
      </c>
      <c r="D131" s="42"/>
      <c r="E131" s="42"/>
      <c r="F131" s="9"/>
    </row>
    <row r="132" spans="1:6" s="7" customFormat="1" ht="20.100000000000001" customHeight="1" x14ac:dyDescent="0.2">
      <c r="A132" s="13" t="s">
        <v>103</v>
      </c>
      <c r="B132" s="26" t="s">
        <v>334</v>
      </c>
      <c r="C132" s="27" t="s">
        <v>943</v>
      </c>
      <c r="D132" s="28" t="s">
        <v>5</v>
      </c>
      <c r="E132" s="25">
        <v>5525</v>
      </c>
      <c r="F132" s="9"/>
    </row>
    <row r="133" spans="1:6" s="7" customFormat="1" ht="20.100000000000001" customHeight="1" x14ac:dyDescent="0.2">
      <c r="A133" s="13" t="s">
        <v>368</v>
      </c>
      <c r="B133" s="26" t="s">
        <v>336</v>
      </c>
      <c r="C133" s="27" t="s">
        <v>944</v>
      </c>
      <c r="D133" s="28" t="s">
        <v>5</v>
      </c>
      <c r="E133" s="25">
        <v>3087.5</v>
      </c>
      <c r="F133" s="9"/>
    </row>
    <row r="134" spans="1:6" s="7" customFormat="1" ht="20.100000000000001" customHeight="1" x14ac:dyDescent="0.2">
      <c r="A134" s="13" t="s">
        <v>371</v>
      </c>
      <c r="B134" s="26" t="s">
        <v>338</v>
      </c>
      <c r="C134" s="27" t="s">
        <v>945</v>
      </c>
      <c r="D134" s="28" t="s">
        <v>5</v>
      </c>
      <c r="E134" s="25">
        <v>4387.5</v>
      </c>
      <c r="F134" s="9"/>
    </row>
    <row r="135" spans="1:6" s="7" customFormat="1" ht="20.100000000000001" customHeight="1" x14ac:dyDescent="0.2">
      <c r="A135" s="13" t="s">
        <v>374</v>
      </c>
      <c r="B135" s="26" t="s">
        <v>340</v>
      </c>
      <c r="C135" s="27" t="s">
        <v>946</v>
      </c>
      <c r="D135" s="28" t="s">
        <v>5</v>
      </c>
      <c r="E135" s="25">
        <v>5525</v>
      </c>
      <c r="F135" s="9"/>
    </row>
    <row r="136" spans="1:6" s="7" customFormat="1" ht="20.100000000000001" customHeight="1" x14ac:dyDescent="0.2">
      <c r="A136" s="13" t="s">
        <v>377</v>
      </c>
      <c r="B136" s="26" t="s">
        <v>341</v>
      </c>
      <c r="C136" s="27" t="s">
        <v>947</v>
      </c>
      <c r="D136" s="28" t="s">
        <v>5</v>
      </c>
      <c r="E136" s="25">
        <v>7962.5</v>
      </c>
      <c r="F136" s="9"/>
    </row>
    <row r="137" spans="1:6" s="7" customFormat="1" ht="20.100000000000001" customHeight="1" x14ac:dyDescent="0.2">
      <c r="A137" s="13" t="s">
        <v>380</v>
      </c>
      <c r="B137" s="38"/>
      <c r="C137" s="39" t="s">
        <v>455</v>
      </c>
      <c r="D137" s="40"/>
      <c r="E137" s="41"/>
      <c r="F137" s="9"/>
    </row>
    <row r="138" spans="1:6" s="7" customFormat="1" ht="20.100000000000001" customHeight="1" x14ac:dyDescent="0.25">
      <c r="A138" s="13" t="s">
        <v>383</v>
      </c>
      <c r="B138" s="43"/>
      <c r="C138" s="39" t="s">
        <v>456</v>
      </c>
      <c r="D138" s="43"/>
      <c r="E138" s="43"/>
      <c r="F138" s="9"/>
    </row>
    <row r="139" spans="1:6" s="7" customFormat="1" ht="20.100000000000001" customHeight="1" x14ac:dyDescent="0.25">
      <c r="A139" s="13" t="s">
        <v>386</v>
      </c>
      <c r="B139" s="42"/>
      <c r="C139" s="35" t="s">
        <v>457</v>
      </c>
      <c r="D139" s="42"/>
      <c r="E139" s="42"/>
      <c r="F139" s="9"/>
    </row>
    <row r="140" spans="1:6" s="7" customFormat="1" ht="20.100000000000001" customHeight="1" x14ac:dyDescent="0.2">
      <c r="A140" s="13" t="s">
        <v>389</v>
      </c>
      <c r="B140" s="26" t="s">
        <v>342</v>
      </c>
      <c r="C140" s="27" t="s">
        <v>948</v>
      </c>
      <c r="D140" s="28" t="s">
        <v>5</v>
      </c>
      <c r="E140" s="25">
        <v>4550</v>
      </c>
      <c r="F140" s="9"/>
    </row>
    <row r="141" spans="1:6" s="7" customFormat="1" ht="20.100000000000001" customHeight="1" x14ac:dyDescent="0.2">
      <c r="A141" s="13" t="s">
        <v>392</v>
      </c>
      <c r="B141" s="26" t="s">
        <v>343</v>
      </c>
      <c r="C141" s="27" t="s">
        <v>949</v>
      </c>
      <c r="D141" s="28" t="s">
        <v>5</v>
      </c>
      <c r="E141" s="25">
        <v>7475</v>
      </c>
      <c r="F141" s="9"/>
    </row>
    <row r="142" spans="1:6" ht="20.100000000000001" customHeight="1" x14ac:dyDescent="0.2">
      <c r="A142" s="13" t="s">
        <v>395</v>
      </c>
      <c r="B142" s="26" t="s">
        <v>344</v>
      </c>
      <c r="C142" s="27" t="s">
        <v>950</v>
      </c>
      <c r="D142" s="28" t="s">
        <v>5</v>
      </c>
      <c r="E142" s="25">
        <v>9425</v>
      </c>
      <c r="F142" s="9"/>
    </row>
    <row r="143" spans="1:6" ht="20.100000000000001" customHeight="1" x14ac:dyDescent="0.2">
      <c r="A143" s="14" t="s">
        <v>399</v>
      </c>
      <c r="B143" s="26" t="s">
        <v>345</v>
      </c>
      <c r="C143" s="27" t="s">
        <v>951</v>
      </c>
      <c r="D143" s="28" t="s">
        <v>5</v>
      </c>
      <c r="E143" s="25">
        <v>13650</v>
      </c>
      <c r="F143" s="9"/>
    </row>
    <row r="144" spans="1:6" ht="20.100000000000001" customHeight="1" x14ac:dyDescent="0.25">
      <c r="B144" s="26" t="s">
        <v>346</v>
      </c>
      <c r="C144" s="27" t="s">
        <v>952</v>
      </c>
      <c r="D144" s="28" t="s">
        <v>5</v>
      </c>
      <c r="E144" s="25">
        <v>19500</v>
      </c>
    </row>
    <row r="145" spans="2:5" ht="20.100000000000001" customHeight="1" x14ac:dyDescent="0.25">
      <c r="B145" s="26" t="s">
        <v>347</v>
      </c>
      <c r="C145" s="27" t="s">
        <v>953</v>
      </c>
      <c r="D145" s="28" t="s">
        <v>5</v>
      </c>
      <c r="E145" s="25">
        <v>27625</v>
      </c>
    </row>
    <row r="146" spans="2:5" ht="20.100000000000001" customHeight="1" x14ac:dyDescent="0.25">
      <c r="B146" s="26" t="s">
        <v>348</v>
      </c>
      <c r="C146" s="27" t="s">
        <v>954</v>
      </c>
      <c r="D146" s="28" t="s">
        <v>5</v>
      </c>
      <c r="E146" s="25">
        <v>42250</v>
      </c>
    </row>
    <row r="147" spans="2:5" ht="20.100000000000001" customHeight="1" x14ac:dyDescent="0.25">
      <c r="B147" s="26" t="s">
        <v>349</v>
      </c>
      <c r="C147" s="27" t="s">
        <v>955</v>
      </c>
      <c r="D147" s="28" t="s">
        <v>5</v>
      </c>
      <c r="E147" s="25">
        <v>52000</v>
      </c>
    </row>
    <row r="148" spans="2:5" ht="20.100000000000001" customHeight="1" x14ac:dyDescent="0.25">
      <c r="B148" s="31"/>
      <c r="C148" s="32" t="s">
        <v>458</v>
      </c>
      <c r="D148" s="32"/>
      <c r="E148" s="33"/>
    </row>
    <row r="149" spans="2:5" ht="20.100000000000001" customHeight="1" x14ac:dyDescent="0.25">
      <c r="B149" s="38"/>
      <c r="C149" s="39" t="s">
        <v>605</v>
      </c>
      <c r="D149" s="40"/>
      <c r="E149" s="44"/>
    </row>
    <row r="150" spans="2:5" ht="20.100000000000001" customHeight="1" x14ac:dyDescent="0.25">
      <c r="B150" s="42"/>
      <c r="C150" s="35" t="s">
        <v>459</v>
      </c>
      <c r="D150" s="42"/>
      <c r="E150" s="45"/>
    </row>
    <row r="151" spans="2:5" ht="20.100000000000001" customHeight="1" x14ac:dyDescent="0.25">
      <c r="B151" s="26" t="s">
        <v>350</v>
      </c>
      <c r="C151" s="27" t="s">
        <v>351</v>
      </c>
      <c r="D151" s="28" t="s">
        <v>5</v>
      </c>
      <c r="E151" s="25">
        <v>1650</v>
      </c>
    </row>
    <row r="152" spans="2:5" ht="20.100000000000001" customHeight="1" x14ac:dyDescent="0.25">
      <c r="B152" s="26" t="s">
        <v>352</v>
      </c>
      <c r="C152" s="27" t="s">
        <v>353</v>
      </c>
      <c r="D152" s="28" t="s">
        <v>5</v>
      </c>
      <c r="E152" s="25">
        <v>2925</v>
      </c>
    </row>
    <row r="153" spans="2:5" ht="20.100000000000001" customHeight="1" x14ac:dyDescent="0.25">
      <c r="B153" s="26" t="s">
        <v>354</v>
      </c>
      <c r="C153" s="27" t="s">
        <v>355</v>
      </c>
      <c r="D153" s="28" t="s">
        <v>5</v>
      </c>
      <c r="E153" s="25">
        <v>3672.5</v>
      </c>
    </row>
    <row r="154" spans="2:5" ht="20.100000000000001" customHeight="1" x14ac:dyDescent="0.25">
      <c r="B154" s="26" t="s">
        <v>356</v>
      </c>
      <c r="C154" s="27" t="s">
        <v>956</v>
      </c>
      <c r="D154" s="28" t="s">
        <v>5</v>
      </c>
      <c r="E154" s="25">
        <v>5297.5</v>
      </c>
    </row>
    <row r="155" spans="2:5" ht="20.100000000000001" customHeight="1" x14ac:dyDescent="0.25">
      <c r="B155" s="31"/>
      <c r="C155" s="32" t="s">
        <v>460</v>
      </c>
      <c r="D155" s="32"/>
      <c r="E155" s="33"/>
    </row>
    <row r="156" spans="2:5" ht="20.100000000000001" customHeight="1" x14ac:dyDescent="0.25">
      <c r="B156" s="26" t="s">
        <v>357</v>
      </c>
      <c r="C156" s="27" t="s">
        <v>358</v>
      </c>
      <c r="D156" s="28" t="s">
        <v>7</v>
      </c>
      <c r="E156" s="25">
        <v>6175</v>
      </c>
    </row>
    <row r="157" spans="2:5" ht="20.100000000000001" customHeight="1" x14ac:dyDescent="0.25">
      <c r="B157" s="18"/>
      <c r="C157" s="19" t="s">
        <v>461</v>
      </c>
      <c r="D157" s="20"/>
      <c r="E157" s="20"/>
    </row>
    <row r="158" spans="2:5" ht="20.100000000000001" customHeight="1" x14ac:dyDescent="0.25">
      <c r="B158" s="26" t="s">
        <v>359</v>
      </c>
      <c r="C158" s="27" t="s">
        <v>360</v>
      </c>
      <c r="D158" s="28" t="s">
        <v>5</v>
      </c>
      <c r="E158" s="25">
        <v>5687.5</v>
      </c>
    </row>
    <row r="159" spans="2:5" ht="20.100000000000001" customHeight="1" x14ac:dyDescent="0.25">
      <c r="B159" s="26" t="s">
        <v>361</v>
      </c>
      <c r="C159" s="27" t="s">
        <v>362</v>
      </c>
      <c r="D159" s="28" t="s">
        <v>7</v>
      </c>
      <c r="E159" s="25">
        <v>2551.25</v>
      </c>
    </row>
    <row r="160" spans="2:5" ht="20.100000000000001" customHeight="1" x14ac:dyDescent="0.25">
      <c r="B160" s="26" t="s">
        <v>363</v>
      </c>
      <c r="C160" s="27" t="s">
        <v>364</v>
      </c>
      <c r="D160" s="28" t="s">
        <v>365</v>
      </c>
      <c r="E160" s="25">
        <v>213.79</v>
      </c>
    </row>
    <row r="161" spans="2:5" ht="20.100000000000001" customHeight="1" x14ac:dyDescent="0.25">
      <c r="B161" s="26" t="s">
        <v>366</v>
      </c>
      <c r="C161" s="27" t="s">
        <v>367</v>
      </c>
      <c r="D161" s="28" t="s">
        <v>6</v>
      </c>
      <c r="E161" s="25">
        <v>406.25</v>
      </c>
    </row>
    <row r="162" spans="2:5" ht="20.100000000000001" customHeight="1" x14ac:dyDescent="0.25">
      <c r="B162" s="26" t="s">
        <v>369</v>
      </c>
      <c r="C162" s="27" t="s">
        <v>370</v>
      </c>
      <c r="D162" s="28" t="s">
        <v>5</v>
      </c>
      <c r="E162" s="25">
        <v>325</v>
      </c>
    </row>
    <row r="163" spans="2:5" ht="20.100000000000001" customHeight="1" x14ac:dyDescent="0.25">
      <c r="B163" s="26" t="s">
        <v>372</v>
      </c>
      <c r="C163" s="27" t="s">
        <v>373</v>
      </c>
      <c r="D163" s="28" t="s">
        <v>5</v>
      </c>
      <c r="E163" s="25">
        <v>162.5</v>
      </c>
    </row>
    <row r="164" spans="2:5" ht="20.100000000000001" customHeight="1" x14ac:dyDescent="0.25">
      <c r="B164" s="26" t="s">
        <v>375</v>
      </c>
      <c r="C164" s="27" t="s">
        <v>376</v>
      </c>
      <c r="D164" s="28" t="s">
        <v>5</v>
      </c>
      <c r="E164" s="25">
        <v>650</v>
      </c>
    </row>
    <row r="165" spans="2:5" ht="20.100000000000001" customHeight="1" x14ac:dyDescent="0.25">
      <c r="B165" s="26" t="s">
        <v>378</v>
      </c>
      <c r="C165" s="27" t="s">
        <v>379</v>
      </c>
      <c r="D165" s="28" t="s">
        <v>5</v>
      </c>
      <c r="E165" s="25">
        <v>656.5</v>
      </c>
    </row>
    <row r="166" spans="2:5" ht="20.100000000000001" customHeight="1" x14ac:dyDescent="0.25">
      <c r="B166" s="46"/>
      <c r="C166" s="32" t="s">
        <v>462</v>
      </c>
      <c r="D166" s="47"/>
      <c r="E166" s="48"/>
    </row>
    <row r="167" spans="2:5" ht="20.100000000000001" customHeight="1" x14ac:dyDescent="0.25">
      <c r="B167" s="42"/>
      <c r="C167" s="35" t="s">
        <v>463</v>
      </c>
      <c r="D167" s="42"/>
      <c r="E167" s="45"/>
    </row>
    <row r="168" spans="2:5" ht="20.100000000000001" customHeight="1" x14ac:dyDescent="0.25">
      <c r="B168" s="49"/>
      <c r="C168" s="19" t="s">
        <v>464</v>
      </c>
      <c r="D168" s="19"/>
      <c r="E168" s="50"/>
    </row>
    <row r="169" spans="2:5" ht="20.100000000000001" customHeight="1" x14ac:dyDescent="0.25">
      <c r="B169" s="26" t="s">
        <v>381</v>
      </c>
      <c r="C169" s="27" t="s">
        <v>382</v>
      </c>
      <c r="D169" s="28" t="s">
        <v>365</v>
      </c>
      <c r="E169" s="25">
        <v>329.6</v>
      </c>
    </row>
    <row r="170" spans="2:5" ht="20.100000000000001" customHeight="1" x14ac:dyDescent="0.25">
      <c r="B170" s="26" t="s">
        <v>384</v>
      </c>
      <c r="C170" s="27" t="s">
        <v>385</v>
      </c>
      <c r="D170" s="28" t="s">
        <v>365</v>
      </c>
      <c r="E170" s="25">
        <v>377.03</v>
      </c>
    </row>
    <row r="171" spans="2:5" ht="20.100000000000001" customHeight="1" x14ac:dyDescent="0.25">
      <c r="B171" s="26" t="s">
        <v>387</v>
      </c>
      <c r="C171" s="27" t="s">
        <v>388</v>
      </c>
      <c r="D171" s="28" t="s">
        <v>365</v>
      </c>
      <c r="E171" s="25">
        <v>518.70000000000005</v>
      </c>
    </row>
    <row r="172" spans="2:5" ht="20.100000000000001" customHeight="1" x14ac:dyDescent="0.25">
      <c r="B172" s="26" t="s">
        <v>390</v>
      </c>
      <c r="C172" s="27" t="s">
        <v>391</v>
      </c>
      <c r="D172" s="28" t="s">
        <v>365</v>
      </c>
      <c r="E172" s="25">
        <v>565.46</v>
      </c>
    </row>
    <row r="173" spans="2:5" ht="20.100000000000001" customHeight="1" x14ac:dyDescent="0.25">
      <c r="B173" s="49"/>
      <c r="C173" s="19" t="s">
        <v>465</v>
      </c>
      <c r="D173" s="19"/>
      <c r="E173" s="50"/>
    </row>
    <row r="174" spans="2:5" ht="20.100000000000001" customHeight="1" x14ac:dyDescent="0.25">
      <c r="B174" s="26" t="s">
        <v>393</v>
      </c>
      <c r="C174" s="27" t="s">
        <v>394</v>
      </c>
      <c r="D174" s="28" t="s">
        <v>365</v>
      </c>
      <c r="E174" s="25" t="s">
        <v>398</v>
      </c>
    </row>
    <row r="175" spans="2:5" ht="20.100000000000001" customHeight="1" x14ac:dyDescent="0.25">
      <c r="B175" s="26" t="s">
        <v>396</v>
      </c>
      <c r="C175" s="27" t="s">
        <v>397</v>
      </c>
      <c r="D175" s="28" t="s">
        <v>365</v>
      </c>
      <c r="E175" s="25" t="s">
        <v>402</v>
      </c>
    </row>
    <row r="176" spans="2:5" ht="20.100000000000001" customHeight="1" x14ac:dyDescent="0.25">
      <c r="B176" s="26" t="s">
        <v>400</v>
      </c>
      <c r="C176" s="27" t="s">
        <v>401</v>
      </c>
      <c r="D176" s="28" t="s">
        <v>365</v>
      </c>
      <c r="E176" s="25" t="s">
        <v>402</v>
      </c>
    </row>
    <row r="179" spans="2:5" ht="20.100000000000001" customHeight="1" x14ac:dyDescent="0.25">
      <c r="C179" s="229" t="s">
        <v>644</v>
      </c>
    </row>
    <row r="180" spans="2:5" ht="20.100000000000001" customHeight="1" x14ac:dyDescent="0.25">
      <c r="B180" s="51"/>
      <c r="C180" s="229"/>
      <c r="D180" s="51"/>
      <c r="E180" s="51"/>
    </row>
    <row r="181" spans="2:5" ht="20.100000000000001" customHeight="1" x14ac:dyDescent="0.25">
      <c r="B181" s="51"/>
      <c r="C181" s="51"/>
      <c r="D181" s="51"/>
      <c r="E181" s="51"/>
    </row>
    <row r="182" spans="2:5" ht="20.100000000000001" customHeight="1" x14ac:dyDescent="0.25">
      <c r="B182" s="15" t="s">
        <v>437</v>
      </c>
      <c r="C182" s="16" t="s">
        <v>1</v>
      </c>
      <c r="D182" s="16" t="s">
        <v>2</v>
      </c>
      <c r="E182" s="17" t="s">
        <v>3</v>
      </c>
    </row>
    <row r="183" spans="2:5" ht="20.100000000000001" customHeight="1" x14ac:dyDescent="0.25">
      <c r="B183" s="18"/>
      <c r="C183" s="19" t="s">
        <v>466</v>
      </c>
      <c r="D183" s="20"/>
      <c r="E183" s="21"/>
    </row>
    <row r="184" spans="2:5" ht="20.100000000000001" customHeight="1" x14ac:dyDescent="0.25">
      <c r="B184" s="32"/>
      <c r="C184" s="32" t="s">
        <v>404</v>
      </c>
      <c r="D184" s="32"/>
      <c r="E184" s="52"/>
    </row>
    <row r="185" spans="2:5" ht="20.100000000000001" customHeight="1" x14ac:dyDescent="0.25">
      <c r="B185" s="35"/>
      <c r="C185" s="35" t="s">
        <v>467</v>
      </c>
      <c r="D185" s="35"/>
      <c r="E185" s="53"/>
    </row>
    <row r="186" spans="2:5" ht="20.100000000000001" customHeight="1" x14ac:dyDescent="0.25">
      <c r="B186" s="26" t="s">
        <v>468</v>
      </c>
      <c r="C186" s="27" t="s">
        <v>469</v>
      </c>
      <c r="D186" s="28" t="s">
        <v>6</v>
      </c>
      <c r="E186" s="25">
        <v>41.31</v>
      </c>
    </row>
    <row r="187" spans="2:5" ht="20.100000000000001" customHeight="1" x14ac:dyDescent="0.25">
      <c r="B187" s="26">
        <v>110</v>
      </c>
      <c r="C187" s="27" t="s">
        <v>649</v>
      </c>
      <c r="D187" s="28" t="s">
        <v>500</v>
      </c>
      <c r="E187" s="25">
        <v>100</v>
      </c>
    </row>
    <row r="188" spans="2:5" ht="20.100000000000001" customHeight="1" x14ac:dyDescent="0.25">
      <c r="B188" s="26">
        <v>111</v>
      </c>
      <c r="C188" s="27" t="s">
        <v>650</v>
      </c>
      <c r="D188" s="28" t="s">
        <v>500</v>
      </c>
      <c r="E188" s="25">
        <v>20</v>
      </c>
    </row>
    <row r="189" spans="2:5" ht="20.100000000000001" customHeight="1" x14ac:dyDescent="0.25">
      <c r="B189" s="26" t="s">
        <v>470</v>
      </c>
      <c r="C189" s="27" t="s">
        <v>471</v>
      </c>
      <c r="D189" s="28" t="s">
        <v>6</v>
      </c>
      <c r="E189" s="25">
        <v>41.31</v>
      </c>
    </row>
    <row r="190" spans="2:5" ht="20.100000000000001" customHeight="1" x14ac:dyDescent="0.25">
      <c r="B190" s="26" t="s">
        <v>472</v>
      </c>
      <c r="C190" s="27" t="s">
        <v>473</v>
      </c>
      <c r="D190" s="28" t="s">
        <v>6</v>
      </c>
      <c r="E190" s="25">
        <v>49.9</v>
      </c>
    </row>
    <row r="191" spans="2:5" ht="20.100000000000001" customHeight="1" x14ac:dyDescent="0.25">
      <c r="B191" s="26">
        <v>110</v>
      </c>
      <c r="C191" s="27" t="s">
        <v>651</v>
      </c>
      <c r="D191" s="28" t="s">
        <v>500</v>
      </c>
      <c r="E191" s="25">
        <v>100</v>
      </c>
    </row>
    <row r="192" spans="2:5" ht="20.100000000000001" customHeight="1" x14ac:dyDescent="0.25">
      <c r="B192" s="26">
        <v>111</v>
      </c>
      <c r="C192" s="27" t="s">
        <v>652</v>
      </c>
      <c r="D192" s="28" t="s">
        <v>500</v>
      </c>
      <c r="E192" s="25">
        <v>20</v>
      </c>
    </row>
    <row r="193" spans="2:5" ht="20.100000000000001" customHeight="1" x14ac:dyDescent="0.25">
      <c r="B193" s="26" t="s">
        <v>474</v>
      </c>
      <c r="C193" s="27" t="s">
        <v>475</v>
      </c>
      <c r="D193" s="28" t="s">
        <v>6</v>
      </c>
      <c r="E193" s="25">
        <v>49.9</v>
      </c>
    </row>
    <row r="194" spans="2:5" ht="20.100000000000001" customHeight="1" x14ac:dyDescent="0.25">
      <c r="B194" s="26" t="s">
        <v>476</v>
      </c>
      <c r="C194" s="27" t="s">
        <v>477</v>
      </c>
      <c r="D194" s="28" t="s">
        <v>6</v>
      </c>
      <c r="E194" s="25">
        <v>52.47</v>
      </c>
    </row>
    <row r="195" spans="2:5" ht="20.100000000000001" customHeight="1" x14ac:dyDescent="0.25">
      <c r="B195" s="26">
        <v>110</v>
      </c>
      <c r="C195" s="27" t="s">
        <v>653</v>
      </c>
      <c r="D195" s="28" t="s">
        <v>500</v>
      </c>
      <c r="E195" s="25">
        <v>100</v>
      </c>
    </row>
    <row r="196" spans="2:5" ht="20.100000000000001" customHeight="1" x14ac:dyDescent="0.25">
      <c r="B196" s="26">
        <v>111</v>
      </c>
      <c r="C196" s="27" t="s">
        <v>654</v>
      </c>
      <c r="D196" s="28" t="s">
        <v>500</v>
      </c>
      <c r="E196" s="25">
        <v>20</v>
      </c>
    </row>
    <row r="197" spans="2:5" ht="20.100000000000001" customHeight="1" x14ac:dyDescent="0.25">
      <c r="B197" s="26" t="s">
        <v>478</v>
      </c>
      <c r="C197" s="27" t="s">
        <v>479</v>
      </c>
      <c r="D197" s="28" t="s">
        <v>6</v>
      </c>
      <c r="E197" s="25">
        <v>52.47</v>
      </c>
    </row>
    <row r="198" spans="2:5" ht="20.100000000000001" customHeight="1" x14ac:dyDescent="0.25">
      <c r="B198" s="26" t="s">
        <v>405</v>
      </c>
      <c r="C198" s="27" t="s">
        <v>406</v>
      </c>
      <c r="D198" s="28" t="s">
        <v>6</v>
      </c>
      <c r="E198" s="25">
        <v>56.46</v>
      </c>
    </row>
    <row r="199" spans="2:5" ht="20.100000000000001" customHeight="1" x14ac:dyDescent="0.25">
      <c r="B199" s="26">
        <v>110</v>
      </c>
      <c r="C199" s="27" t="s">
        <v>655</v>
      </c>
      <c r="D199" s="28" t="s">
        <v>500</v>
      </c>
      <c r="E199" s="25">
        <v>100</v>
      </c>
    </row>
    <row r="200" spans="2:5" ht="20.100000000000001" customHeight="1" x14ac:dyDescent="0.25">
      <c r="B200" s="26">
        <v>111</v>
      </c>
      <c r="C200" s="27" t="s">
        <v>656</v>
      </c>
      <c r="D200" s="28" t="s">
        <v>500</v>
      </c>
      <c r="E200" s="25">
        <v>20</v>
      </c>
    </row>
    <row r="201" spans="2:5" ht="20.100000000000001" customHeight="1" x14ac:dyDescent="0.25">
      <c r="B201" s="26" t="s">
        <v>407</v>
      </c>
      <c r="C201" s="27" t="s">
        <v>408</v>
      </c>
      <c r="D201" s="28" t="s">
        <v>6</v>
      </c>
      <c r="E201" s="25">
        <v>56.46</v>
      </c>
    </row>
    <row r="202" spans="2:5" ht="20.100000000000001" customHeight="1" x14ac:dyDescent="0.25">
      <c r="B202" s="26" t="s">
        <v>480</v>
      </c>
      <c r="C202" s="27" t="s">
        <v>481</v>
      </c>
      <c r="D202" s="28" t="s">
        <v>6</v>
      </c>
      <c r="E202" s="25">
        <v>59.68</v>
      </c>
    </row>
    <row r="203" spans="2:5" ht="20.100000000000001" customHeight="1" x14ac:dyDescent="0.25">
      <c r="B203" s="26">
        <v>110</v>
      </c>
      <c r="C203" s="27" t="s">
        <v>657</v>
      </c>
      <c r="D203" s="28" t="s">
        <v>500</v>
      </c>
      <c r="E203" s="25">
        <v>100</v>
      </c>
    </row>
    <row r="204" spans="2:5" ht="20.100000000000001" customHeight="1" x14ac:dyDescent="0.25">
      <c r="B204" s="26">
        <v>111</v>
      </c>
      <c r="C204" s="27" t="s">
        <v>658</v>
      </c>
      <c r="D204" s="28" t="s">
        <v>500</v>
      </c>
      <c r="E204" s="25">
        <v>20</v>
      </c>
    </row>
    <row r="205" spans="2:5" ht="20.100000000000001" customHeight="1" x14ac:dyDescent="0.25">
      <c r="B205" s="26" t="s">
        <v>482</v>
      </c>
      <c r="C205" s="27" t="s">
        <v>483</v>
      </c>
      <c r="D205" s="28" t="s">
        <v>6</v>
      </c>
      <c r="E205" s="25">
        <v>59.68</v>
      </c>
    </row>
    <row r="206" spans="2:5" ht="20.100000000000001" customHeight="1" x14ac:dyDescent="0.25">
      <c r="B206" s="26" t="s">
        <v>484</v>
      </c>
      <c r="C206" s="27" t="s">
        <v>485</v>
      </c>
      <c r="D206" s="28" t="s">
        <v>6</v>
      </c>
      <c r="E206" s="25">
        <v>70.89</v>
      </c>
    </row>
    <row r="207" spans="2:5" ht="20.100000000000001" customHeight="1" x14ac:dyDescent="0.25">
      <c r="B207" s="26">
        <v>110</v>
      </c>
      <c r="C207" s="27" t="s">
        <v>659</v>
      </c>
      <c r="D207" s="28" t="s">
        <v>500</v>
      </c>
      <c r="E207" s="25">
        <v>100</v>
      </c>
    </row>
    <row r="208" spans="2:5" ht="20.100000000000001" customHeight="1" x14ac:dyDescent="0.25">
      <c r="B208" s="26">
        <v>111</v>
      </c>
      <c r="C208" s="27" t="s">
        <v>660</v>
      </c>
      <c r="D208" s="28" t="s">
        <v>500</v>
      </c>
      <c r="E208" s="25">
        <v>20</v>
      </c>
    </row>
    <row r="209" spans="2:5" ht="20.100000000000001" customHeight="1" x14ac:dyDescent="0.25">
      <c r="B209" s="26" t="s">
        <v>486</v>
      </c>
      <c r="C209" s="27" t="s">
        <v>487</v>
      </c>
      <c r="D209" s="28" t="s">
        <v>6</v>
      </c>
      <c r="E209" s="25">
        <v>70.89</v>
      </c>
    </row>
    <row r="210" spans="2:5" ht="20.100000000000001" customHeight="1" x14ac:dyDescent="0.25">
      <c r="B210" s="26" t="s">
        <v>488</v>
      </c>
      <c r="C210" s="27" t="s">
        <v>489</v>
      </c>
      <c r="D210" s="28" t="s">
        <v>6</v>
      </c>
      <c r="E210" s="25">
        <v>82.09</v>
      </c>
    </row>
    <row r="211" spans="2:5" ht="20.100000000000001" customHeight="1" x14ac:dyDescent="0.25">
      <c r="B211" s="26">
        <v>110</v>
      </c>
      <c r="C211" s="27" t="s">
        <v>661</v>
      </c>
      <c r="D211" s="28" t="s">
        <v>500</v>
      </c>
      <c r="E211" s="25">
        <v>100</v>
      </c>
    </row>
    <row r="212" spans="2:5" ht="20.100000000000001" customHeight="1" x14ac:dyDescent="0.25">
      <c r="B212" s="26">
        <v>111</v>
      </c>
      <c r="C212" s="27" t="s">
        <v>662</v>
      </c>
      <c r="D212" s="28" t="s">
        <v>500</v>
      </c>
      <c r="E212" s="25">
        <v>20</v>
      </c>
    </row>
    <row r="213" spans="2:5" ht="20.100000000000001" customHeight="1" x14ac:dyDescent="0.25">
      <c r="B213" s="26" t="s">
        <v>490</v>
      </c>
      <c r="C213" s="27" t="s">
        <v>491</v>
      </c>
      <c r="D213" s="28" t="s">
        <v>6</v>
      </c>
      <c r="E213" s="25">
        <v>82.09</v>
      </c>
    </row>
    <row r="214" spans="2:5" ht="20.100000000000001" customHeight="1" x14ac:dyDescent="0.25">
      <c r="B214" s="26" t="s">
        <v>492</v>
      </c>
      <c r="C214" s="27" t="s">
        <v>493</v>
      </c>
      <c r="D214" s="28" t="s">
        <v>6</v>
      </c>
      <c r="E214" s="25">
        <v>93.17</v>
      </c>
    </row>
    <row r="215" spans="2:5" ht="20.100000000000001" customHeight="1" x14ac:dyDescent="0.25">
      <c r="B215" s="26">
        <v>110</v>
      </c>
      <c r="C215" s="27" t="s">
        <v>663</v>
      </c>
      <c r="D215" s="28" t="s">
        <v>500</v>
      </c>
      <c r="E215" s="25">
        <v>100</v>
      </c>
    </row>
    <row r="216" spans="2:5" ht="20.100000000000001" customHeight="1" x14ac:dyDescent="0.25">
      <c r="B216" s="26">
        <v>111</v>
      </c>
      <c r="C216" s="27" t="s">
        <v>664</v>
      </c>
      <c r="D216" s="28" t="s">
        <v>500</v>
      </c>
      <c r="E216" s="25">
        <v>20</v>
      </c>
    </row>
    <row r="217" spans="2:5" ht="20.100000000000001" customHeight="1" x14ac:dyDescent="0.25">
      <c r="B217" s="26" t="s">
        <v>494</v>
      </c>
      <c r="C217" s="27" t="s">
        <v>495</v>
      </c>
      <c r="D217" s="28" t="s">
        <v>6</v>
      </c>
      <c r="E217" s="25">
        <v>93.17</v>
      </c>
    </row>
    <row r="218" spans="2:5" ht="20.100000000000001" customHeight="1" x14ac:dyDescent="0.25">
      <c r="B218" s="26" t="s">
        <v>497</v>
      </c>
      <c r="C218" s="27" t="s">
        <v>496</v>
      </c>
      <c r="D218" s="28" t="s">
        <v>6</v>
      </c>
      <c r="E218" s="25">
        <v>156.21</v>
      </c>
    </row>
    <row r="219" spans="2:5" ht="20.100000000000001" customHeight="1" x14ac:dyDescent="0.25">
      <c r="B219" s="26">
        <v>110</v>
      </c>
      <c r="C219" s="27" t="s">
        <v>665</v>
      </c>
      <c r="D219" s="28" t="s">
        <v>500</v>
      </c>
      <c r="E219" s="25">
        <v>100</v>
      </c>
    </row>
    <row r="220" spans="2:5" ht="20.100000000000001" customHeight="1" x14ac:dyDescent="0.25">
      <c r="B220" s="26">
        <v>111</v>
      </c>
      <c r="C220" s="27" t="s">
        <v>666</v>
      </c>
      <c r="D220" s="28" t="s">
        <v>500</v>
      </c>
      <c r="E220" s="25">
        <v>20</v>
      </c>
    </row>
    <row r="221" spans="2:5" ht="20.100000000000001" customHeight="1" x14ac:dyDescent="0.25">
      <c r="B221" s="26" t="s">
        <v>648</v>
      </c>
      <c r="C221" s="27" t="s">
        <v>498</v>
      </c>
      <c r="D221" s="28" t="s">
        <v>6</v>
      </c>
      <c r="E221" s="25">
        <v>156.21</v>
      </c>
    </row>
    <row r="222" spans="2:5" ht="20.100000000000001" customHeight="1" x14ac:dyDescent="0.25">
      <c r="B222" s="26">
        <v>110</v>
      </c>
      <c r="C222" s="27" t="s">
        <v>499</v>
      </c>
      <c r="D222" s="28" t="s">
        <v>500</v>
      </c>
      <c r="E222" s="25">
        <v>100</v>
      </c>
    </row>
    <row r="223" spans="2:5" ht="20.100000000000001" customHeight="1" x14ac:dyDescent="0.25">
      <c r="B223" s="26">
        <v>111</v>
      </c>
      <c r="C223" s="27" t="s">
        <v>501</v>
      </c>
      <c r="D223" s="28" t="s">
        <v>500</v>
      </c>
      <c r="E223" s="25">
        <v>20</v>
      </c>
    </row>
    <row r="224" spans="2:5" ht="20.100000000000001" customHeight="1" x14ac:dyDescent="0.25">
      <c r="B224" s="32"/>
      <c r="C224" s="32" t="s">
        <v>502</v>
      </c>
      <c r="D224" s="32"/>
      <c r="E224" s="52"/>
    </row>
    <row r="225" spans="2:5" ht="20.100000000000001" customHeight="1" x14ac:dyDescent="0.25">
      <c r="B225" s="35"/>
      <c r="C225" s="35" t="s">
        <v>503</v>
      </c>
      <c r="D225" s="35"/>
      <c r="E225" s="53"/>
    </row>
    <row r="226" spans="2:5" ht="20.100000000000001" customHeight="1" x14ac:dyDescent="0.25">
      <c r="B226" s="26" t="s">
        <v>504</v>
      </c>
      <c r="C226" s="27" t="s">
        <v>606</v>
      </c>
      <c r="D226" s="28" t="s">
        <v>6</v>
      </c>
      <c r="E226" s="25">
        <v>38.06</v>
      </c>
    </row>
    <row r="227" spans="2:5" ht="20.100000000000001" customHeight="1" x14ac:dyDescent="0.25">
      <c r="B227" s="26">
        <v>125</v>
      </c>
      <c r="C227" s="27" t="s">
        <v>667</v>
      </c>
      <c r="D227" s="28" t="s">
        <v>500</v>
      </c>
      <c r="E227" s="25">
        <v>100</v>
      </c>
    </row>
    <row r="228" spans="2:5" ht="20.100000000000001" customHeight="1" x14ac:dyDescent="0.25">
      <c r="B228" s="26" t="s">
        <v>101</v>
      </c>
      <c r="C228" s="27" t="s">
        <v>668</v>
      </c>
      <c r="D228" s="28" t="s">
        <v>500</v>
      </c>
      <c r="E228" s="25">
        <v>18</v>
      </c>
    </row>
    <row r="229" spans="2:5" ht="40.5" customHeight="1" x14ac:dyDescent="0.25">
      <c r="B229" s="26" t="s">
        <v>101</v>
      </c>
      <c r="C229" s="70" t="s">
        <v>669</v>
      </c>
      <c r="D229" s="28" t="s">
        <v>500</v>
      </c>
      <c r="E229" s="25">
        <v>100</v>
      </c>
    </row>
    <row r="230" spans="2:5" ht="20.100000000000001" customHeight="1" x14ac:dyDescent="0.25">
      <c r="B230" s="26" t="s">
        <v>505</v>
      </c>
      <c r="C230" s="27" t="s">
        <v>506</v>
      </c>
      <c r="D230" s="28" t="s">
        <v>6</v>
      </c>
      <c r="E230" s="25">
        <v>38.06</v>
      </c>
    </row>
    <row r="231" spans="2:5" ht="20.100000000000001" customHeight="1" x14ac:dyDescent="0.25">
      <c r="B231" s="26" t="s">
        <v>409</v>
      </c>
      <c r="C231" s="27" t="s">
        <v>410</v>
      </c>
      <c r="D231" s="28" t="s">
        <v>6</v>
      </c>
      <c r="E231" s="25">
        <v>41.98</v>
      </c>
    </row>
    <row r="232" spans="2:5" ht="20.100000000000001" customHeight="1" x14ac:dyDescent="0.25">
      <c r="B232" s="26">
        <v>125</v>
      </c>
      <c r="C232" s="27" t="s">
        <v>670</v>
      </c>
      <c r="D232" s="28" t="s">
        <v>500</v>
      </c>
      <c r="E232" s="25">
        <v>100</v>
      </c>
    </row>
    <row r="233" spans="2:5" ht="20.100000000000001" customHeight="1" x14ac:dyDescent="0.25">
      <c r="B233" s="26" t="s">
        <v>101</v>
      </c>
      <c r="C233" s="27" t="s">
        <v>671</v>
      </c>
      <c r="D233" s="28" t="s">
        <v>500</v>
      </c>
      <c r="E233" s="25">
        <v>18</v>
      </c>
    </row>
    <row r="234" spans="2:5" ht="44.25" customHeight="1" x14ac:dyDescent="0.25">
      <c r="B234" s="26">
        <v>127</v>
      </c>
      <c r="C234" s="70" t="s">
        <v>672</v>
      </c>
      <c r="D234" s="28" t="s">
        <v>500</v>
      </c>
      <c r="E234" s="25">
        <v>100</v>
      </c>
    </row>
    <row r="235" spans="2:5" ht="20.100000000000001" customHeight="1" x14ac:dyDescent="0.25">
      <c r="B235" s="26" t="s">
        <v>411</v>
      </c>
      <c r="C235" s="27" t="s">
        <v>412</v>
      </c>
      <c r="D235" s="28" t="s">
        <v>6</v>
      </c>
      <c r="E235" s="25">
        <v>41.98</v>
      </c>
    </row>
    <row r="236" spans="2:5" ht="20.100000000000001" customHeight="1" x14ac:dyDescent="0.25">
      <c r="B236" s="26" t="s">
        <v>413</v>
      </c>
      <c r="C236" s="27" t="s">
        <v>414</v>
      </c>
      <c r="D236" s="28" t="s">
        <v>6</v>
      </c>
      <c r="E236" s="25">
        <v>44.62</v>
      </c>
    </row>
    <row r="237" spans="2:5" ht="20.100000000000001" customHeight="1" x14ac:dyDescent="0.25">
      <c r="B237" s="26">
        <v>125</v>
      </c>
      <c r="C237" s="27" t="s">
        <v>673</v>
      </c>
      <c r="D237" s="28" t="s">
        <v>500</v>
      </c>
      <c r="E237" s="25">
        <v>100</v>
      </c>
    </row>
    <row r="238" spans="2:5" ht="20.100000000000001" customHeight="1" x14ac:dyDescent="0.25">
      <c r="B238" s="26" t="s">
        <v>101</v>
      </c>
      <c r="C238" s="27" t="s">
        <v>674</v>
      </c>
      <c r="D238" s="28" t="s">
        <v>500</v>
      </c>
      <c r="E238" s="25">
        <v>18</v>
      </c>
    </row>
    <row r="239" spans="2:5" ht="38.25" customHeight="1" x14ac:dyDescent="0.25">
      <c r="B239" s="26" t="s">
        <v>101</v>
      </c>
      <c r="C239" s="70" t="s">
        <v>675</v>
      </c>
      <c r="D239" s="28" t="s">
        <v>500</v>
      </c>
      <c r="E239" s="25">
        <v>100</v>
      </c>
    </row>
    <row r="240" spans="2:5" ht="20.100000000000001" customHeight="1" x14ac:dyDescent="0.25">
      <c r="B240" s="26" t="s">
        <v>415</v>
      </c>
      <c r="C240" s="27" t="s">
        <v>416</v>
      </c>
      <c r="D240" s="28" t="s">
        <v>6</v>
      </c>
      <c r="E240" s="25">
        <v>44.62</v>
      </c>
    </row>
    <row r="241" spans="2:5" ht="20.100000000000001" customHeight="1" x14ac:dyDescent="0.25">
      <c r="B241" s="26" t="s">
        <v>507</v>
      </c>
      <c r="C241" s="27" t="s">
        <v>508</v>
      </c>
      <c r="D241" s="28" t="s">
        <v>6</v>
      </c>
      <c r="E241" s="25">
        <v>48.55</v>
      </c>
    </row>
    <row r="242" spans="2:5" ht="20.100000000000001" customHeight="1" x14ac:dyDescent="0.25">
      <c r="B242" s="26">
        <v>125</v>
      </c>
      <c r="C242" s="27" t="s">
        <v>676</v>
      </c>
      <c r="D242" s="28" t="s">
        <v>500</v>
      </c>
      <c r="E242" s="25">
        <v>100</v>
      </c>
    </row>
    <row r="243" spans="2:5" ht="20.100000000000001" customHeight="1" x14ac:dyDescent="0.25">
      <c r="B243" s="26" t="s">
        <v>101</v>
      </c>
      <c r="C243" s="27" t="s">
        <v>677</v>
      </c>
      <c r="D243" s="28" t="s">
        <v>500</v>
      </c>
      <c r="E243" s="25">
        <v>18</v>
      </c>
    </row>
    <row r="244" spans="2:5" ht="33" customHeight="1" x14ac:dyDescent="0.25">
      <c r="B244" s="26" t="s">
        <v>101</v>
      </c>
      <c r="C244" s="70" t="s">
        <v>678</v>
      </c>
      <c r="D244" s="28" t="s">
        <v>500</v>
      </c>
      <c r="E244" s="25">
        <v>100</v>
      </c>
    </row>
    <row r="245" spans="2:5" ht="20.100000000000001" customHeight="1" x14ac:dyDescent="0.25">
      <c r="B245" s="26" t="s">
        <v>509</v>
      </c>
      <c r="C245" s="27" t="s">
        <v>510</v>
      </c>
      <c r="D245" s="28" t="s">
        <v>6</v>
      </c>
      <c r="E245" s="25">
        <v>48.55</v>
      </c>
    </row>
    <row r="246" spans="2:5" ht="20.100000000000001" customHeight="1" x14ac:dyDescent="0.25">
      <c r="B246" s="26" t="s">
        <v>511</v>
      </c>
      <c r="C246" s="27" t="s">
        <v>512</v>
      </c>
      <c r="D246" s="28" t="s">
        <v>6</v>
      </c>
      <c r="E246" s="25">
        <v>53.83</v>
      </c>
    </row>
    <row r="247" spans="2:5" ht="20.100000000000001" customHeight="1" x14ac:dyDescent="0.25">
      <c r="B247" s="26">
        <v>125</v>
      </c>
      <c r="C247" s="27" t="s">
        <v>679</v>
      </c>
      <c r="D247" s="28" t="s">
        <v>500</v>
      </c>
      <c r="E247" s="25">
        <v>100</v>
      </c>
    </row>
    <row r="248" spans="2:5" ht="20.100000000000001" customHeight="1" x14ac:dyDescent="0.25">
      <c r="B248" s="26" t="s">
        <v>101</v>
      </c>
      <c r="C248" s="27" t="s">
        <v>680</v>
      </c>
      <c r="D248" s="28" t="s">
        <v>500</v>
      </c>
      <c r="E248" s="25">
        <v>18</v>
      </c>
    </row>
    <row r="249" spans="2:5" ht="36" customHeight="1" x14ac:dyDescent="0.25">
      <c r="B249" s="26" t="s">
        <v>101</v>
      </c>
      <c r="C249" s="70" t="s">
        <v>681</v>
      </c>
      <c r="D249" s="28" t="s">
        <v>500</v>
      </c>
      <c r="E249" s="25">
        <v>100</v>
      </c>
    </row>
    <row r="250" spans="2:5" ht="20.100000000000001" customHeight="1" x14ac:dyDescent="0.25">
      <c r="B250" s="26" t="s">
        <v>513</v>
      </c>
      <c r="C250" s="27" t="s">
        <v>514</v>
      </c>
      <c r="D250" s="28" t="s">
        <v>6</v>
      </c>
      <c r="E250" s="25">
        <v>53.83</v>
      </c>
    </row>
    <row r="251" spans="2:5" ht="20.100000000000001" customHeight="1" x14ac:dyDescent="0.25">
      <c r="B251" s="26">
        <v>125</v>
      </c>
      <c r="C251" s="27" t="s">
        <v>515</v>
      </c>
      <c r="D251" s="28" t="s">
        <v>500</v>
      </c>
      <c r="E251" s="25">
        <v>100</v>
      </c>
    </row>
    <row r="252" spans="2:5" ht="20.100000000000001" customHeight="1" x14ac:dyDescent="0.25">
      <c r="B252" s="26" t="s">
        <v>101</v>
      </c>
      <c r="C252" s="27" t="s">
        <v>609</v>
      </c>
      <c r="D252" s="28" t="s">
        <v>500</v>
      </c>
      <c r="E252" s="25">
        <v>18</v>
      </c>
    </row>
    <row r="253" spans="2:5" ht="43.5" customHeight="1" x14ac:dyDescent="0.25">
      <c r="B253" s="26">
        <v>127</v>
      </c>
      <c r="C253" s="70" t="s">
        <v>610</v>
      </c>
      <c r="D253" s="28" t="s">
        <v>500</v>
      </c>
      <c r="E253" s="25">
        <v>100</v>
      </c>
    </row>
    <row r="254" spans="2:5" ht="20.100000000000001" customHeight="1" x14ac:dyDescent="0.25">
      <c r="B254" s="71">
        <v>128</v>
      </c>
      <c r="C254" s="72" t="s">
        <v>516</v>
      </c>
      <c r="D254" s="73" t="s">
        <v>500</v>
      </c>
      <c r="E254" s="74">
        <v>1</v>
      </c>
    </row>
    <row r="255" spans="2:5" ht="20.100000000000001" customHeight="1" thickBot="1" x14ac:dyDescent="0.3">
      <c r="B255" s="71">
        <v>129</v>
      </c>
      <c r="C255" s="72" t="s">
        <v>517</v>
      </c>
      <c r="D255" s="73" t="s">
        <v>500</v>
      </c>
      <c r="E255" s="74">
        <v>1</v>
      </c>
    </row>
    <row r="256" spans="2:5" ht="20.100000000000001" customHeight="1" x14ac:dyDescent="0.25">
      <c r="B256" s="32"/>
      <c r="C256" s="54" t="s">
        <v>518</v>
      </c>
      <c r="D256" s="32"/>
      <c r="E256" s="52"/>
    </row>
    <row r="257" spans="2:5" ht="20.100000000000001" customHeight="1" x14ac:dyDescent="0.25">
      <c r="B257" s="35"/>
      <c r="C257" s="35" t="s">
        <v>519</v>
      </c>
      <c r="D257" s="35"/>
      <c r="E257" s="53"/>
    </row>
    <row r="258" spans="2:5" ht="20.100000000000001" customHeight="1" x14ac:dyDescent="0.25">
      <c r="B258" s="26" t="s">
        <v>417</v>
      </c>
      <c r="C258" s="27" t="s">
        <v>418</v>
      </c>
      <c r="D258" s="28" t="s">
        <v>6</v>
      </c>
      <c r="E258" s="25">
        <v>123.37</v>
      </c>
    </row>
    <row r="259" spans="2:5" ht="20.100000000000001" customHeight="1" x14ac:dyDescent="0.25">
      <c r="B259" s="26" t="s">
        <v>380</v>
      </c>
      <c r="C259" s="27" t="s">
        <v>682</v>
      </c>
      <c r="D259" s="28" t="s">
        <v>500</v>
      </c>
      <c r="E259" s="76">
        <v>1</v>
      </c>
    </row>
    <row r="260" spans="2:5" ht="20.100000000000001" customHeight="1" x14ac:dyDescent="0.25">
      <c r="B260" s="26" t="s">
        <v>380</v>
      </c>
      <c r="C260" s="27" t="s">
        <v>683</v>
      </c>
      <c r="D260" s="28" t="s">
        <v>500</v>
      </c>
      <c r="E260" s="75">
        <v>100</v>
      </c>
    </row>
    <row r="261" spans="2:5" ht="20.100000000000001" customHeight="1" x14ac:dyDescent="0.25">
      <c r="B261" s="26" t="s">
        <v>383</v>
      </c>
      <c r="C261" s="27" t="s">
        <v>684</v>
      </c>
      <c r="D261" s="28" t="s">
        <v>500</v>
      </c>
      <c r="E261" s="25">
        <v>100</v>
      </c>
    </row>
    <row r="262" spans="2:5" ht="20.100000000000001" customHeight="1" x14ac:dyDescent="0.25">
      <c r="B262" s="26">
        <v>135</v>
      </c>
      <c r="C262" s="27" t="s">
        <v>685</v>
      </c>
      <c r="D262" s="28" t="s">
        <v>500</v>
      </c>
      <c r="E262" s="25">
        <v>18</v>
      </c>
    </row>
    <row r="263" spans="2:5" ht="20.100000000000001" customHeight="1" x14ac:dyDescent="0.25">
      <c r="B263" s="26" t="s">
        <v>419</v>
      </c>
      <c r="C263" s="27" t="s">
        <v>420</v>
      </c>
      <c r="D263" s="28" t="s">
        <v>6</v>
      </c>
      <c r="E263" s="25">
        <v>123.37</v>
      </c>
    </row>
    <row r="264" spans="2:5" ht="20.100000000000001" customHeight="1" x14ac:dyDescent="0.25">
      <c r="B264" s="26" t="s">
        <v>421</v>
      </c>
      <c r="C264" s="27" t="s">
        <v>422</v>
      </c>
      <c r="D264" s="28" t="s">
        <v>6</v>
      </c>
      <c r="E264" s="25">
        <v>148.35</v>
      </c>
    </row>
    <row r="265" spans="2:5" ht="20.100000000000001" customHeight="1" x14ac:dyDescent="0.25">
      <c r="B265" s="26" t="s">
        <v>380</v>
      </c>
      <c r="C265" s="27" t="s">
        <v>686</v>
      </c>
      <c r="D265" s="28" t="s">
        <v>500</v>
      </c>
      <c r="E265" s="76">
        <v>0.2</v>
      </c>
    </row>
    <row r="266" spans="2:5" ht="20.100000000000001" customHeight="1" x14ac:dyDescent="0.25">
      <c r="B266" s="26" t="s">
        <v>380</v>
      </c>
      <c r="C266" s="27" t="s">
        <v>687</v>
      </c>
      <c r="D266" s="28" t="s">
        <v>500</v>
      </c>
      <c r="E266" s="75">
        <v>20</v>
      </c>
    </row>
    <row r="267" spans="2:5" ht="20.100000000000001" customHeight="1" x14ac:dyDescent="0.25">
      <c r="B267" s="26" t="s">
        <v>383</v>
      </c>
      <c r="C267" s="27" t="s">
        <v>688</v>
      </c>
      <c r="D267" s="28" t="s">
        <v>500</v>
      </c>
      <c r="E267" s="25">
        <v>100</v>
      </c>
    </row>
    <row r="268" spans="2:5" ht="20.100000000000001" customHeight="1" x14ac:dyDescent="0.25">
      <c r="B268" s="26">
        <v>135</v>
      </c>
      <c r="C268" s="27" t="s">
        <v>689</v>
      </c>
      <c r="D268" s="28" t="s">
        <v>500</v>
      </c>
      <c r="E268" s="25">
        <v>18</v>
      </c>
    </row>
    <row r="269" spans="2:5" ht="20.100000000000001" customHeight="1" x14ac:dyDescent="0.25">
      <c r="B269" s="26" t="s">
        <v>423</v>
      </c>
      <c r="C269" s="27" t="s">
        <v>424</v>
      </c>
      <c r="D269" s="28" t="s">
        <v>6</v>
      </c>
      <c r="E269" s="25">
        <v>148.35</v>
      </c>
    </row>
    <row r="270" spans="2:5" ht="20.100000000000001" customHeight="1" x14ac:dyDescent="0.25">
      <c r="B270" s="26" t="s">
        <v>425</v>
      </c>
      <c r="C270" s="27" t="s">
        <v>427</v>
      </c>
      <c r="D270" s="28" t="s">
        <v>6</v>
      </c>
      <c r="E270" s="25">
        <v>191.62</v>
      </c>
    </row>
    <row r="271" spans="2:5" ht="20.100000000000001" customHeight="1" x14ac:dyDescent="0.25">
      <c r="B271" s="26" t="s">
        <v>380</v>
      </c>
      <c r="C271" s="27" t="s">
        <v>690</v>
      </c>
      <c r="D271" s="28" t="s">
        <v>500</v>
      </c>
      <c r="E271" s="76">
        <v>0.2</v>
      </c>
    </row>
    <row r="272" spans="2:5" ht="20.100000000000001" customHeight="1" x14ac:dyDescent="0.25">
      <c r="B272" s="26" t="s">
        <v>380</v>
      </c>
      <c r="C272" s="27" t="s">
        <v>691</v>
      </c>
      <c r="D272" s="28" t="s">
        <v>500</v>
      </c>
      <c r="E272" s="75">
        <v>20</v>
      </c>
    </row>
    <row r="273" spans="2:6" ht="20.100000000000001" customHeight="1" x14ac:dyDescent="0.25">
      <c r="B273" s="26" t="s">
        <v>383</v>
      </c>
      <c r="C273" s="27" t="s">
        <v>692</v>
      </c>
      <c r="D273" s="28" t="s">
        <v>500</v>
      </c>
      <c r="E273" s="25">
        <v>100</v>
      </c>
    </row>
    <row r="274" spans="2:6" ht="20.100000000000001" customHeight="1" x14ac:dyDescent="0.25">
      <c r="B274" s="26">
        <v>135</v>
      </c>
      <c r="C274" s="27" t="s">
        <v>693</v>
      </c>
      <c r="D274" s="28" t="s">
        <v>500</v>
      </c>
      <c r="E274" s="25">
        <v>18</v>
      </c>
    </row>
    <row r="275" spans="2:6" ht="20.100000000000001" customHeight="1" x14ac:dyDescent="0.25">
      <c r="B275" s="26" t="s">
        <v>426</v>
      </c>
      <c r="C275" s="27" t="s">
        <v>428</v>
      </c>
      <c r="D275" s="28" t="s">
        <v>6</v>
      </c>
      <c r="E275" s="25">
        <v>191.62</v>
      </c>
    </row>
    <row r="276" spans="2:6" ht="20.100000000000001" customHeight="1" x14ac:dyDescent="0.25">
      <c r="B276" s="26" t="s">
        <v>380</v>
      </c>
      <c r="C276" s="27" t="s">
        <v>611</v>
      </c>
      <c r="D276" s="28" t="s">
        <v>6</v>
      </c>
      <c r="E276" s="76">
        <v>0.2</v>
      </c>
    </row>
    <row r="277" spans="2:6" ht="20.100000000000001" customHeight="1" x14ac:dyDescent="0.25">
      <c r="B277" s="26" t="s">
        <v>380</v>
      </c>
      <c r="C277" s="27" t="s">
        <v>612</v>
      </c>
      <c r="D277" s="28" t="s">
        <v>613</v>
      </c>
      <c r="E277" s="75">
        <v>20</v>
      </c>
    </row>
    <row r="278" spans="2:6" ht="20.100000000000001" customHeight="1" x14ac:dyDescent="0.25">
      <c r="B278" s="26" t="s">
        <v>383</v>
      </c>
      <c r="C278" s="27" t="s">
        <v>515</v>
      </c>
      <c r="D278" s="28" t="s">
        <v>500</v>
      </c>
      <c r="E278" s="25">
        <v>100</v>
      </c>
    </row>
    <row r="279" spans="2:6" ht="20.100000000000001" customHeight="1" thickBot="1" x14ac:dyDescent="0.3">
      <c r="B279" s="26">
        <v>135</v>
      </c>
      <c r="C279" s="27" t="s">
        <v>609</v>
      </c>
      <c r="D279" s="28" t="s">
        <v>500</v>
      </c>
      <c r="E279" s="25">
        <v>18</v>
      </c>
    </row>
    <row r="280" spans="2:6" ht="20.100000000000001" customHeight="1" x14ac:dyDescent="0.25">
      <c r="B280" s="55"/>
      <c r="C280" s="35" t="s">
        <v>520</v>
      </c>
      <c r="D280" s="49"/>
      <c r="E280" s="56"/>
    </row>
    <row r="281" spans="2:6" ht="20.100000000000001" customHeight="1" x14ac:dyDescent="0.25">
      <c r="B281" s="26">
        <v>140</v>
      </c>
      <c r="C281" s="27" t="s">
        <v>614</v>
      </c>
      <c r="D281" s="28" t="s">
        <v>521</v>
      </c>
      <c r="E281" s="25">
        <v>179.76</v>
      </c>
    </row>
    <row r="282" spans="2:6" ht="20.100000000000001" customHeight="1" x14ac:dyDescent="0.25">
      <c r="B282" s="18"/>
      <c r="C282" s="19" t="s">
        <v>522</v>
      </c>
      <c r="D282" s="20"/>
      <c r="E282" s="21"/>
    </row>
    <row r="283" spans="2:6" ht="20.100000000000001" customHeight="1" x14ac:dyDescent="0.25">
      <c r="B283" s="19"/>
      <c r="C283" s="19" t="s">
        <v>523</v>
      </c>
      <c r="D283" s="19"/>
      <c r="E283" s="56"/>
    </row>
    <row r="284" spans="2:6" ht="20.100000000000001" customHeight="1" x14ac:dyDescent="0.25">
      <c r="B284" s="26">
        <v>202</v>
      </c>
      <c r="C284" s="27" t="s">
        <v>524</v>
      </c>
      <c r="D284" s="28" t="s">
        <v>5</v>
      </c>
      <c r="E284" s="25">
        <v>1149.71</v>
      </c>
    </row>
    <row r="285" spans="2:6" ht="20.100000000000001" customHeight="1" x14ac:dyDescent="0.25">
      <c r="B285" s="186">
        <v>211</v>
      </c>
      <c r="C285" s="187" t="s">
        <v>694</v>
      </c>
      <c r="D285" s="188" t="s">
        <v>500</v>
      </c>
      <c r="E285" s="189">
        <v>100</v>
      </c>
      <c r="F285" s="190"/>
    </row>
    <row r="286" spans="2:6" ht="20.100000000000001" customHeight="1" x14ac:dyDescent="0.25">
      <c r="B286" s="191" t="s">
        <v>645</v>
      </c>
      <c r="C286" s="187" t="s">
        <v>695</v>
      </c>
      <c r="D286" s="188" t="s">
        <v>500</v>
      </c>
      <c r="E286" s="192">
        <v>20</v>
      </c>
      <c r="F286" s="190"/>
    </row>
    <row r="287" spans="2:6" ht="20.100000000000001" customHeight="1" x14ac:dyDescent="0.25">
      <c r="B287" s="26">
        <v>203</v>
      </c>
      <c r="C287" s="27" t="s">
        <v>525</v>
      </c>
      <c r="D287" s="28" t="s">
        <v>5</v>
      </c>
      <c r="E287" s="25">
        <v>1526.51</v>
      </c>
    </row>
    <row r="288" spans="2:6" ht="20.100000000000001" customHeight="1" x14ac:dyDescent="0.25">
      <c r="B288" s="186">
        <v>211</v>
      </c>
      <c r="C288" s="187" t="s">
        <v>696</v>
      </c>
      <c r="D288" s="188" t="s">
        <v>500</v>
      </c>
      <c r="E288" s="189">
        <v>100</v>
      </c>
    </row>
    <row r="289" spans="2:5" ht="20.100000000000001" customHeight="1" x14ac:dyDescent="0.25">
      <c r="B289" s="191" t="s">
        <v>645</v>
      </c>
      <c r="C289" s="187" t="s">
        <v>697</v>
      </c>
      <c r="D289" s="188" t="s">
        <v>500</v>
      </c>
      <c r="E289" s="192">
        <v>20</v>
      </c>
    </row>
    <row r="290" spans="2:5" ht="20.100000000000001" customHeight="1" x14ac:dyDescent="0.25">
      <c r="B290" s="26">
        <v>204</v>
      </c>
      <c r="C290" s="27" t="s">
        <v>526</v>
      </c>
      <c r="D290" s="28" t="s">
        <v>5</v>
      </c>
      <c r="E290" s="25">
        <v>2086.88</v>
      </c>
    </row>
    <row r="291" spans="2:5" ht="20.100000000000001" customHeight="1" x14ac:dyDescent="0.25">
      <c r="B291" s="186">
        <v>211</v>
      </c>
      <c r="C291" s="187" t="s">
        <v>698</v>
      </c>
      <c r="D291" s="188" t="s">
        <v>500</v>
      </c>
      <c r="E291" s="189"/>
    </row>
    <row r="292" spans="2:5" ht="20.100000000000001" customHeight="1" x14ac:dyDescent="0.25">
      <c r="B292" s="191" t="s">
        <v>645</v>
      </c>
      <c r="C292" s="187" t="s">
        <v>699</v>
      </c>
      <c r="D292" s="188" t="s">
        <v>500</v>
      </c>
      <c r="E292" s="192"/>
    </row>
    <row r="293" spans="2:5" ht="20.100000000000001" customHeight="1" x14ac:dyDescent="0.25">
      <c r="B293" s="26">
        <v>205</v>
      </c>
      <c r="C293" s="27" t="s">
        <v>527</v>
      </c>
      <c r="D293" s="28" t="s">
        <v>5</v>
      </c>
      <c r="E293" s="25">
        <v>3754.97</v>
      </c>
    </row>
    <row r="294" spans="2:5" ht="20.100000000000001" customHeight="1" x14ac:dyDescent="0.25">
      <c r="B294" s="186">
        <v>211</v>
      </c>
      <c r="C294" s="187" t="s">
        <v>700</v>
      </c>
      <c r="D294" s="188" t="s">
        <v>500</v>
      </c>
      <c r="E294" s="189">
        <v>100</v>
      </c>
    </row>
    <row r="295" spans="2:5" ht="20.100000000000001" customHeight="1" x14ac:dyDescent="0.25">
      <c r="B295" s="191" t="s">
        <v>645</v>
      </c>
      <c r="C295" s="187" t="s">
        <v>701</v>
      </c>
      <c r="D295" s="188" t="s">
        <v>500</v>
      </c>
      <c r="E295" s="192">
        <v>20</v>
      </c>
    </row>
    <row r="296" spans="2:5" ht="20.100000000000001" customHeight="1" x14ac:dyDescent="0.25">
      <c r="B296" s="26">
        <v>206</v>
      </c>
      <c r="C296" s="27" t="s">
        <v>528</v>
      </c>
      <c r="D296" s="28" t="s">
        <v>5</v>
      </c>
      <c r="E296" s="25">
        <v>6674</v>
      </c>
    </row>
    <row r="297" spans="2:5" ht="20.100000000000001" customHeight="1" x14ac:dyDescent="0.25">
      <c r="B297" s="186">
        <v>211</v>
      </c>
      <c r="C297" s="187" t="s">
        <v>702</v>
      </c>
      <c r="D297" s="188" t="s">
        <v>500</v>
      </c>
      <c r="E297" s="189">
        <v>100</v>
      </c>
    </row>
    <row r="298" spans="2:5" ht="20.100000000000001" customHeight="1" x14ac:dyDescent="0.25">
      <c r="B298" s="191" t="s">
        <v>645</v>
      </c>
      <c r="C298" s="187" t="s">
        <v>703</v>
      </c>
      <c r="D298" s="188" t="s">
        <v>500</v>
      </c>
      <c r="E298" s="192">
        <v>20</v>
      </c>
    </row>
    <row r="299" spans="2:5" ht="20.100000000000001" customHeight="1" x14ac:dyDescent="0.25">
      <c r="B299" s="26">
        <v>207</v>
      </c>
      <c r="C299" s="27" t="s">
        <v>529</v>
      </c>
      <c r="D299" s="28" t="s">
        <v>5</v>
      </c>
      <c r="E299" s="25">
        <v>9159.82</v>
      </c>
    </row>
    <row r="300" spans="2:5" ht="20.100000000000001" customHeight="1" x14ac:dyDescent="0.25">
      <c r="B300" s="186">
        <v>211</v>
      </c>
      <c r="C300" s="187" t="s">
        <v>704</v>
      </c>
      <c r="D300" s="188" t="s">
        <v>500</v>
      </c>
      <c r="E300" s="189">
        <v>100</v>
      </c>
    </row>
    <row r="301" spans="2:5" ht="20.100000000000001" customHeight="1" x14ac:dyDescent="0.25">
      <c r="B301" s="191" t="s">
        <v>645</v>
      </c>
      <c r="C301" s="187" t="s">
        <v>705</v>
      </c>
      <c r="D301" s="188" t="s">
        <v>500</v>
      </c>
      <c r="E301" s="192">
        <v>20</v>
      </c>
    </row>
    <row r="302" spans="2:5" ht="20.100000000000001" customHeight="1" x14ac:dyDescent="0.25">
      <c r="B302" s="26">
        <v>208</v>
      </c>
      <c r="C302" s="27" t="s">
        <v>530</v>
      </c>
      <c r="D302" s="28" t="s">
        <v>5</v>
      </c>
      <c r="E302" s="25">
        <v>17062.28</v>
      </c>
    </row>
    <row r="303" spans="2:5" ht="20.100000000000001" customHeight="1" x14ac:dyDescent="0.25">
      <c r="B303" s="186">
        <v>211</v>
      </c>
      <c r="C303" s="187" t="s">
        <v>706</v>
      </c>
      <c r="D303" s="188" t="s">
        <v>500</v>
      </c>
      <c r="E303" s="189">
        <v>100</v>
      </c>
    </row>
    <row r="304" spans="2:5" ht="20.100000000000001" customHeight="1" x14ac:dyDescent="0.25">
      <c r="B304" s="191" t="s">
        <v>645</v>
      </c>
      <c r="C304" s="187" t="s">
        <v>707</v>
      </c>
      <c r="D304" s="188" t="s">
        <v>500</v>
      </c>
      <c r="E304" s="192">
        <v>20</v>
      </c>
    </row>
    <row r="305" spans="2:5" ht="20.100000000000001" customHeight="1" x14ac:dyDescent="0.25">
      <c r="B305" s="26">
        <v>209</v>
      </c>
      <c r="C305" s="27" t="s">
        <v>531</v>
      </c>
      <c r="D305" s="28" t="s">
        <v>5</v>
      </c>
      <c r="E305" s="25">
        <v>32812.080000000002</v>
      </c>
    </row>
    <row r="306" spans="2:5" ht="20.100000000000001" customHeight="1" x14ac:dyDescent="0.25">
      <c r="B306" s="186">
        <v>211</v>
      </c>
      <c r="C306" s="187" t="s">
        <v>708</v>
      </c>
      <c r="D306" s="188" t="s">
        <v>500</v>
      </c>
      <c r="E306" s="189">
        <v>100</v>
      </c>
    </row>
    <row r="307" spans="2:5" ht="20.100000000000001" customHeight="1" x14ac:dyDescent="0.25">
      <c r="B307" s="191" t="s">
        <v>645</v>
      </c>
      <c r="C307" s="187" t="s">
        <v>709</v>
      </c>
      <c r="D307" s="188" t="s">
        <v>500</v>
      </c>
      <c r="E307" s="192">
        <v>20</v>
      </c>
    </row>
    <row r="308" spans="2:5" ht="20.100000000000001" customHeight="1" x14ac:dyDescent="0.25">
      <c r="B308" s="26">
        <v>210</v>
      </c>
      <c r="C308" s="27" t="s">
        <v>532</v>
      </c>
      <c r="D308" s="28" t="s">
        <v>5</v>
      </c>
      <c r="E308" s="25">
        <v>62999.19</v>
      </c>
    </row>
    <row r="309" spans="2:5" ht="20.100000000000001" customHeight="1" x14ac:dyDescent="0.25">
      <c r="B309" s="186">
        <v>211</v>
      </c>
      <c r="C309" s="187" t="s">
        <v>710</v>
      </c>
      <c r="D309" s="188" t="s">
        <v>500</v>
      </c>
      <c r="E309" s="189">
        <v>100</v>
      </c>
    </row>
    <row r="310" spans="2:5" ht="20.100000000000001" customHeight="1" x14ac:dyDescent="0.25">
      <c r="B310" s="191" t="s">
        <v>645</v>
      </c>
      <c r="C310" s="187" t="s">
        <v>711</v>
      </c>
      <c r="D310" s="188" t="s">
        <v>500</v>
      </c>
      <c r="E310" s="192">
        <v>20</v>
      </c>
    </row>
    <row r="311" spans="2:5" ht="20.100000000000001" customHeight="1" x14ac:dyDescent="0.25">
      <c r="B311" s="19"/>
      <c r="C311" s="19" t="s">
        <v>533</v>
      </c>
      <c r="D311" s="19"/>
      <c r="E311" s="56"/>
    </row>
    <row r="312" spans="2:5" ht="20.100000000000001" customHeight="1" x14ac:dyDescent="0.25">
      <c r="B312" s="26">
        <v>225</v>
      </c>
      <c r="C312" s="27" t="s">
        <v>429</v>
      </c>
      <c r="D312" s="28" t="s">
        <v>5</v>
      </c>
      <c r="E312" s="25">
        <v>1662.73</v>
      </c>
    </row>
    <row r="313" spans="2:5" ht="20.100000000000001" customHeight="1" x14ac:dyDescent="0.25">
      <c r="B313" s="186" t="s">
        <v>615</v>
      </c>
      <c r="C313" s="187" t="s">
        <v>712</v>
      </c>
      <c r="D313" s="188" t="s">
        <v>500</v>
      </c>
      <c r="E313" s="189">
        <v>20</v>
      </c>
    </row>
    <row r="314" spans="2:5" ht="20.100000000000001" customHeight="1" x14ac:dyDescent="0.25">
      <c r="B314" s="26">
        <v>226</v>
      </c>
      <c r="C314" s="27" t="s">
        <v>430</v>
      </c>
      <c r="D314" s="28" t="s">
        <v>5</v>
      </c>
      <c r="E314" s="25">
        <v>2639.14</v>
      </c>
    </row>
    <row r="315" spans="2:5" ht="20.100000000000001" customHeight="1" x14ac:dyDescent="0.25">
      <c r="B315" s="186" t="s">
        <v>615</v>
      </c>
      <c r="C315" s="187" t="s">
        <v>713</v>
      </c>
      <c r="D315" s="188" t="s">
        <v>500</v>
      </c>
      <c r="E315" s="189">
        <v>20</v>
      </c>
    </row>
    <row r="316" spans="2:5" ht="20.100000000000001" customHeight="1" x14ac:dyDescent="0.25">
      <c r="B316" s="26">
        <v>227</v>
      </c>
      <c r="C316" s="27" t="s">
        <v>431</v>
      </c>
      <c r="D316" s="28" t="s">
        <v>5</v>
      </c>
      <c r="E316" s="25">
        <v>4676</v>
      </c>
    </row>
    <row r="317" spans="2:5" ht="20.100000000000001" customHeight="1" x14ac:dyDescent="0.25">
      <c r="B317" s="186" t="s">
        <v>615</v>
      </c>
      <c r="C317" s="187" t="s">
        <v>714</v>
      </c>
      <c r="D317" s="188" t="s">
        <v>500</v>
      </c>
      <c r="E317" s="189"/>
    </row>
    <row r="318" spans="2:5" ht="20.100000000000001" customHeight="1" x14ac:dyDescent="0.25">
      <c r="B318" s="26">
        <v>228</v>
      </c>
      <c r="C318" s="27" t="s">
        <v>534</v>
      </c>
      <c r="D318" s="28" t="s">
        <v>5</v>
      </c>
      <c r="E318" s="25">
        <v>8011.32</v>
      </c>
    </row>
    <row r="319" spans="2:5" ht="20.100000000000001" customHeight="1" x14ac:dyDescent="0.25">
      <c r="B319" s="186" t="s">
        <v>615</v>
      </c>
      <c r="C319" s="187" t="s">
        <v>715</v>
      </c>
      <c r="D319" s="188" t="s">
        <v>500</v>
      </c>
      <c r="E319" s="189">
        <v>20</v>
      </c>
    </row>
    <row r="320" spans="2:5" ht="20.100000000000001" customHeight="1" x14ac:dyDescent="0.25">
      <c r="B320" s="26">
        <v>229</v>
      </c>
      <c r="C320" s="27" t="s">
        <v>535</v>
      </c>
      <c r="D320" s="28" t="s">
        <v>5</v>
      </c>
      <c r="E320" s="25">
        <v>11670.85</v>
      </c>
    </row>
    <row r="321" spans="2:5" ht="20.100000000000001" customHeight="1" x14ac:dyDescent="0.25">
      <c r="B321" s="186" t="s">
        <v>615</v>
      </c>
      <c r="C321" s="187" t="s">
        <v>716</v>
      </c>
      <c r="D321" s="188" t="s">
        <v>500</v>
      </c>
      <c r="E321" s="189">
        <v>20</v>
      </c>
    </row>
    <row r="322" spans="2:5" ht="20.100000000000001" customHeight="1" x14ac:dyDescent="0.25">
      <c r="B322" s="26">
        <v>230</v>
      </c>
      <c r="C322" s="27" t="s">
        <v>536</v>
      </c>
      <c r="D322" s="28" t="s">
        <v>5</v>
      </c>
      <c r="E322" s="25">
        <v>21426.91</v>
      </c>
    </row>
    <row r="323" spans="2:5" ht="20.100000000000001" customHeight="1" x14ac:dyDescent="0.25">
      <c r="B323" s="186" t="s">
        <v>615</v>
      </c>
      <c r="C323" s="187" t="s">
        <v>717</v>
      </c>
      <c r="D323" s="188" t="s">
        <v>500</v>
      </c>
      <c r="E323" s="189">
        <v>20</v>
      </c>
    </row>
    <row r="324" spans="2:5" ht="20.100000000000001" customHeight="1" x14ac:dyDescent="0.25">
      <c r="B324" s="26">
        <v>231</v>
      </c>
      <c r="C324" s="27" t="s">
        <v>537</v>
      </c>
      <c r="D324" s="28" t="s">
        <v>5</v>
      </c>
      <c r="E324" s="25">
        <v>39146.5</v>
      </c>
    </row>
    <row r="325" spans="2:5" ht="20.100000000000001" customHeight="1" x14ac:dyDescent="0.25">
      <c r="B325" s="186" t="s">
        <v>615</v>
      </c>
      <c r="C325" s="187" t="s">
        <v>718</v>
      </c>
      <c r="D325" s="188" t="s">
        <v>500</v>
      </c>
      <c r="E325" s="189">
        <v>20</v>
      </c>
    </row>
    <row r="326" spans="2:5" ht="20.100000000000001" customHeight="1" x14ac:dyDescent="0.25">
      <c r="B326" s="26">
        <v>232</v>
      </c>
      <c r="C326" s="27" t="s">
        <v>538</v>
      </c>
      <c r="D326" s="28" t="s">
        <v>5</v>
      </c>
      <c r="E326" s="25">
        <v>76597.320000000007</v>
      </c>
    </row>
    <row r="327" spans="2:5" ht="20.100000000000001" customHeight="1" thickBot="1" x14ac:dyDescent="0.3">
      <c r="B327" s="186" t="s">
        <v>615</v>
      </c>
      <c r="C327" s="187" t="s">
        <v>719</v>
      </c>
      <c r="D327" s="188" t="s">
        <v>500</v>
      </c>
      <c r="E327" s="189">
        <v>20</v>
      </c>
    </row>
    <row r="328" spans="2:5" ht="20.100000000000001" customHeight="1" x14ac:dyDescent="0.25">
      <c r="B328" s="32"/>
      <c r="C328" s="54" t="s">
        <v>616</v>
      </c>
      <c r="D328" s="32"/>
      <c r="E328" s="52"/>
    </row>
    <row r="329" spans="2:5" ht="20.100000000000001" customHeight="1" x14ac:dyDescent="0.25">
      <c r="B329" s="57"/>
      <c r="C329" s="35" t="s">
        <v>539</v>
      </c>
      <c r="D329" s="57"/>
      <c r="E329" s="58"/>
    </row>
    <row r="330" spans="2:5" ht="20.100000000000001" customHeight="1" x14ac:dyDescent="0.25">
      <c r="B330" s="26">
        <v>240</v>
      </c>
      <c r="C330" s="27" t="s">
        <v>432</v>
      </c>
      <c r="D330" s="28" t="s">
        <v>5</v>
      </c>
      <c r="E330" s="25">
        <v>1897.03</v>
      </c>
    </row>
    <row r="331" spans="2:5" ht="20.100000000000001" customHeight="1" x14ac:dyDescent="0.25">
      <c r="B331" s="26">
        <v>249</v>
      </c>
      <c r="C331" s="27" t="s">
        <v>720</v>
      </c>
      <c r="D331" s="28" t="s">
        <v>500</v>
      </c>
      <c r="E331" s="25"/>
    </row>
    <row r="332" spans="2:5" ht="20.100000000000001" customHeight="1" x14ac:dyDescent="0.25">
      <c r="B332" s="26">
        <v>241</v>
      </c>
      <c r="C332" s="27" t="s">
        <v>433</v>
      </c>
      <c r="D332" s="28" t="s">
        <v>5</v>
      </c>
      <c r="E332" s="25">
        <v>2518.73</v>
      </c>
    </row>
    <row r="333" spans="2:5" ht="20.100000000000001" customHeight="1" x14ac:dyDescent="0.25">
      <c r="B333" s="26">
        <v>249</v>
      </c>
      <c r="C333" s="27" t="s">
        <v>721</v>
      </c>
      <c r="D333" s="28" t="s">
        <v>500</v>
      </c>
      <c r="E333" s="25"/>
    </row>
    <row r="334" spans="2:5" ht="20.100000000000001" customHeight="1" x14ac:dyDescent="0.25">
      <c r="B334" s="26">
        <v>242</v>
      </c>
      <c r="C334" s="27" t="s">
        <v>434</v>
      </c>
      <c r="D334" s="28" t="s">
        <v>5</v>
      </c>
      <c r="E334" s="25">
        <v>3443.35</v>
      </c>
    </row>
    <row r="335" spans="2:5" ht="20.100000000000001" customHeight="1" x14ac:dyDescent="0.25">
      <c r="B335" s="26">
        <v>249</v>
      </c>
      <c r="C335" s="27" t="s">
        <v>722</v>
      </c>
      <c r="D335" s="28" t="s">
        <v>500</v>
      </c>
      <c r="E335" s="25"/>
    </row>
    <row r="336" spans="2:5" ht="20.100000000000001" customHeight="1" x14ac:dyDescent="0.25">
      <c r="B336" s="26">
        <v>243</v>
      </c>
      <c r="C336" s="27" t="s">
        <v>435</v>
      </c>
      <c r="D336" s="28" t="s">
        <v>5</v>
      </c>
      <c r="E336" s="25">
        <v>6195.71</v>
      </c>
    </row>
    <row r="337" spans="2:5" ht="20.100000000000001" customHeight="1" x14ac:dyDescent="0.25">
      <c r="B337" s="26">
        <v>249</v>
      </c>
      <c r="C337" s="27" t="s">
        <v>723</v>
      </c>
      <c r="D337" s="28" t="s">
        <v>500</v>
      </c>
      <c r="E337" s="25">
        <v>20</v>
      </c>
    </row>
    <row r="338" spans="2:5" ht="20.100000000000001" customHeight="1" x14ac:dyDescent="0.25">
      <c r="B338" s="26">
        <v>244</v>
      </c>
      <c r="C338" s="27" t="s">
        <v>540</v>
      </c>
      <c r="D338" s="28" t="s">
        <v>5</v>
      </c>
      <c r="E338" s="25">
        <v>11012.1</v>
      </c>
    </row>
    <row r="339" spans="2:5" ht="20.100000000000001" customHeight="1" x14ac:dyDescent="0.25">
      <c r="B339" s="26">
        <v>249</v>
      </c>
      <c r="C339" s="27" t="s">
        <v>724</v>
      </c>
      <c r="D339" s="28" t="s">
        <v>500</v>
      </c>
      <c r="E339" s="25">
        <v>20</v>
      </c>
    </row>
    <row r="340" spans="2:5" ht="20.100000000000001" customHeight="1" x14ac:dyDescent="0.25">
      <c r="B340" s="26">
        <v>245</v>
      </c>
      <c r="C340" s="27" t="s">
        <v>541</v>
      </c>
      <c r="D340" s="28" t="s">
        <v>5</v>
      </c>
      <c r="E340" s="25">
        <v>15113.71</v>
      </c>
    </row>
    <row r="341" spans="2:5" ht="20.100000000000001" customHeight="1" x14ac:dyDescent="0.25">
      <c r="B341" s="26">
        <v>249</v>
      </c>
      <c r="C341" s="27" t="s">
        <v>725</v>
      </c>
      <c r="D341" s="28" t="s">
        <v>500</v>
      </c>
      <c r="E341" s="25">
        <v>20</v>
      </c>
    </row>
    <row r="342" spans="2:5" ht="20.100000000000001" customHeight="1" x14ac:dyDescent="0.25">
      <c r="B342" s="26">
        <v>246</v>
      </c>
      <c r="C342" s="27" t="s">
        <v>542</v>
      </c>
      <c r="D342" s="28" t="s">
        <v>5</v>
      </c>
      <c r="E342" s="25">
        <v>28152.76</v>
      </c>
    </row>
    <row r="343" spans="2:5" ht="20.100000000000001" customHeight="1" x14ac:dyDescent="0.25">
      <c r="B343" s="26">
        <v>249</v>
      </c>
      <c r="C343" s="27" t="s">
        <v>726</v>
      </c>
      <c r="D343" s="28" t="s">
        <v>500</v>
      </c>
      <c r="E343" s="25">
        <v>20</v>
      </c>
    </row>
    <row r="344" spans="2:5" ht="20.100000000000001" customHeight="1" x14ac:dyDescent="0.25">
      <c r="B344" s="26">
        <v>247</v>
      </c>
      <c r="C344" s="27" t="s">
        <v>543</v>
      </c>
      <c r="D344" s="28" t="s">
        <v>5</v>
      </c>
      <c r="E344" s="25">
        <v>54139.93</v>
      </c>
    </row>
    <row r="345" spans="2:5" ht="20.100000000000001" customHeight="1" x14ac:dyDescent="0.25">
      <c r="B345" s="26">
        <v>249</v>
      </c>
      <c r="C345" s="27" t="s">
        <v>727</v>
      </c>
      <c r="D345" s="28" t="s">
        <v>500</v>
      </c>
      <c r="E345" s="25">
        <v>20</v>
      </c>
    </row>
    <row r="346" spans="2:5" ht="20.100000000000001" customHeight="1" x14ac:dyDescent="0.25">
      <c r="B346" s="26">
        <v>248</v>
      </c>
      <c r="C346" s="27" t="s">
        <v>544</v>
      </c>
      <c r="D346" s="28" t="s">
        <v>5</v>
      </c>
      <c r="E346" s="25">
        <v>103948.67</v>
      </c>
    </row>
    <row r="347" spans="2:5" ht="20.100000000000001" customHeight="1" thickBot="1" x14ac:dyDescent="0.3">
      <c r="B347" s="26">
        <v>249</v>
      </c>
      <c r="C347" s="27" t="s">
        <v>728</v>
      </c>
      <c r="D347" s="28" t="s">
        <v>500</v>
      </c>
      <c r="E347" s="25">
        <v>20</v>
      </c>
    </row>
    <row r="348" spans="2:5" ht="20.100000000000001" customHeight="1" x14ac:dyDescent="0.25">
      <c r="B348" s="32"/>
      <c r="C348" s="54" t="s">
        <v>617</v>
      </c>
      <c r="D348" s="32"/>
      <c r="E348" s="52"/>
    </row>
    <row r="349" spans="2:5" ht="20.100000000000001" customHeight="1" x14ac:dyDescent="0.25">
      <c r="B349" s="57"/>
      <c r="C349" s="35" t="s">
        <v>539</v>
      </c>
      <c r="D349" s="57"/>
      <c r="E349" s="58"/>
    </row>
    <row r="350" spans="2:5" ht="20.100000000000001" customHeight="1" x14ac:dyDescent="0.25">
      <c r="B350" s="26" t="s">
        <v>618</v>
      </c>
      <c r="C350" s="27" t="s">
        <v>433</v>
      </c>
      <c r="D350" s="28" t="s">
        <v>5</v>
      </c>
      <c r="E350" s="25">
        <v>2896.55</v>
      </c>
    </row>
    <row r="351" spans="2:5" ht="20.100000000000001" customHeight="1" x14ac:dyDescent="0.25">
      <c r="B351" s="26" t="s">
        <v>626</v>
      </c>
      <c r="C351" s="27" t="s">
        <v>729</v>
      </c>
      <c r="D351" s="28" t="s">
        <v>500</v>
      </c>
      <c r="E351" s="25">
        <v>20</v>
      </c>
    </row>
    <row r="352" spans="2:5" ht="20.100000000000001" customHeight="1" x14ac:dyDescent="0.25">
      <c r="B352" s="26" t="s">
        <v>619</v>
      </c>
      <c r="C352" s="27" t="s">
        <v>434</v>
      </c>
      <c r="D352" s="28" t="s">
        <v>5</v>
      </c>
      <c r="E352" s="25">
        <v>3959.84</v>
      </c>
    </row>
    <row r="353" spans="2:5" ht="20.100000000000001" customHeight="1" x14ac:dyDescent="0.25">
      <c r="B353" s="26" t="s">
        <v>626</v>
      </c>
      <c r="C353" s="27" t="s">
        <v>730</v>
      </c>
      <c r="D353" s="28" t="s">
        <v>500</v>
      </c>
      <c r="E353" s="25">
        <v>20</v>
      </c>
    </row>
    <row r="354" spans="2:5" ht="20.100000000000001" customHeight="1" x14ac:dyDescent="0.25">
      <c r="B354" s="26" t="s">
        <v>620</v>
      </c>
      <c r="C354" s="27" t="s">
        <v>435</v>
      </c>
      <c r="D354" s="28" t="s">
        <v>5</v>
      </c>
      <c r="E354" s="25">
        <v>7125.06</v>
      </c>
    </row>
    <row r="355" spans="2:5" ht="20.100000000000001" customHeight="1" x14ac:dyDescent="0.25">
      <c r="B355" s="26" t="s">
        <v>626</v>
      </c>
      <c r="C355" s="27" t="s">
        <v>731</v>
      </c>
      <c r="D355" s="28" t="s">
        <v>500</v>
      </c>
      <c r="E355" s="25">
        <v>20</v>
      </c>
    </row>
    <row r="356" spans="2:5" ht="20.100000000000001" customHeight="1" x14ac:dyDescent="0.25">
      <c r="B356" s="26" t="s">
        <v>621</v>
      </c>
      <c r="C356" s="27" t="s">
        <v>540</v>
      </c>
      <c r="D356" s="28" t="s">
        <v>5</v>
      </c>
      <c r="E356" s="25">
        <v>12663.91</v>
      </c>
    </row>
    <row r="357" spans="2:5" ht="20.100000000000001" customHeight="1" x14ac:dyDescent="0.25">
      <c r="B357" s="26" t="s">
        <v>626</v>
      </c>
      <c r="C357" s="27" t="s">
        <v>732</v>
      </c>
      <c r="D357" s="28" t="s">
        <v>500</v>
      </c>
      <c r="E357" s="25">
        <v>20</v>
      </c>
    </row>
    <row r="358" spans="2:5" ht="20.100000000000001" customHeight="1" x14ac:dyDescent="0.25">
      <c r="B358" s="26" t="s">
        <v>622</v>
      </c>
      <c r="C358" s="27" t="s">
        <v>541</v>
      </c>
      <c r="D358" s="28" t="s">
        <v>5</v>
      </c>
      <c r="E358" s="25">
        <v>17380.759999999998</v>
      </c>
    </row>
    <row r="359" spans="2:5" ht="20.100000000000001" customHeight="1" x14ac:dyDescent="0.25">
      <c r="B359" s="26" t="s">
        <v>626</v>
      </c>
      <c r="C359" s="27" t="s">
        <v>733</v>
      </c>
      <c r="D359" s="28" t="s">
        <v>500</v>
      </c>
      <c r="E359" s="25">
        <v>20</v>
      </c>
    </row>
    <row r="360" spans="2:5" ht="20.100000000000001" customHeight="1" x14ac:dyDescent="0.25">
      <c r="B360" s="26" t="s">
        <v>623</v>
      </c>
      <c r="C360" s="27" t="s">
        <v>542</v>
      </c>
      <c r="D360" s="28" t="s">
        <v>5</v>
      </c>
      <c r="E360" s="25">
        <v>32375.67</v>
      </c>
    </row>
    <row r="361" spans="2:5" ht="20.100000000000001" customHeight="1" x14ac:dyDescent="0.25">
      <c r="B361" s="26" t="s">
        <v>626</v>
      </c>
      <c r="C361" s="27" t="s">
        <v>734</v>
      </c>
      <c r="D361" s="28" t="s">
        <v>500</v>
      </c>
      <c r="E361" s="25">
        <v>20</v>
      </c>
    </row>
    <row r="362" spans="2:5" ht="20.100000000000001" customHeight="1" x14ac:dyDescent="0.25">
      <c r="B362" s="26" t="s">
        <v>624</v>
      </c>
      <c r="C362" s="27" t="s">
        <v>543</v>
      </c>
      <c r="D362" s="28" t="s">
        <v>5</v>
      </c>
      <c r="E362" s="25">
        <v>62260.92</v>
      </c>
    </row>
    <row r="363" spans="2:5" ht="20.100000000000001" customHeight="1" x14ac:dyDescent="0.25">
      <c r="B363" s="26" t="s">
        <v>626</v>
      </c>
      <c r="C363" s="27" t="s">
        <v>735</v>
      </c>
      <c r="D363" s="28" t="s">
        <v>500</v>
      </c>
      <c r="E363" s="25">
        <v>20</v>
      </c>
    </row>
    <row r="364" spans="2:5" ht="20.100000000000001" customHeight="1" x14ac:dyDescent="0.25">
      <c r="B364" s="26" t="s">
        <v>625</v>
      </c>
      <c r="C364" s="27" t="s">
        <v>544</v>
      </c>
      <c r="D364" s="28" t="s">
        <v>5</v>
      </c>
      <c r="E364" s="25">
        <v>119540.96</v>
      </c>
    </row>
    <row r="365" spans="2:5" ht="20.100000000000001" customHeight="1" thickBot="1" x14ac:dyDescent="0.3">
      <c r="B365" s="26" t="s">
        <v>626</v>
      </c>
      <c r="C365" s="27" t="s">
        <v>736</v>
      </c>
      <c r="D365" s="28" t="s">
        <v>500</v>
      </c>
      <c r="E365" s="25">
        <v>20</v>
      </c>
    </row>
    <row r="366" spans="2:5" ht="20.100000000000001" customHeight="1" x14ac:dyDescent="0.25">
      <c r="B366" s="32"/>
      <c r="C366" s="54" t="s">
        <v>545</v>
      </c>
      <c r="D366" s="32"/>
      <c r="E366" s="52"/>
    </row>
    <row r="367" spans="2:5" ht="20.100000000000001" customHeight="1" x14ac:dyDescent="0.25">
      <c r="B367" s="26">
        <v>260</v>
      </c>
      <c r="C367" s="27" t="s">
        <v>432</v>
      </c>
      <c r="D367" s="28" t="s">
        <v>5</v>
      </c>
      <c r="E367" s="25">
        <v>2181.58</v>
      </c>
    </row>
    <row r="368" spans="2:5" ht="20.100000000000001" customHeight="1" x14ac:dyDescent="0.25">
      <c r="B368" s="26">
        <v>261</v>
      </c>
      <c r="C368" s="27" t="s">
        <v>433</v>
      </c>
      <c r="D368" s="28" t="s">
        <v>5</v>
      </c>
      <c r="E368" s="25">
        <v>2896.55</v>
      </c>
    </row>
    <row r="369" spans="2:5" ht="20.100000000000001" customHeight="1" x14ac:dyDescent="0.25">
      <c r="B369" s="26">
        <v>262</v>
      </c>
      <c r="C369" s="27" t="s">
        <v>434</v>
      </c>
      <c r="D369" s="28" t="s">
        <v>5</v>
      </c>
      <c r="E369" s="25">
        <v>3959.84</v>
      </c>
    </row>
    <row r="370" spans="2:5" ht="20.100000000000001" customHeight="1" x14ac:dyDescent="0.25">
      <c r="B370" s="26">
        <v>263</v>
      </c>
      <c r="C370" s="27" t="s">
        <v>435</v>
      </c>
      <c r="D370" s="28" t="s">
        <v>5</v>
      </c>
      <c r="E370" s="25">
        <v>7125.06</v>
      </c>
    </row>
    <row r="371" spans="2:5" ht="20.100000000000001" customHeight="1" x14ac:dyDescent="0.25">
      <c r="B371" s="26">
        <v>264</v>
      </c>
      <c r="C371" s="27" t="s">
        <v>540</v>
      </c>
      <c r="D371" s="28" t="s">
        <v>5</v>
      </c>
      <c r="E371" s="25">
        <v>12663.91</v>
      </c>
    </row>
    <row r="372" spans="2:5" ht="20.100000000000001" customHeight="1" x14ac:dyDescent="0.25">
      <c r="B372" s="26">
        <v>265</v>
      </c>
      <c r="C372" s="27" t="s">
        <v>541</v>
      </c>
      <c r="D372" s="28" t="s">
        <v>5</v>
      </c>
      <c r="E372" s="25">
        <v>17380.759999999998</v>
      </c>
    </row>
    <row r="373" spans="2:5" ht="20.100000000000001" customHeight="1" x14ac:dyDescent="0.25">
      <c r="B373" s="26">
        <v>266</v>
      </c>
      <c r="C373" s="27" t="s">
        <v>542</v>
      </c>
      <c r="D373" s="28" t="s">
        <v>5</v>
      </c>
      <c r="E373" s="25">
        <v>32375.67</v>
      </c>
    </row>
    <row r="374" spans="2:5" ht="20.100000000000001" customHeight="1" x14ac:dyDescent="0.25">
      <c r="B374" s="26">
        <v>267</v>
      </c>
      <c r="C374" s="27" t="s">
        <v>543</v>
      </c>
      <c r="D374" s="28" t="s">
        <v>5</v>
      </c>
      <c r="E374" s="25">
        <v>62260.92</v>
      </c>
    </row>
    <row r="375" spans="2:5" ht="20.100000000000001" customHeight="1" x14ac:dyDescent="0.25">
      <c r="B375" s="26">
        <v>268</v>
      </c>
      <c r="C375" s="27" t="s">
        <v>544</v>
      </c>
      <c r="D375" s="28" t="s">
        <v>5</v>
      </c>
      <c r="E375" s="25">
        <v>119540.96</v>
      </c>
    </row>
    <row r="376" spans="2:5" ht="20.100000000000001" customHeight="1" x14ac:dyDescent="0.25">
      <c r="B376" s="26">
        <v>273</v>
      </c>
      <c r="C376" s="27" t="s">
        <v>546</v>
      </c>
      <c r="D376" s="28" t="s">
        <v>547</v>
      </c>
      <c r="E376" s="25">
        <v>8.6300000000000008</v>
      </c>
    </row>
    <row r="377" spans="2:5" ht="20.100000000000001" customHeight="1" thickBot="1" x14ac:dyDescent="0.3">
      <c r="B377" s="26">
        <v>274</v>
      </c>
      <c r="C377" s="27" t="s">
        <v>548</v>
      </c>
      <c r="D377" s="28" t="s">
        <v>547</v>
      </c>
      <c r="E377" s="25">
        <v>3.22</v>
      </c>
    </row>
    <row r="378" spans="2:5" ht="33" customHeight="1" x14ac:dyDescent="0.25">
      <c r="B378" s="32"/>
      <c r="C378" s="54" t="s">
        <v>627</v>
      </c>
      <c r="D378" s="32"/>
      <c r="E378" s="52"/>
    </row>
    <row r="379" spans="2:5" ht="20.100000000000001" customHeight="1" x14ac:dyDescent="0.25">
      <c r="B379" s="26" t="s">
        <v>628</v>
      </c>
      <c r="C379" s="27" t="s">
        <v>432</v>
      </c>
      <c r="D379" s="28" t="s">
        <v>5</v>
      </c>
      <c r="E379" s="25">
        <v>1149.71</v>
      </c>
    </row>
    <row r="380" spans="2:5" ht="20.100000000000001" customHeight="1" x14ac:dyDescent="0.25">
      <c r="B380" s="26" t="s">
        <v>629</v>
      </c>
      <c r="C380" s="27" t="s">
        <v>433</v>
      </c>
      <c r="D380" s="28" t="s">
        <v>5</v>
      </c>
      <c r="E380" s="25">
        <v>1526.51</v>
      </c>
    </row>
    <row r="381" spans="2:5" ht="20.100000000000001" customHeight="1" x14ac:dyDescent="0.25">
      <c r="B381" s="26" t="s">
        <v>636</v>
      </c>
      <c r="C381" s="27" t="s">
        <v>434</v>
      </c>
      <c r="D381" s="28" t="s">
        <v>5</v>
      </c>
      <c r="E381" s="25">
        <v>2086.88</v>
      </c>
    </row>
    <row r="382" spans="2:5" ht="20.100000000000001" customHeight="1" x14ac:dyDescent="0.25">
      <c r="B382" s="26" t="s">
        <v>630</v>
      </c>
      <c r="C382" s="27" t="s">
        <v>435</v>
      </c>
      <c r="D382" s="28" t="s">
        <v>5</v>
      </c>
      <c r="E382" s="25">
        <v>3754.97</v>
      </c>
    </row>
    <row r="383" spans="2:5" ht="20.100000000000001" customHeight="1" x14ac:dyDescent="0.25">
      <c r="B383" s="26" t="s">
        <v>631</v>
      </c>
      <c r="C383" s="27" t="s">
        <v>540</v>
      </c>
      <c r="D383" s="28" t="s">
        <v>5</v>
      </c>
      <c r="E383" s="25">
        <v>6674</v>
      </c>
    </row>
    <row r="384" spans="2:5" ht="20.100000000000001" customHeight="1" x14ac:dyDescent="0.25">
      <c r="B384" s="26" t="s">
        <v>632</v>
      </c>
      <c r="C384" s="27" t="s">
        <v>541</v>
      </c>
      <c r="D384" s="28" t="s">
        <v>5</v>
      </c>
      <c r="E384" s="25">
        <v>9159.82</v>
      </c>
    </row>
    <row r="385" spans="2:5" ht="20.100000000000001" customHeight="1" x14ac:dyDescent="0.25">
      <c r="B385" s="26" t="s">
        <v>633</v>
      </c>
      <c r="C385" s="27" t="s">
        <v>542</v>
      </c>
      <c r="D385" s="28" t="s">
        <v>5</v>
      </c>
      <c r="E385" s="25">
        <v>17062.28</v>
      </c>
    </row>
    <row r="386" spans="2:5" ht="20.100000000000001" customHeight="1" x14ac:dyDescent="0.25">
      <c r="B386" s="26" t="s">
        <v>634</v>
      </c>
      <c r="C386" s="27" t="s">
        <v>543</v>
      </c>
      <c r="D386" s="28" t="s">
        <v>5</v>
      </c>
      <c r="E386" s="25">
        <v>32812.080000000002</v>
      </c>
    </row>
    <row r="387" spans="2:5" ht="20.100000000000001" customHeight="1" x14ac:dyDescent="0.25">
      <c r="B387" s="26" t="s">
        <v>635</v>
      </c>
      <c r="C387" s="27" t="s">
        <v>544</v>
      </c>
      <c r="D387" s="28" t="s">
        <v>5</v>
      </c>
      <c r="E387" s="25">
        <v>62999.19</v>
      </c>
    </row>
    <row r="388" spans="2:5" ht="20.100000000000001" customHeight="1" x14ac:dyDescent="0.25">
      <c r="B388" s="18"/>
      <c r="C388" s="19" t="s">
        <v>550</v>
      </c>
      <c r="D388" s="20"/>
      <c r="E388" s="21"/>
    </row>
    <row r="389" spans="2:5" ht="20.100000000000001" customHeight="1" x14ac:dyDescent="0.25">
      <c r="B389" s="19"/>
      <c r="C389" s="19" t="s">
        <v>551</v>
      </c>
      <c r="D389" s="19"/>
      <c r="E389" s="56"/>
    </row>
    <row r="390" spans="2:5" ht="20.100000000000001" customHeight="1" x14ac:dyDescent="0.25">
      <c r="B390" s="26">
        <v>310</v>
      </c>
      <c r="C390" s="27" t="s">
        <v>552</v>
      </c>
      <c r="D390" s="28" t="s">
        <v>5</v>
      </c>
      <c r="E390" s="25">
        <v>1680.12</v>
      </c>
    </row>
    <row r="391" spans="2:5" ht="20.100000000000001" customHeight="1" x14ac:dyDescent="0.25">
      <c r="B391" s="26">
        <v>311</v>
      </c>
      <c r="C391" s="27" t="s">
        <v>553</v>
      </c>
      <c r="D391" s="28" t="s">
        <v>5</v>
      </c>
      <c r="E391" s="25">
        <v>2000.64</v>
      </c>
    </row>
    <row r="392" spans="2:5" ht="20.100000000000001" customHeight="1" x14ac:dyDescent="0.25">
      <c r="B392" s="26">
        <v>312</v>
      </c>
      <c r="C392" s="27" t="s">
        <v>554</v>
      </c>
      <c r="D392" s="28" t="s">
        <v>5</v>
      </c>
      <c r="E392" s="25">
        <v>3201.07</v>
      </c>
    </row>
    <row r="393" spans="2:5" ht="20.100000000000001" customHeight="1" x14ac:dyDescent="0.25">
      <c r="B393" s="26">
        <v>313</v>
      </c>
      <c r="C393" s="27" t="s">
        <v>555</v>
      </c>
      <c r="D393" s="28" t="s">
        <v>5</v>
      </c>
      <c r="E393" s="25">
        <v>4520.76</v>
      </c>
    </row>
    <row r="394" spans="2:5" ht="20.100000000000001" customHeight="1" x14ac:dyDescent="0.25">
      <c r="B394" s="26">
        <v>314</v>
      </c>
      <c r="C394" s="27" t="s">
        <v>556</v>
      </c>
      <c r="D394" s="28" t="s">
        <v>5</v>
      </c>
      <c r="E394" s="25">
        <v>6009.72</v>
      </c>
    </row>
    <row r="395" spans="2:5" ht="20.100000000000001" customHeight="1" x14ac:dyDescent="0.25">
      <c r="B395" s="26">
        <v>315</v>
      </c>
      <c r="C395" s="27" t="s">
        <v>557</v>
      </c>
      <c r="D395" s="28" t="s">
        <v>5</v>
      </c>
      <c r="E395" s="25">
        <v>9401.8700000000008</v>
      </c>
    </row>
    <row r="396" spans="2:5" ht="20.100000000000001" customHeight="1" x14ac:dyDescent="0.25">
      <c r="B396" s="26">
        <v>316</v>
      </c>
      <c r="C396" s="27" t="s">
        <v>558</v>
      </c>
      <c r="D396" s="28" t="s">
        <v>5</v>
      </c>
      <c r="E396" s="25">
        <v>13281.53</v>
      </c>
    </row>
    <row r="397" spans="2:5" ht="20.100000000000001" customHeight="1" x14ac:dyDescent="0.25">
      <c r="B397" s="26">
        <v>317</v>
      </c>
      <c r="C397" s="27" t="s">
        <v>559</v>
      </c>
      <c r="D397" s="28" t="s">
        <v>5</v>
      </c>
      <c r="E397" s="25">
        <v>18859.27</v>
      </c>
    </row>
    <row r="398" spans="2:5" ht="20.100000000000001" customHeight="1" x14ac:dyDescent="0.25">
      <c r="B398" s="18"/>
      <c r="C398" s="19" t="s">
        <v>560</v>
      </c>
      <c r="D398" s="20"/>
      <c r="E398" s="21"/>
    </row>
    <row r="399" spans="2:5" ht="20.100000000000001" customHeight="1" x14ac:dyDescent="0.25">
      <c r="B399" s="26">
        <v>324</v>
      </c>
      <c r="C399" s="27" t="s">
        <v>561</v>
      </c>
      <c r="D399" s="28" t="s">
        <v>5</v>
      </c>
      <c r="E399" s="25">
        <v>6165.36</v>
      </c>
    </row>
    <row r="400" spans="2:5" ht="20.100000000000001" customHeight="1" x14ac:dyDescent="0.25">
      <c r="B400" s="26">
        <v>325</v>
      </c>
      <c r="C400" s="27" t="s">
        <v>562</v>
      </c>
      <c r="D400" s="28" t="s">
        <v>5</v>
      </c>
      <c r="E400" s="25">
        <v>9741.34</v>
      </c>
    </row>
    <row r="401" spans="2:5" ht="20.100000000000001" customHeight="1" x14ac:dyDescent="0.25">
      <c r="B401" s="18"/>
      <c r="C401" s="19" t="s">
        <v>563</v>
      </c>
      <c r="D401" s="20"/>
      <c r="E401" s="21"/>
    </row>
    <row r="402" spans="2:5" ht="20.100000000000001" customHeight="1" x14ac:dyDescent="0.25">
      <c r="B402" s="19"/>
      <c r="C402" s="19" t="s">
        <v>564</v>
      </c>
      <c r="D402" s="19"/>
      <c r="E402" s="56"/>
    </row>
    <row r="403" spans="2:5" ht="20.100000000000001" customHeight="1" x14ac:dyDescent="0.25">
      <c r="B403" s="26">
        <v>326</v>
      </c>
      <c r="C403" s="27" t="s">
        <v>565</v>
      </c>
      <c r="D403" s="28" t="s">
        <v>5</v>
      </c>
      <c r="E403" s="25">
        <v>2313.54</v>
      </c>
    </row>
    <row r="404" spans="2:5" ht="20.100000000000001" customHeight="1" x14ac:dyDescent="0.25">
      <c r="B404" s="26">
        <v>327</v>
      </c>
      <c r="C404" s="27" t="s">
        <v>566</v>
      </c>
      <c r="D404" s="28" t="s">
        <v>5</v>
      </c>
      <c r="E404" s="25">
        <v>2491.48</v>
      </c>
    </row>
    <row r="405" spans="2:5" ht="20.100000000000001" customHeight="1" x14ac:dyDescent="0.25">
      <c r="B405" s="26">
        <v>328</v>
      </c>
      <c r="C405" s="27" t="s">
        <v>567</v>
      </c>
      <c r="D405" s="28" t="s">
        <v>5</v>
      </c>
      <c r="E405" s="209">
        <v>3438.7</v>
      </c>
    </row>
    <row r="406" spans="2:5" ht="20.100000000000001" customHeight="1" x14ac:dyDescent="0.25">
      <c r="B406" s="26">
        <v>329</v>
      </c>
      <c r="C406" s="27" t="s">
        <v>568</v>
      </c>
      <c r="D406" s="28" t="s">
        <v>5</v>
      </c>
      <c r="E406" s="25">
        <v>3381.29</v>
      </c>
    </row>
    <row r="407" spans="2:5" ht="20.100000000000001" customHeight="1" x14ac:dyDescent="0.25">
      <c r="B407" s="19"/>
      <c r="C407" s="19" t="s">
        <v>569</v>
      </c>
      <c r="D407" s="19"/>
      <c r="E407" s="19"/>
    </row>
    <row r="408" spans="2:5" ht="20.100000000000001" customHeight="1" x14ac:dyDescent="0.25">
      <c r="B408" s="26">
        <v>330</v>
      </c>
      <c r="C408" s="27" t="s">
        <v>570</v>
      </c>
      <c r="D408" s="28" t="s">
        <v>500</v>
      </c>
      <c r="E408" s="25">
        <v>0.4</v>
      </c>
    </row>
    <row r="409" spans="2:5" ht="20.100000000000001" customHeight="1" x14ac:dyDescent="0.25">
      <c r="B409" s="26">
        <v>331</v>
      </c>
      <c r="C409" s="27" t="s">
        <v>571</v>
      </c>
      <c r="D409" s="28" t="s">
        <v>500</v>
      </c>
      <c r="E409" s="25">
        <v>0.6</v>
      </c>
    </row>
    <row r="410" spans="2:5" ht="20.100000000000001" customHeight="1" x14ac:dyDescent="0.25">
      <c r="B410" s="26">
        <v>332</v>
      </c>
      <c r="C410" s="27" t="s">
        <v>572</v>
      </c>
      <c r="D410" s="28" t="s">
        <v>500</v>
      </c>
      <c r="E410" s="25">
        <v>0.2</v>
      </c>
    </row>
    <row r="411" spans="2:5" ht="20.100000000000001" customHeight="1" x14ac:dyDescent="0.25">
      <c r="B411" s="26">
        <v>333</v>
      </c>
      <c r="C411" s="27" t="s">
        <v>573</v>
      </c>
      <c r="D411" s="28" t="s">
        <v>500</v>
      </c>
      <c r="E411" s="25">
        <v>0.2</v>
      </c>
    </row>
    <row r="412" spans="2:5" ht="20.100000000000001" customHeight="1" x14ac:dyDescent="0.25">
      <c r="B412" s="26">
        <v>334</v>
      </c>
      <c r="C412" s="27" t="s">
        <v>574</v>
      </c>
      <c r="D412" s="28" t="s">
        <v>500</v>
      </c>
      <c r="E412" s="25">
        <v>0.2</v>
      </c>
    </row>
    <row r="413" spans="2:5" ht="20.100000000000001" customHeight="1" x14ac:dyDescent="0.25">
      <c r="B413" s="26">
        <v>336</v>
      </c>
      <c r="C413" s="27" t="s">
        <v>575</v>
      </c>
      <c r="D413" s="28" t="s">
        <v>500</v>
      </c>
      <c r="E413" s="25">
        <v>0.2</v>
      </c>
    </row>
    <row r="414" spans="2:5" ht="20.100000000000001" customHeight="1" x14ac:dyDescent="0.25">
      <c r="B414" s="19"/>
      <c r="C414" s="19" t="s">
        <v>576</v>
      </c>
      <c r="D414" s="19"/>
      <c r="E414" s="19"/>
    </row>
    <row r="415" spans="2:5" ht="20.100000000000001" customHeight="1" x14ac:dyDescent="0.25">
      <c r="B415" s="26">
        <v>337</v>
      </c>
      <c r="C415" s="27" t="s">
        <v>577</v>
      </c>
      <c r="D415" s="28" t="s">
        <v>5</v>
      </c>
      <c r="E415" s="25">
        <v>2402.54</v>
      </c>
    </row>
    <row r="416" spans="2:5" ht="20.100000000000001" customHeight="1" x14ac:dyDescent="0.25">
      <c r="B416" s="26">
        <v>338</v>
      </c>
      <c r="C416" s="27" t="s">
        <v>578</v>
      </c>
      <c r="D416" s="28" t="s">
        <v>5</v>
      </c>
      <c r="E416" s="209">
        <v>3714.29</v>
      </c>
    </row>
    <row r="417" spans="2:5" ht="20.100000000000001" customHeight="1" x14ac:dyDescent="0.25">
      <c r="B417" s="59"/>
      <c r="C417" s="19" t="s">
        <v>607</v>
      </c>
      <c r="D417" s="19"/>
      <c r="E417" s="19"/>
    </row>
    <row r="418" spans="2:5" ht="20.100000000000001" customHeight="1" x14ac:dyDescent="0.25">
      <c r="B418" s="60">
        <v>339</v>
      </c>
      <c r="C418" s="27" t="s">
        <v>579</v>
      </c>
      <c r="D418" s="28" t="s">
        <v>580</v>
      </c>
      <c r="E418" s="25">
        <v>94.56</v>
      </c>
    </row>
    <row r="419" spans="2:5" ht="20.100000000000001" customHeight="1" x14ac:dyDescent="0.25">
      <c r="B419" s="57"/>
      <c r="C419" s="19" t="s">
        <v>581</v>
      </c>
      <c r="D419" s="19"/>
      <c r="E419" s="19"/>
    </row>
    <row r="420" spans="2:5" ht="20.100000000000001" customHeight="1" x14ac:dyDescent="0.25">
      <c r="B420" s="61"/>
      <c r="C420" s="19" t="s">
        <v>582</v>
      </c>
      <c r="D420" s="19"/>
      <c r="E420" s="19"/>
    </row>
    <row r="421" spans="2:5" ht="20.100000000000001" customHeight="1" x14ac:dyDescent="0.25">
      <c r="B421" s="62">
        <v>340</v>
      </c>
      <c r="C421" s="27" t="s">
        <v>583</v>
      </c>
      <c r="D421" s="28" t="s">
        <v>5</v>
      </c>
      <c r="E421" s="25">
        <v>1180.6500000000001</v>
      </c>
    </row>
    <row r="422" spans="2:5" ht="20.100000000000001" customHeight="1" x14ac:dyDescent="0.25">
      <c r="B422" s="26">
        <v>341</v>
      </c>
      <c r="C422" s="27" t="s">
        <v>584</v>
      </c>
      <c r="D422" s="28" t="s">
        <v>5</v>
      </c>
      <c r="E422" s="25">
        <v>1299.1600000000001</v>
      </c>
    </row>
    <row r="423" spans="2:5" ht="20.100000000000001" customHeight="1" x14ac:dyDescent="0.25">
      <c r="B423" s="26">
        <v>342</v>
      </c>
      <c r="C423" s="27" t="s">
        <v>585</v>
      </c>
      <c r="D423" s="28" t="s">
        <v>5</v>
      </c>
      <c r="E423" s="25">
        <v>2284.08</v>
      </c>
    </row>
    <row r="424" spans="2:5" ht="20.100000000000001" customHeight="1" x14ac:dyDescent="0.25">
      <c r="B424" s="26">
        <v>343</v>
      </c>
      <c r="C424" s="27" t="s">
        <v>586</v>
      </c>
      <c r="D424" s="28" t="s">
        <v>5</v>
      </c>
      <c r="E424" s="25">
        <v>2515.9299999999998</v>
      </c>
    </row>
    <row r="425" spans="2:5" ht="20.100000000000001" customHeight="1" x14ac:dyDescent="0.25">
      <c r="B425" s="26">
        <v>344</v>
      </c>
      <c r="C425" s="27" t="s">
        <v>587</v>
      </c>
      <c r="D425" s="28" t="s">
        <v>5</v>
      </c>
      <c r="E425" s="209">
        <v>2777.18</v>
      </c>
    </row>
    <row r="426" spans="2:5" ht="20.100000000000001" customHeight="1" x14ac:dyDescent="0.25">
      <c r="B426" s="26">
        <v>345</v>
      </c>
      <c r="C426" s="27" t="s">
        <v>588</v>
      </c>
      <c r="D426" s="28" t="s">
        <v>5</v>
      </c>
      <c r="E426" s="25">
        <v>2637.18</v>
      </c>
    </row>
    <row r="427" spans="2:5" ht="20.100000000000001" customHeight="1" x14ac:dyDescent="0.25">
      <c r="B427" s="26">
        <v>401</v>
      </c>
      <c r="C427" s="27" t="s">
        <v>589</v>
      </c>
      <c r="D427" s="28" t="s">
        <v>5</v>
      </c>
      <c r="E427" s="25">
        <v>25</v>
      </c>
    </row>
    <row r="428" spans="2:5" ht="20.100000000000001" customHeight="1" thickBot="1" x14ac:dyDescent="0.3">
      <c r="B428" s="60">
        <v>402</v>
      </c>
      <c r="C428" s="27" t="s">
        <v>590</v>
      </c>
      <c r="D428" s="28" t="s">
        <v>5</v>
      </c>
      <c r="E428" s="25">
        <v>50</v>
      </c>
    </row>
    <row r="429" spans="2:5" ht="20.100000000000001" customHeight="1" thickBot="1" x14ac:dyDescent="0.3">
      <c r="B429" s="63"/>
      <c r="C429" s="63" t="s">
        <v>591</v>
      </c>
      <c r="D429" s="63"/>
      <c r="E429" s="64"/>
    </row>
    <row r="430" spans="2:5" ht="20.100000000000001" customHeight="1" x14ac:dyDescent="0.25">
      <c r="B430" s="62">
        <v>403</v>
      </c>
      <c r="C430" s="27" t="s">
        <v>647</v>
      </c>
      <c r="D430" s="28" t="s">
        <v>5</v>
      </c>
      <c r="E430" s="25">
        <v>375</v>
      </c>
    </row>
    <row r="431" spans="2:5" ht="20.100000000000001" customHeight="1" x14ac:dyDescent="0.25">
      <c r="B431" s="26">
        <v>404</v>
      </c>
      <c r="C431" s="27" t="s">
        <v>637</v>
      </c>
      <c r="D431" s="28" t="s">
        <v>5</v>
      </c>
      <c r="E431" s="25">
        <v>312.5</v>
      </c>
    </row>
    <row r="432" spans="2:5" ht="20.100000000000001" customHeight="1" x14ac:dyDescent="0.25">
      <c r="B432" s="26">
        <v>405</v>
      </c>
      <c r="C432" s="27" t="s">
        <v>638</v>
      </c>
      <c r="D432" s="28" t="s">
        <v>5</v>
      </c>
      <c r="E432" s="209">
        <v>885</v>
      </c>
    </row>
    <row r="433" spans="2:5" ht="20.100000000000001" customHeight="1" x14ac:dyDescent="0.25">
      <c r="B433" s="26">
        <v>406</v>
      </c>
      <c r="C433" s="27" t="s">
        <v>641</v>
      </c>
      <c r="D433" s="28" t="s">
        <v>5</v>
      </c>
      <c r="E433" s="25">
        <v>562.5</v>
      </c>
    </row>
    <row r="434" spans="2:5" ht="20.100000000000001" customHeight="1" x14ac:dyDescent="0.25">
      <c r="B434" s="77" t="s">
        <v>642</v>
      </c>
      <c r="C434" s="27" t="s">
        <v>640</v>
      </c>
      <c r="D434" s="28" t="s">
        <v>5</v>
      </c>
      <c r="E434" s="25">
        <v>375</v>
      </c>
    </row>
    <row r="435" spans="2:5" ht="20.100000000000001" customHeight="1" x14ac:dyDescent="0.25">
      <c r="B435" s="77" t="s">
        <v>643</v>
      </c>
      <c r="C435" s="27" t="s">
        <v>639</v>
      </c>
      <c r="D435" s="28" t="s">
        <v>5</v>
      </c>
      <c r="E435" s="25">
        <v>187.5</v>
      </c>
    </row>
    <row r="436" spans="2:5" ht="20.100000000000001" customHeight="1" thickBot="1" x14ac:dyDescent="0.3">
      <c r="B436" s="60">
        <v>501</v>
      </c>
      <c r="C436" s="27" t="s">
        <v>592</v>
      </c>
      <c r="D436" s="28" t="s">
        <v>365</v>
      </c>
      <c r="E436" s="25">
        <v>179.09</v>
      </c>
    </row>
    <row r="437" spans="2:5" ht="20.100000000000001" customHeight="1" x14ac:dyDescent="0.25">
      <c r="B437" s="65"/>
      <c r="C437" s="65" t="s">
        <v>593</v>
      </c>
      <c r="D437" s="65"/>
      <c r="E437" s="66"/>
    </row>
    <row r="438" spans="2:5" ht="20.100000000000001" customHeight="1" thickBot="1" x14ac:dyDescent="0.3">
      <c r="B438" s="67"/>
      <c r="C438" s="67" t="s">
        <v>594</v>
      </c>
      <c r="D438" s="67"/>
      <c r="E438" s="68"/>
    </row>
    <row r="439" spans="2:5" ht="20.100000000000001" customHeight="1" thickBot="1" x14ac:dyDescent="0.3">
      <c r="B439" s="63"/>
      <c r="C439" s="63" t="s">
        <v>608</v>
      </c>
      <c r="D439" s="63"/>
      <c r="E439" s="64"/>
    </row>
    <row r="440" spans="2:5" ht="20.100000000000001" customHeight="1" x14ac:dyDescent="0.25">
      <c r="B440" s="62">
        <v>820</v>
      </c>
      <c r="C440" s="27" t="s">
        <v>382</v>
      </c>
      <c r="D440" s="28" t="s">
        <v>365</v>
      </c>
      <c r="E440" s="25">
        <v>276.10000000000002</v>
      </c>
    </row>
    <row r="441" spans="2:5" ht="20.100000000000001" customHeight="1" x14ac:dyDescent="0.25">
      <c r="B441" s="26">
        <v>821</v>
      </c>
      <c r="C441" s="27" t="s">
        <v>595</v>
      </c>
      <c r="D441" s="28" t="s">
        <v>365</v>
      </c>
      <c r="E441" s="25">
        <v>315.83</v>
      </c>
    </row>
    <row r="442" spans="2:5" ht="20.100000000000001" customHeight="1" x14ac:dyDescent="0.25">
      <c r="B442" s="26">
        <v>822</v>
      </c>
      <c r="C442" s="27" t="s">
        <v>596</v>
      </c>
      <c r="D442" s="28" t="s">
        <v>365</v>
      </c>
      <c r="E442" s="25">
        <v>434.51</v>
      </c>
    </row>
    <row r="443" spans="2:5" ht="20.100000000000001" customHeight="1" x14ac:dyDescent="0.25">
      <c r="B443" s="26">
        <v>823</v>
      </c>
      <c r="C443" s="27" t="s">
        <v>597</v>
      </c>
      <c r="D443" s="28" t="s">
        <v>365</v>
      </c>
      <c r="E443" s="25">
        <v>473.69</v>
      </c>
    </row>
    <row r="444" spans="2:5" ht="20.100000000000001" customHeight="1" thickBot="1" x14ac:dyDescent="0.3">
      <c r="B444" s="60">
        <v>824</v>
      </c>
      <c r="C444" s="27" t="s">
        <v>598</v>
      </c>
      <c r="D444" s="28" t="s">
        <v>365</v>
      </c>
      <c r="E444" s="25">
        <v>592.37</v>
      </c>
    </row>
    <row r="445" spans="2:5" ht="20.100000000000001" customHeight="1" thickBot="1" x14ac:dyDescent="0.3">
      <c r="B445" s="63"/>
      <c r="C445" s="63" t="s">
        <v>599</v>
      </c>
      <c r="D445" s="63"/>
      <c r="E445" s="69"/>
    </row>
    <row r="446" spans="2:5" ht="20.100000000000001" customHeight="1" x14ac:dyDescent="0.25">
      <c r="B446" s="62">
        <v>826</v>
      </c>
      <c r="C446" s="27" t="s">
        <v>600</v>
      </c>
      <c r="D446" s="28" t="s">
        <v>500</v>
      </c>
      <c r="E446" s="25">
        <v>0.5</v>
      </c>
    </row>
    <row r="447" spans="2:5" ht="20.100000000000001" customHeight="1" x14ac:dyDescent="0.25">
      <c r="B447" s="26">
        <v>827</v>
      </c>
      <c r="C447" s="27" t="s">
        <v>601</v>
      </c>
      <c r="D447" s="28" t="s">
        <v>500</v>
      </c>
      <c r="E447" s="25">
        <v>1</v>
      </c>
    </row>
    <row r="448" spans="2:5" ht="20.100000000000001" customHeight="1" x14ac:dyDescent="0.25">
      <c r="B448" s="71" t="s">
        <v>359</v>
      </c>
      <c r="C448" s="72" t="s">
        <v>360</v>
      </c>
      <c r="D448" s="73" t="s">
        <v>5</v>
      </c>
      <c r="E448" s="74">
        <v>4375</v>
      </c>
    </row>
    <row r="449" spans="2:5" ht="20.100000000000001" customHeight="1" x14ac:dyDescent="0.25">
      <c r="B449" s="71" t="s">
        <v>363</v>
      </c>
      <c r="C449" s="72" t="s">
        <v>364</v>
      </c>
      <c r="D449" s="73" t="s">
        <v>365</v>
      </c>
      <c r="E449" s="74">
        <v>164.45</v>
      </c>
    </row>
    <row r="450" spans="2:5" ht="20.100000000000001" customHeight="1" x14ac:dyDescent="0.25">
      <c r="B450" s="71" t="s">
        <v>366</v>
      </c>
      <c r="C450" s="72" t="s">
        <v>367</v>
      </c>
      <c r="D450" s="73" t="s">
        <v>6</v>
      </c>
      <c r="E450" s="74">
        <v>312.5</v>
      </c>
    </row>
    <row r="451" spans="2:5" ht="20.100000000000001" customHeight="1" x14ac:dyDescent="0.25">
      <c r="B451" s="71" t="s">
        <v>111</v>
      </c>
      <c r="C451" s="72" t="s">
        <v>112</v>
      </c>
      <c r="D451" s="73" t="s">
        <v>7</v>
      </c>
      <c r="E451" s="74">
        <v>1000</v>
      </c>
    </row>
    <row r="452" spans="2:5" ht="20.100000000000001" customHeight="1" x14ac:dyDescent="0.25">
      <c r="B452" s="71" t="s">
        <v>123</v>
      </c>
      <c r="C452" s="72" t="s">
        <v>124</v>
      </c>
      <c r="D452" s="73" t="s">
        <v>6</v>
      </c>
      <c r="E452" s="74">
        <v>22500</v>
      </c>
    </row>
    <row r="453" spans="2:5" ht="20.100000000000001" customHeight="1" x14ac:dyDescent="0.25">
      <c r="B453" s="71" t="s">
        <v>135</v>
      </c>
      <c r="C453" s="72" t="s">
        <v>136</v>
      </c>
      <c r="D453" s="73" t="s">
        <v>6</v>
      </c>
      <c r="E453" s="74">
        <v>18.75</v>
      </c>
    </row>
    <row r="454" spans="2:5" ht="20.100000000000001" customHeight="1" x14ac:dyDescent="0.25">
      <c r="B454" s="71" t="s">
        <v>137</v>
      </c>
      <c r="C454" s="72" t="s">
        <v>138</v>
      </c>
      <c r="D454" s="73" t="s">
        <v>6</v>
      </c>
      <c r="E454" s="74">
        <v>43.75</v>
      </c>
    </row>
    <row r="455" spans="2:5" ht="20.100000000000001" customHeight="1" x14ac:dyDescent="0.25">
      <c r="B455" s="71" t="s">
        <v>141</v>
      </c>
      <c r="C455" s="72" t="s">
        <v>142</v>
      </c>
      <c r="D455" s="73" t="s">
        <v>108</v>
      </c>
      <c r="E455" s="74">
        <v>1375</v>
      </c>
    </row>
    <row r="456" spans="2:5" ht="20.100000000000001" customHeight="1" x14ac:dyDescent="0.25">
      <c r="B456" s="71" t="s">
        <v>143</v>
      </c>
      <c r="C456" s="72" t="s">
        <v>144</v>
      </c>
      <c r="D456" s="73" t="s">
        <v>108</v>
      </c>
      <c r="E456" s="74">
        <v>1766.25</v>
      </c>
    </row>
    <row r="457" spans="2:5" ht="20.100000000000001" customHeight="1" x14ac:dyDescent="0.25">
      <c r="B457" s="71" t="s">
        <v>155</v>
      </c>
      <c r="C457" s="72" t="s">
        <v>156</v>
      </c>
      <c r="D457" s="73" t="s">
        <v>108</v>
      </c>
      <c r="E457" s="74">
        <v>1750</v>
      </c>
    </row>
    <row r="458" spans="2:5" ht="20.100000000000001" customHeight="1" x14ac:dyDescent="0.25">
      <c r="B458" s="71" t="s">
        <v>159</v>
      </c>
      <c r="C458" s="72" t="s">
        <v>160</v>
      </c>
      <c r="D458" s="73" t="s">
        <v>108</v>
      </c>
      <c r="E458" s="74">
        <v>2125</v>
      </c>
    </row>
    <row r="459" spans="2:5" ht="20.100000000000001" customHeight="1" x14ac:dyDescent="0.25">
      <c r="B459" s="71" t="s">
        <v>171</v>
      </c>
      <c r="C459" s="72" t="s">
        <v>172</v>
      </c>
      <c r="D459" s="73" t="s">
        <v>6</v>
      </c>
      <c r="E459" s="74">
        <v>281.25</v>
      </c>
    </row>
    <row r="460" spans="2:5" ht="20.100000000000001" customHeight="1" x14ac:dyDescent="0.25">
      <c r="B460" s="71" t="s">
        <v>169</v>
      </c>
      <c r="C460" s="72" t="s">
        <v>170</v>
      </c>
      <c r="D460" s="73" t="s">
        <v>6</v>
      </c>
      <c r="E460" s="74">
        <v>237.5</v>
      </c>
    </row>
    <row r="461" spans="2:5" ht="20.100000000000001" customHeight="1" x14ac:dyDescent="0.25">
      <c r="B461" s="71" t="s">
        <v>119</v>
      </c>
      <c r="C461" s="72" t="s">
        <v>120</v>
      </c>
      <c r="D461" s="73" t="s">
        <v>7</v>
      </c>
      <c r="E461" s="74">
        <v>612.5</v>
      </c>
    </row>
    <row r="462" spans="2:5" ht="20.100000000000001" customHeight="1" x14ac:dyDescent="0.25">
      <c r="B462" s="71" t="s">
        <v>361</v>
      </c>
      <c r="C462" s="72" t="s">
        <v>362</v>
      </c>
      <c r="D462" s="73" t="s">
        <v>7</v>
      </c>
      <c r="E462" s="74">
        <v>1962.5</v>
      </c>
    </row>
    <row r="463" spans="2:5" ht="20.100000000000001" customHeight="1" x14ac:dyDescent="0.25">
      <c r="B463" s="71" t="s">
        <v>153</v>
      </c>
      <c r="C463" s="72" t="s">
        <v>154</v>
      </c>
      <c r="D463" s="73" t="s">
        <v>108</v>
      </c>
      <c r="E463" s="74">
        <v>1625</v>
      </c>
    </row>
    <row r="464" spans="2:5" ht="20.100000000000001" customHeight="1" x14ac:dyDescent="0.25">
      <c r="B464" s="71" t="s">
        <v>242</v>
      </c>
      <c r="C464" s="72" t="s">
        <v>243</v>
      </c>
      <c r="D464" s="73" t="s">
        <v>5</v>
      </c>
      <c r="E464" s="74">
        <v>8329.6299999999992</v>
      </c>
    </row>
    <row r="465" spans="2:5" ht="20.100000000000001" customHeight="1" x14ac:dyDescent="0.25">
      <c r="B465" s="71" t="s">
        <v>378</v>
      </c>
      <c r="C465" s="72" t="s">
        <v>379</v>
      </c>
      <c r="D465" s="73" t="s">
        <v>5</v>
      </c>
      <c r="E465" s="74">
        <v>505</v>
      </c>
    </row>
    <row r="466" spans="2:5" ht="20.100000000000001" customHeight="1" x14ac:dyDescent="0.25">
      <c r="B466" s="71" t="s">
        <v>372</v>
      </c>
      <c r="C466" s="72" t="s">
        <v>373</v>
      </c>
      <c r="D466" s="73" t="s">
        <v>5</v>
      </c>
      <c r="E466" s="74">
        <v>125</v>
      </c>
    </row>
    <row r="467" spans="2:5" ht="20.100000000000001" customHeight="1" x14ac:dyDescent="0.25">
      <c r="B467" s="71" t="s">
        <v>602</v>
      </c>
      <c r="C467" s="72" t="s">
        <v>603</v>
      </c>
      <c r="D467" s="73" t="s">
        <v>6</v>
      </c>
      <c r="E467" s="74">
        <v>64.95</v>
      </c>
    </row>
    <row r="469" spans="2:5" ht="20.100000000000001" customHeight="1" x14ac:dyDescent="0.25">
      <c r="B469" s="96" t="s">
        <v>738</v>
      </c>
      <c r="C469"/>
      <c r="D469"/>
      <c r="E469"/>
    </row>
    <row r="470" spans="2:5" ht="20.100000000000001" customHeight="1" thickBot="1" x14ac:dyDescent="0.35">
      <c r="B470" s="97"/>
      <c r="C470"/>
      <c r="D470"/>
      <c r="E470"/>
    </row>
    <row r="471" spans="2:5" ht="20.100000000000001" customHeight="1" thickTop="1" x14ac:dyDescent="0.25">
      <c r="B471" s="230" t="s">
        <v>739</v>
      </c>
      <c r="C471" s="230" t="s">
        <v>646</v>
      </c>
      <c r="D471" s="98"/>
      <c r="E471" s="98" t="s">
        <v>740</v>
      </c>
    </row>
    <row r="472" spans="2:5" ht="20.100000000000001" customHeight="1" x14ac:dyDescent="0.25">
      <c r="B472" s="231"/>
      <c r="C472" s="231"/>
      <c r="D472" s="99" t="s">
        <v>2</v>
      </c>
      <c r="E472" s="99" t="s">
        <v>741</v>
      </c>
    </row>
    <row r="473" spans="2:5" ht="20.100000000000001" customHeight="1" thickBot="1" x14ac:dyDescent="0.3">
      <c r="B473" s="232"/>
      <c r="C473" s="232"/>
      <c r="D473" s="100"/>
      <c r="E473" s="101"/>
    </row>
    <row r="474" spans="2:5" ht="20.100000000000001" customHeight="1" thickTop="1" thickBot="1" x14ac:dyDescent="0.3">
      <c r="B474" s="102" t="s">
        <v>742</v>
      </c>
      <c r="C474" s="103" t="s">
        <v>743</v>
      </c>
      <c r="D474" s="104" t="s">
        <v>5</v>
      </c>
      <c r="E474" s="105">
        <v>520.63</v>
      </c>
    </row>
    <row r="475" spans="2:5" ht="20.100000000000001" customHeight="1" thickBot="1" x14ac:dyDescent="0.3">
      <c r="B475" s="102" t="s">
        <v>744</v>
      </c>
      <c r="C475" s="103" t="s">
        <v>745</v>
      </c>
      <c r="D475" s="104" t="s">
        <v>5</v>
      </c>
      <c r="E475" s="105">
        <v>1590.29</v>
      </c>
    </row>
    <row r="476" spans="2:5" ht="20.100000000000001" customHeight="1" thickBot="1" x14ac:dyDescent="0.3">
      <c r="B476" s="102" t="s">
        <v>746</v>
      </c>
      <c r="C476" s="103" t="s">
        <v>747</v>
      </c>
      <c r="D476" s="104" t="s">
        <v>5</v>
      </c>
      <c r="E476" s="105">
        <v>1077.6600000000001</v>
      </c>
    </row>
    <row r="477" spans="2:5" ht="20.100000000000001" customHeight="1" thickBot="1" x14ac:dyDescent="0.3">
      <c r="B477" s="102" t="s">
        <v>748</v>
      </c>
      <c r="C477" s="103" t="s">
        <v>549</v>
      </c>
      <c r="D477" s="104" t="s">
        <v>5</v>
      </c>
      <c r="E477" s="105">
        <v>520.63</v>
      </c>
    </row>
    <row r="478" spans="2:5" ht="20.100000000000001" customHeight="1" thickBot="1" x14ac:dyDescent="0.3">
      <c r="B478" s="102" t="s">
        <v>749</v>
      </c>
      <c r="C478" s="103" t="s">
        <v>403</v>
      </c>
      <c r="D478" s="104" t="s">
        <v>5</v>
      </c>
      <c r="E478" s="105">
        <v>868.64</v>
      </c>
    </row>
    <row r="479" spans="2:5" ht="20.100000000000001" customHeight="1" thickBot="1" x14ac:dyDescent="0.3">
      <c r="B479" s="102" t="s">
        <v>750</v>
      </c>
      <c r="C479" s="103" t="s">
        <v>751</v>
      </c>
      <c r="D479" s="104" t="s">
        <v>5</v>
      </c>
      <c r="E479" s="105">
        <v>694.93</v>
      </c>
    </row>
    <row r="480" spans="2:5" ht="20.100000000000001" customHeight="1" thickBot="1" x14ac:dyDescent="0.3">
      <c r="B480" s="106" t="s">
        <v>752</v>
      </c>
      <c r="C480" s="107" t="s">
        <v>753</v>
      </c>
      <c r="D480" s="108" t="s">
        <v>5</v>
      </c>
      <c r="E480" s="109">
        <v>335.71</v>
      </c>
    </row>
    <row r="481" spans="2:5" ht="20.100000000000001" customHeight="1" thickTop="1" x14ac:dyDescent="0.25">
      <c r="B481" s="110"/>
      <c r="C481"/>
      <c r="D481"/>
      <c r="E481"/>
    </row>
    <row r="482" spans="2:5" ht="20.100000000000001" customHeight="1" x14ac:dyDescent="0.25">
      <c r="B482" s="111"/>
      <c r="C482"/>
      <c r="D482"/>
      <c r="E482"/>
    </row>
    <row r="483" spans="2:5" ht="20.100000000000001" customHeight="1" x14ac:dyDescent="0.25">
      <c r="B483" s="112" t="s">
        <v>754</v>
      </c>
      <c r="C483"/>
      <c r="D483"/>
      <c r="E483"/>
    </row>
    <row r="484" spans="2:5" ht="20.100000000000001" customHeight="1" thickBot="1" x14ac:dyDescent="0.3">
      <c r="B484" s="113"/>
      <c r="C484"/>
      <c r="D484"/>
      <c r="E484"/>
    </row>
    <row r="485" spans="2:5" ht="20.100000000000001" customHeight="1" thickTop="1" x14ac:dyDescent="0.25">
      <c r="B485" s="230" t="s">
        <v>739</v>
      </c>
      <c r="C485" s="230" t="s">
        <v>646</v>
      </c>
      <c r="D485" s="230" t="s">
        <v>2</v>
      </c>
      <c r="E485" s="98" t="s">
        <v>740</v>
      </c>
    </row>
    <row r="486" spans="2:5" ht="20.100000000000001" customHeight="1" thickBot="1" x14ac:dyDescent="0.3">
      <c r="B486" s="232"/>
      <c r="C486" s="232"/>
      <c r="D486" s="232"/>
      <c r="E486" s="100" t="s">
        <v>741</v>
      </c>
    </row>
    <row r="487" spans="2:5" ht="20.100000000000001" customHeight="1" thickTop="1" thickBot="1" x14ac:dyDescent="0.3">
      <c r="B487" s="102" t="s">
        <v>755</v>
      </c>
      <c r="C487" s="114" t="s">
        <v>756</v>
      </c>
      <c r="D487" s="104" t="s">
        <v>5</v>
      </c>
      <c r="E487" s="115">
        <v>535.53</v>
      </c>
    </row>
    <row r="488" spans="2:5" ht="20.100000000000001" customHeight="1" thickBot="1" x14ac:dyDescent="0.3">
      <c r="B488" s="102" t="s">
        <v>757</v>
      </c>
      <c r="C488" s="114" t="s">
        <v>745</v>
      </c>
      <c r="D488" s="104" t="s">
        <v>5</v>
      </c>
      <c r="E488" s="115">
        <v>1644.05</v>
      </c>
    </row>
    <row r="489" spans="2:5" ht="20.100000000000001" customHeight="1" thickBot="1" x14ac:dyDescent="0.3">
      <c r="B489" s="102" t="s">
        <v>758</v>
      </c>
      <c r="C489" s="114" t="s">
        <v>759</v>
      </c>
      <c r="D489" s="104" t="s">
        <v>5</v>
      </c>
      <c r="E489" s="115">
        <v>1108.54</v>
      </c>
    </row>
    <row r="490" spans="2:5" ht="20.100000000000001" customHeight="1" thickBot="1" x14ac:dyDescent="0.3">
      <c r="B490" s="102" t="s">
        <v>760</v>
      </c>
      <c r="C490" s="114" t="s">
        <v>549</v>
      </c>
      <c r="D490" s="104" t="s">
        <v>5</v>
      </c>
      <c r="E490" s="115">
        <v>535.53</v>
      </c>
    </row>
    <row r="491" spans="2:5" ht="20.100000000000001" customHeight="1" thickBot="1" x14ac:dyDescent="0.3">
      <c r="B491" s="102" t="s">
        <v>761</v>
      </c>
      <c r="C491" s="114" t="s">
        <v>403</v>
      </c>
      <c r="D491" s="104" t="s">
        <v>5</v>
      </c>
      <c r="E491" s="115">
        <v>893.5</v>
      </c>
    </row>
    <row r="492" spans="2:5" ht="20.100000000000001" customHeight="1" thickBot="1" x14ac:dyDescent="0.3">
      <c r="B492" s="106" t="s">
        <v>762</v>
      </c>
      <c r="C492" s="116" t="s">
        <v>751</v>
      </c>
      <c r="D492" s="108" t="s">
        <v>5</v>
      </c>
      <c r="E492" s="117">
        <v>714.8</v>
      </c>
    </row>
    <row r="493" spans="2:5" ht="20.100000000000001" customHeight="1" thickTop="1" x14ac:dyDescent="0.3">
      <c r="B493" s="118"/>
      <c r="C493"/>
      <c r="D493"/>
      <c r="E493"/>
    </row>
    <row r="494" spans="2:5" ht="20.100000000000001" customHeight="1" x14ac:dyDescent="0.25">
      <c r="B494" s="112" t="s">
        <v>763</v>
      </c>
      <c r="C494"/>
      <c r="D494"/>
      <c r="E494"/>
    </row>
    <row r="495" spans="2:5" ht="20.100000000000001" customHeight="1" thickBot="1" x14ac:dyDescent="0.3">
      <c r="B495" s="113"/>
      <c r="C495"/>
      <c r="D495"/>
      <c r="E495"/>
    </row>
    <row r="496" spans="2:5" ht="20.100000000000001" customHeight="1" thickTop="1" x14ac:dyDescent="0.25">
      <c r="B496" s="230" t="s">
        <v>739</v>
      </c>
      <c r="C496" s="230" t="s">
        <v>646</v>
      </c>
      <c r="D496" s="98"/>
      <c r="E496" s="98" t="s">
        <v>740</v>
      </c>
    </row>
    <row r="497" spans="2:5" ht="20.100000000000001" customHeight="1" x14ac:dyDescent="0.25">
      <c r="B497" s="231"/>
      <c r="C497" s="231"/>
      <c r="D497" s="99" t="s">
        <v>2</v>
      </c>
      <c r="E497" s="99" t="s">
        <v>741</v>
      </c>
    </row>
    <row r="498" spans="2:5" ht="20.100000000000001" customHeight="1" thickBot="1" x14ac:dyDescent="0.3">
      <c r="B498" s="232"/>
      <c r="C498" s="232"/>
      <c r="D498" s="100"/>
      <c r="E498" s="101"/>
    </row>
    <row r="499" spans="2:5" ht="20.100000000000001" customHeight="1" thickTop="1" thickBot="1" x14ac:dyDescent="0.3">
      <c r="B499" s="102" t="s">
        <v>764</v>
      </c>
      <c r="C499" s="103" t="s">
        <v>743</v>
      </c>
      <c r="D499" s="104" t="s">
        <v>5</v>
      </c>
      <c r="E499" s="105">
        <v>624.34</v>
      </c>
    </row>
    <row r="500" spans="2:5" ht="20.100000000000001" customHeight="1" thickBot="1" x14ac:dyDescent="0.3">
      <c r="B500" s="102" t="s">
        <v>765</v>
      </c>
      <c r="C500" s="103" t="s">
        <v>745</v>
      </c>
      <c r="D500" s="104" t="s">
        <v>5</v>
      </c>
      <c r="E500" s="105">
        <v>1700</v>
      </c>
    </row>
    <row r="501" spans="2:5" ht="20.100000000000001" customHeight="1" thickBot="1" x14ac:dyDescent="0.3">
      <c r="B501" s="102" t="s">
        <v>766</v>
      </c>
      <c r="C501" s="103" t="s">
        <v>747</v>
      </c>
      <c r="D501" s="104" t="s">
        <v>5</v>
      </c>
      <c r="E501" s="105">
        <v>1150</v>
      </c>
    </row>
    <row r="502" spans="2:5" ht="20.100000000000001" customHeight="1" thickBot="1" x14ac:dyDescent="0.3">
      <c r="B502" s="102" t="s">
        <v>767</v>
      </c>
      <c r="C502" s="103" t="s">
        <v>549</v>
      </c>
      <c r="D502" s="104" t="s">
        <v>5</v>
      </c>
      <c r="E502" s="105">
        <v>624.34</v>
      </c>
    </row>
    <row r="503" spans="2:5" ht="20.100000000000001" customHeight="1" thickBot="1" x14ac:dyDescent="0.3">
      <c r="B503" s="102" t="s">
        <v>768</v>
      </c>
      <c r="C503" s="103" t="s">
        <v>403</v>
      </c>
      <c r="D503" s="104" t="s">
        <v>5</v>
      </c>
      <c r="E503" s="105">
        <v>900</v>
      </c>
    </row>
    <row r="504" spans="2:5" ht="20.100000000000001" customHeight="1" thickBot="1" x14ac:dyDescent="0.3">
      <c r="B504" s="102" t="s">
        <v>769</v>
      </c>
      <c r="C504" s="103" t="s">
        <v>751</v>
      </c>
      <c r="D504" s="104" t="s">
        <v>5</v>
      </c>
      <c r="E504" s="105">
        <v>780</v>
      </c>
    </row>
    <row r="505" spans="2:5" ht="20.100000000000001" customHeight="1" x14ac:dyDescent="0.25">
      <c r="B505" s="119"/>
      <c r="C505"/>
      <c r="D505"/>
      <c r="E505"/>
    </row>
    <row r="506" spans="2:5" ht="20.100000000000001" customHeight="1" x14ac:dyDescent="0.25">
      <c r="B506" s="119"/>
      <c r="C506"/>
      <c r="D506"/>
      <c r="E506"/>
    </row>
    <row r="507" spans="2:5" ht="20.100000000000001" customHeight="1" x14ac:dyDescent="0.25">
      <c r="B507" s="119"/>
      <c r="C507"/>
      <c r="D507"/>
      <c r="E507"/>
    </row>
    <row r="508" spans="2:5" ht="20.100000000000001" customHeight="1" x14ac:dyDescent="0.25">
      <c r="B508" s="119"/>
      <c r="C508"/>
      <c r="D508"/>
      <c r="E508"/>
    </row>
    <row r="509" spans="2:5" ht="20.100000000000001" customHeight="1" x14ac:dyDescent="0.25">
      <c r="B509" s="119"/>
      <c r="C509"/>
      <c r="D509"/>
      <c r="E509"/>
    </row>
    <row r="510" spans="2:5" ht="20.100000000000001" customHeight="1" x14ac:dyDescent="0.25">
      <c r="B510" s="119" t="s">
        <v>770</v>
      </c>
      <c r="C510"/>
      <c r="D510"/>
      <c r="E510"/>
    </row>
    <row r="511" spans="2:5" ht="20.100000000000001" customHeight="1" thickBot="1" x14ac:dyDescent="0.3">
      <c r="B511" s="119"/>
      <c r="C511"/>
      <c r="D511"/>
      <c r="E511"/>
    </row>
    <row r="512" spans="2:5" ht="20.100000000000001" customHeight="1" thickTop="1" x14ac:dyDescent="0.25">
      <c r="B512" s="230" t="s">
        <v>739</v>
      </c>
      <c r="C512" s="230" t="s">
        <v>646</v>
      </c>
      <c r="D512" s="98"/>
      <c r="E512" s="98" t="s">
        <v>740</v>
      </c>
    </row>
    <row r="513" spans="2:5" ht="20.100000000000001" customHeight="1" x14ac:dyDescent="0.25">
      <c r="B513" s="231"/>
      <c r="C513" s="231"/>
      <c r="D513" s="99" t="s">
        <v>2</v>
      </c>
      <c r="E513" s="99" t="s">
        <v>741</v>
      </c>
    </row>
    <row r="514" spans="2:5" ht="20.100000000000001" customHeight="1" thickBot="1" x14ac:dyDescent="0.3">
      <c r="B514" s="232"/>
      <c r="C514" s="232"/>
      <c r="D514" s="100"/>
      <c r="E514" s="101"/>
    </row>
    <row r="515" spans="2:5" ht="20.100000000000001" customHeight="1" thickTop="1" thickBot="1" x14ac:dyDescent="0.3">
      <c r="B515" s="102" t="s">
        <v>771</v>
      </c>
      <c r="C515" s="103" t="s">
        <v>743</v>
      </c>
      <c r="D515" s="104" t="s">
        <v>5</v>
      </c>
      <c r="E515" s="105">
        <v>624.34</v>
      </c>
    </row>
    <row r="516" spans="2:5" ht="20.100000000000001" customHeight="1" thickBot="1" x14ac:dyDescent="0.3">
      <c r="B516" s="102" t="s">
        <v>772</v>
      </c>
      <c r="C516" s="103" t="s">
        <v>745</v>
      </c>
      <c r="D516" s="104" t="s">
        <v>5</v>
      </c>
      <c r="E516" s="105">
        <v>1914.58</v>
      </c>
    </row>
    <row r="517" spans="2:5" ht="20.100000000000001" customHeight="1" thickBot="1" x14ac:dyDescent="0.3">
      <c r="B517" s="102" t="s">
        <v>773</v>
      </c>
      <c r="C517" s="103" t="s">
        <v>747</v>
      </c>
      <c r="D517" s="104" t="s">
        <v>5</v>
      </c>
      <c r="E517" s="105">
        <v>1290.27</v>
      </c>
    </row>
    <row r="518" spans="2:5" ht="20.100000000000001" customHeight="1" thickBot="1" x14ac:dyDescent="0.3">
      <c r="B518" s="102" t="s">
        <v>774</v>
      </c>
      <c r="C518" s="103" t="s">
        <v>549</v>
      </c>
      <c r="D518" s="104" t="s">
        <v>5</v>
      </c>
      <c r="E518" s="105">
        <v>624.34</v>
      </c>
    </row>
    <row r="519" spans="2:5" ht="20.100000000000001" customHeight="1" thickBot="1" x14ac:dyDescent="0.3">
      <c r="B519" s="102" t="s">
        <v>775</v>
      </c>
      <c r="C519" s="103" t="s">
        <v>403</v>
      </c>
      <c r="D519" s="104" t="s">
        <v>5</v>
      </c>
      <c r="E519" s="105">
        <v>1040.54</v>
      </c>
    </row>
    <row r="520" spans="2:5" ht="20.100000000000001" customHeight="1" thickBot="1" x14ac:dyDescent="0.3">
      <c r="B520" s="102" t="s">
        <v>776</v>
      </c>
      <c r="C520" s="103" t="s">
        <v>751</v>
      </c>
      <c r="D520" s="104" t="s">
        <v>5</v>
      </c>
      <c r="E520" s="105">
        <v>832.44</v>
      </c>
    </row>
    <row r="521" spans="2:5" ht="20.100000000000001" customHeight="1" x14ac:dyDescent="0.25">
      <c r="B521" s="119"/>
      <c r="C521"/>
      <c r="D521"/>
      <c r="E521"/>
    </row>
    <row r="522" spans="2:5" ht="20.100000000000001" customHeight="1" x14ac:dyDescent="0.25">
      <c r="B522" s="119"/>
      <c r="C522"/>
      <c r="D522"/>
      <c r="E522"/>
    </row>
    <row r="523" spans="2:5" ht="20.100000000000001" customHeight="1" x14ac:dyDescent="0.25">
      <c r="B523" s="112" t="s">
        <v>777</v>
      </c>
      <c r="C523"/>
      <c r="D523"/>
      <c r="E523"/>
    </row>
    <row r="524" spans="2:5" ht="20.100000000000001" customHeight="1" thickBot="1" x14ac:dyDescent="0.3">
      <c r="B524" s="120"/>
      <c r="C524"/>
      <c r="D524"/>
      <c r="E524"/>
    </row>
    <row r="525" spans="2:5" ht="20.100000000000001" customHeight="1" thickTop="1" x14ac:dyDescent="0.25">
      <c r="B525" s="233" t="s">
        <v>739</v>
      </c>
      <c r="C525" s="235" t="s">
        <v>646</v>
      </c>
      <c r="D525" s="240" t="s">
        <v>2</v>
      </c>
      <c r="E525" s="121" t="s">
        <v>740</v>
      </c>
    </row>
    <row r="526" spans="2:5" ht="20.100000000000001" customHeight="1" thickBot="1" x14ac:dyDescent="0.3">
      <c r="B526" s="234"/>
      <c r="C526" s="236"/>
      <c r="D526" s="241"/>
      <c r="E526" s="122" t="s">
        <v>741</v>
      </c>
    </row>
    <row r="527" spans="2:5" ht="20.100000000000001" customHeight="1" thickTop="1" thickBot="1" x14ac:dyDescent="0.3">
      <c r="B527" s="102" t="s">
        <v>778</v>
      </c>
      <c r="C527" s="114" t="s">
        <v>779</v>
      </c>
      <c r="D527" s="104" t="s">
        <v>5</v>
      </c>
      <c r="E527" s="123">
        <v>382.33</v>
      </c>
    </row>
    <row r="528" spans="2:5" ht="20.100000000000001" customHeight="1" thickBot="1" x14ac:dyDescent="0.3">
      <c r="B528" s="106" t="s">
        <v>780</v>
      </c>
      <c r="C528" s="116" t="s">
        <v>781</v>
      </c>
      <c r="D528" s="108" t="s">
        <v>5</v>
      </c>
      <c r="E528" s="124">
        <v>311.88</v>
      </c>
    </row>
    <row r="529" spans="2:5" ht="20.100000000000001" customHeight="1" thickTop="1" x14ac:dyDescent="0.25">
      <c r="B529" s="125"/>
      <c r="C529"/>
      <c r="D529"/>
      <c r="E529"/>
    </row>
    <row r="530" spans="2:5" ht="20.100000000000001" customHeight="1" x14ac:dyDescent="0.25">
      <c r="B530" s="125"/>
      <c r="C530"/>
      <c r="D530"/>
      <c r="E530"/>
    </row>
    <row r="531" spans="2:5" ht="20.100000000000001" customHeight="1" x14ac:dyDescent="0.25">
      <c r="B531" s="112" t="s">
        <v>782</v>
      </c>
      <c r="C531"/>
      <c r="D531"/>
      <c r="E531"/>
    </row>
    <row r="532" spans="2:5" ht="20.100000000000001" customHeight="1" x14ac:dyDescent="0.25">
      <c r="B532" s="125"/>
      <c r="C532"/>
      <c r="D532"/>
      <c r="E532"/>
    </row>
    <row r="533" spans="2:5" ht="20.100000000000001" customHeight="1" x14ac:dyDescent="0.25">
      <c r="B533" s="112" t="s">
        <v>783</v>
      </c>
      <c r="C533"/>
      <c r="D533"/>
      <c r="E533"/>
    </row>
    <row r="534" spans="2:5" ht="20.100000000000001" customHeight="1" thickBot="1" x14ac:dyDescent="0.3">
      <c r="B534" s="125"/>
      <c r="C534"/>
      <c r="D534"/>
      <c r="E534"/>
    </row>
    <row r="535" spans="2:5" ht="20.100000000000001" customHeight="1" thickTop="1" x14ac:dyDescent="0.25">
      <c r="B535" s="126" t="s">
        <v>784</v>
      </c>
      <c r="C535" s="128" t="s">
        <v>786</v>
      </c>
      <c r="D535" s="242" t="s">
        <v>2</v>
      </c>
      <c r="E535" s="121" t="s">
        <v>740</v>
      </c>
    </row>
    <row r="536" spans="2:5" ht="20.100000000000001" customHeight="1" thickBot="1" x14ac:dyDescent="0.3">
      <c r="B536" s="127" t="s">
        <v>785</v>
      </c>
      <c r="C536" s="129" t="s">
        <v>646</v>
      </c>
      <c r="D536" s="243"/>
      <c r="E536" s="100" t="s">
        <v>741</v>
      </c>
    </row>
    <row r="537" spans="2:5" ht="20.100000000000001" customHeight="1" thickTop="1" thickBot="1" x14ac:dyDescent="0.3">
      <c r="B537" s="102" t="s">
        <v>787</v>
      </c>
      <c r="C537" s="114" t="s">
        <v>788</v>
      </c>
      <c r="D537" s="114" t="s">
        <v>5</v>
      </c>
      <c r="E537" s="130">
        <v>1699.57</v>
      </c>
    </row>
    <row r="538" spans="2:5" ht="20.100000000000001" customHeight="1" thickBot="1" x14ac:dyDescent="0.3">
      <c r="B538" s="102" t="s">
        <v>789</v>
      </c>
      <c r="C538" s="114" t="s">
        <v>790</v>
      </c>
      <c r="D538" s="114" t="s">
        <v>5</v>
      </c>
      <c r="E538" s="130">
        <v>1830.29</v>
      </c>
    </row>
    <row r="539" spans="2:5" ht="20.100000000000001" customHeight="1" thickBot="1" x14ac:dyDescent="0.3">
      <c r="B539" s="102" t="s">
        <v>791</v>
      </c>
      <c r="C539" s="114" t="s">
        <v>792</v>
      </c>
      <c r="D539" s="114" t="s">
        <v>5</v>
      </c>
      <c r="E539" s="130">
        <v>2140.79</v>
      </c>
    </row>
    <row r="540" spans="2:5" ht="20.100000000000001" customHeight="1" thickBot="1" x14ac:dyDescent="0.3">
      <c r="B540" s="106" t="s">
        <v>793</v>
      </c>
      <c r="C540" s="116" t="s">
        <v>794</v>
      </c>
      <c r="D540" s="116" t="s">
        <v>5</v>
      </c>
      <c r="E540" s="131">
        <v>2483.96</v>
      </c>
    </row>
    <row r="541" spans="2:5" ht="20.100000000000001" customHeight="1" thickTop="1" x14ac:dyDescent="0.25">
      <c r="B541" s="112"/>
      <c r="C541"/>
      <c r="D541"/>
      <c r="E541"/>
    </row>
    <row r="542" spans="2:5" ht="20.100000000000001" customHeight="1" x14ac:dyDescent="0.25">
      <c r="B542" s="112" t="s">
        <v>795</v>
      </c>
      <c r="C542"/>
      <c r="D542"/>
      <c r="E542"/>
    </row>
    <row r="543" spans="2:5" ht="20.100000000000001" customHeight="1" thickBot="1" x14ac:dyDescent="0.3">
      <c r="B543" s="112"/>
      <c r="C543"/>
      <c r="D543"/>
      <c r="E543"/>
    </row>
    <row r="544" spans="2:5" ht="20.100000000000001" customHeight="1" thickTop="1" x14ac:dyDescent="0.25">
      <c r="B544" s="126" t="s">
        <v>784</v>
      </c>
      <c r="C544" s="128" t="s">
        <v>786</v>
      </c>
      <c r="D544" s="242" t="s">
        <v>2</v>
      </c>
      <c r="E544" s="121" t="s">
        <v>740</v>
      </c>
    </row>
    <row r="545" spans="2:5" ht="20.100000000000001" customHeight="1" thickBot="1" x14ac:dyDescent="0.3">
      <c r="B545" s="127" t="s">
        <v>785</v>
      </c>
      <c r="C545" s="129" t="s">
        <v>646</v>
      </c>
      <c r="D545" s="243"/>
      <c r="E545" s="100" t="s">
        <v>741</v>
      </c>
    </row>
    <row r="546" spans="2:5" ht="20.100000000000001" customHeight="1" thickTop="1" thickBot="1" x14ac:dyDescent="0.3">
      <c r="B546" s="102" t="s">
        <v>796</v>
      </c>
      <c r="C546" s="114" t="s">
        <v>797</v>
      </c>
      <c r="D546" s="114" t="s">
        <v>5</v>
      </c>
      <c r="E546" s="132">
        <v>1764.95</v>
      </c>
    </row>
    <row r="547" spans="2:5" ht="20.100000000000001" customHeight="1" thickBot="1" x14ac:dyDescent="0.3">
      <c r="B547" s="102" t="s">
        <v>798</v>
      </c>
      <c r="C547" s="114" t="s">
        <v>799</v>
      </c>
      <c r="D547" s="114" t="s">
        <v>5</v>
      </c>
      <c r="E547" s="132">
        <v>2312.36</v>
      </c>
    </row>
    <row r="548" spans="2:5" ht="20.100000000000001" customHeight="1" x14ac:dyDescent="0.25">
      <c r="B548" s="112" t="s">
        <v>800</v>
      </c>
      <c r="C548"/>
      <c r="D548"/>
      <c r="E548"/>
    </row>
    <row r="549" spans="2:5" ht="20.100000000000001" customHeight="1" thickBot="1" x14ac:dyDescent="0.3">
      <c r="B549" s="125"/>
      <c r="C549"/>
      <c r="D549"/>
      <c r="E549"/>
    </row>
    <row r="550" spans="2:5" ht="20.100000000000001" customHeight="1" x14ac:dyDescent="0.25">
      <c r="B550" s="133" t="s">
        <v>784</v>
      </c>
      <c r="C550" s="135" t="s">
        <v>786</v>
      </c>
      <c r="D550" s="244" t="s">
        <v>2</v>
      </c>
      <c r="E550" s="138" t="s">
        <v>740</v>
      </c>
    </row>
    <row r="551" spans="2:5" ht="20.100000000000001" customHeight="1" thickBot="1" x14ac:dyDescent="0.3">
      <c r="B551" s="134" t="s">
        <v>785</v>
      </c>
      <c r="C551" s="136" t="s">
        <v>646</v>
      </c>
      <c r="D551" s="245"/>
      <c r="E551" s="137" t="s">
        <v>741</v>
      </c>
    </row>
    <row r="552" spans="2:5" ht="20.100000000000001" customHeight="1" thickBot="1" x14ac:dyDescent="0.3">
      <c r="B552" s="139" t="s">
        <v>801</v>
      </c>
      <c r="C552" s="114" t="s">
        <v>802</v>
      </c>
      <c r="D552" s="104" t="s">
        <v>5</v>
      </c>
      <c r="E552" s="140">
        <v>0.2</v>
      </c>
    </row>
    <row r="553" spans="2:5" ht="20.100000000000001" customHeight="1" thickBot="1" x14ac:dyDescent="0.3">
      <c r="B553" s="139" t="s">
        <v>803</v>
      </c>
      <c r="C553" s="114" t="s">
        <v>804</v>
      </c>
      <c r="D553" s="104" t="s">
        <v>5</v>
      </c>
      <c r="E553" s="140">
        <v>0.2</v>
      </c>
    </row>
    <row r="554" spans="2:5" ht="20.100000000000001" customHeight="1" x14ac:dyDescent="0.25">
      <c r="B554" s="120"/>
      <c r="C554"/>
      <c r="D554"/>
      <c r="E554"/>
    </row>
    <row r="555" spans="2:5" ht="20.100000000000001" customHeight="1" x14ac:dyDescent="0.25">
      <c r="B555" s="112" t="s">
        <v>805</v>
      </c>
      <c r="C555"/>
      <c r="D555"/>
      <c r="E555"/>
    </row>
    <row r="556" spans="2:5" ht="20.100000000000001" customHeight="1" thickBot="1" x14ac:dyDescent="0.3">
      <c r="B556" s="120"/>
      <c r="C556"/>
      <c r="D556"/>
      <c r="E556"/>
    </row>
    <row r="557" spans="2:5" ht="20.100000000000001" customHeight="1" x14ac:dyDescent="0.25">
      <c r="B557" s="141" t="s">
        <v>784</v>
      </c>
      <c r="C557" s="237" t="s">
        <v>646</v>
      </c>
      <c r="D557" s="237" t="s">
        <v>2</v>
      </c>
      <c r="E557" s="138" t="s">
        <v>740</v>
      </c>
    </row>
    <row r="558" spans="2:5" ht="20.100000000000001" customHeight="1" x14ac:dyDescent="0.25">
      <c r="B558" s="142" t="s">
        <v>785</v>
      </c>
      <c r="C558" s="238"/>
      <c r="D558" s="238"/>
      <c r="E558" s="145" t="s">
        <v>741</v>
      </c>
    </row>
    <row r="559" spans="2:5" ht="20.100000000000001" customHeight="1" thickBot="1" x14ac:dyDescent="0.3">
      <c r="B559" s="143"/>
      <c r="C559" s="239"/>
      <c r="D559" s="239"/>
      <c r="E559" s="144"/>
    </row>
    <row r="560" spans="2:5" ht="20.100000000000001" customHeight="1" thickBot="1" x14ac:dyDescent="0.3">
      <c r="B560" s="139" t="s">
        <v>806</v>
      </c>
      <c r="C560" s="114" t="s">
        <v>807</v>
      </c>
      <c r="D560" s="104" t="s">
        <v>5</v>
      </c>
      <c r="E560" s="146">
        <v>0.2</v>
      </c>
    </row>
    <row r="561" spans="2:5" ht="20.100000000000001" customHeight="1" x14ac:dyDescent="0.25">
      <c r="B561" s="120"/>
      <c r="C561"/>
      <c r="D561"/>
      <c r="E561"/>
    </row>
    <row r="562" spans="2:5" ht="20.100000000000001" customHeight="1" x14ac:dyDescent="0.25">
      <c r="B562" s="112"/>
      <c r="C562"/>
      <c r="D562"/>
      <c r="E562"/>
    </row>
    <row r="563" spans="2:5" ht="20.100000000000001" customHeight="1" x14ac:dyDescent="0.25">
      <c r="B563" s="112" t="s">
        <v>808</v>
      </c>
      <c r="C563"/>
      <c r="D563"/>
      <c r="E563"/>
    </row>
    <row r="564" spans="2:5" ht="20.100000000000001" customHeight="1" thickBot="1" x14ac:dyDescent="0.3">
      <c r="B564" s="120"/>
      <c r="C564"/>
      <c r="D564"/>
      <c r="E564"/>
    </row>
    <row r="565" spans="2:5" ht="20.100000000000001" customHeight="1" x14ac:dyDescent="0.25">
      <c r="B565" s="141" t="s">
        <v>784</v>
      </c>
      <c r="C565" s="237" t="s">
        <v>646</v>
      </c>
      <c r="D565" s="237" t="s">
        <v>2</v>
      </c>
      <c r="E565" s="138" t="s">
        <v>740</v>
      </c>
    </row>
    <row r="566" spans="2:5" ht="20.100000000000001" customHeight="1" x14ac:dyDescent="0.25">
      <c r="B566" s="142" t="s">
        <v>785</v>
      </c>
      <c r="C566" s="238"/>
      <c r="D566" s="238"/>
      <c r="E566" s="145" t="s">
        <v>741</v>
      </c>
    </row>
    <row r="567" spans="2:5" ht="20.100000000000001" customHeight="1" thickBot="1" x14ac:dyDescent="0.3">
      <c r="B567" s="143"/>
      <c r="C567" s="239"/>
      <c r="D567" s="239"/>
      <c r="E567" s="144"/>
    </row>
    <row r="568" spans="2:5" ht="20.100000000000001" customHeight="1" thickBot="1" x14ac:dyDescent="0.3">
      <c r="B568" s="139" t="s">
        <v>809</v>
      </c>
      <c r="C568" s="114" t="s">
        <v>810</v>
      </c>
      <c r="D568" s="104" t="s">
        <v>5</v>
      </c>
      <c r="E568" s="104">
        <v>69.47</v>
      </c>
    </row>
    <row r="569" spans="2:5" ht="20.100000000000001" customHeight="1" x14ac:dyDescent="0.25">
      <c r="B569" s="147"/>
      <c r="C569"/>
      <c r="D569"/>
      <c r="E569"/>
    </row>
    <row r="571" spans="2:5" ht="20.100000000000001" customHeight="1" x14ac:dyDescent="0.25">
      <c r="B571" s="159" t="s">
        <v>81</v>
      </c>
      <c r="C571" s="160" t="s">
        <v>811</v>
      </c>
      <c r="D571" s="161" t="s">
        <v>6</v>
      </c>
      <c r="E571" s="162">
        <v>20</v>
      </c>
    </row>
    <row r="572" spans="2:5" ht="20.100000000000001" customHeight="1" x14ac:dyDescent="0.25">
      <c r="B572" s="163" t="s">
        <v>82</v>
      </c>
      <c r="C572" s="164" t="s">
        <v>812</v>
      </c>
      <c r="D572" s="165" t="s">
        <v>6</v>
      </c>
      <c r="E572" s="166">
        <v>23</v>
      </c>
    </row>
    <row r="573" spans="2:5" ht="20.100000000000001" customHeight="1" x14ac:dyDescent="0.25">
      <c r="B573" s="163" t="s">
        <v>83</v>
      </c>
      <c r="C573" s="164" t="s">
        <v>813</v>
      </c>
      <c r="D573" s="165" t="s">
        <v>6</v>
      </c>
      <c r="E573" s="166">
        <v>25</v>
      </c>
    </row>
    <row r="574" spans="2:5" ht="20.100000000000001" customHeight="1" x14ac:dyDescent="0.25">
      <c r="B574" s="163" t="s">
        <v>84</v>
      </c>
      <c r="C574" s="164" t="s">
        <v>814</v>
      </c>
      <c r="D574" s="165" t="s">
        <v>6</v>
      </c>
      <c r="E574" s="166">
        <v>33</v>
      </c>
    </row>
    <row r="575" spans="2:5" ht="20.100000000000001" customHeight="1" x14ac:dyDescent="0.25">
      <c r="B575" s="163" t="s">
        <v>85</v>
      </c>
      <c r="C575" s="164" t="s">
        <v>815</v>
      </c>
      <c r="D575" s="165" t="s">
        <v>6</v>
      </c>
      <c r="E575" s="166">
        <v>42</v>
      </c>
    </row>
    <row r="576" spans="2:5" ht="20.100000000000001" customHeight="1" x14ac:dyDescent="0.25">
      <c r="B576" s="163" t="s">
        <v>81</v>
      </c>
      <c r="C576" s="164" t="s">
        <v>816</v>
      </c>
      <c r="D576" s="165" t="s">
        <v>6</v>
      </c>
      <c r="E576" s="166">
        <v>16</v>
      </c>
    </row>
    <row r="577" spans="2:5" ht="20.100000000000001" customHeight="1" x14ac:dyDescent="0.25">
      <c r="B577" s="163" t="s">
        <v>82</v>
      </c>
      <c r="C577" s="164" t="s">
        <v>817</v>
      </c>
      <c r="D577" s="165" t="s">
        <v>6</v>
      </c>
      <c r="E577" s="166">
        <v>18</v>
      </c>
    </row>
    <row r="578" spans="2:5" ht="20.100000000000001" customHeight="1" x14ac:dyDescent="0.25">
      <c r="B578" s="163" t="s">
        <v>83</v>
      </c>
      <c r="C578" s="164" t="s">
        <v>818</v>
      </c>
      <c r="D578" s="165" t="s">
        <v>6</v>
      </c>
      <c r="E578" s="166">
        <v>20</v>
      </c>
    </row>
    <row r="579" spans="2:5" ht="20.100000000000001" customHeight="1" x14ac:dyDescent="0.25">
      <c r="B579" s="163" t="s">
        <v>84</v>
      </c>
      <c r="C579" s="164" t="s">
        <v>819</v>
      </c>
      <c r="D579" s="165" t="s">
        <v>6</v>
      </c>
      <c r="E579" s="166">
        <v>26</v>
      </c>
    </row>
    <row r="580" spans="2:5" ht="20.100000000000001" customHeight="1" x14ac:dyDescent="0.25">
      <c r="B580" s="163" t="s">
        <v>85</v>
      </c>
      <c r="C580" s="164" t="s">
        <v>820</v>
      </c>
      <c r="D580" s="165" t="s">
        <v>6</v>
      </c>
      <c r="E580" s="166">
        <v>34</v>
      </c>
    </row>
    <row r="581" spans="2:5" ht="20.100000000000001" customHeight="1" x14ac:dyDescent="0.25">
      <c r="B581" s="163" t="s">
        <v>86</v>
      </c>
      <c r="C581" s="164" t="s">
        <v>821</v>
      </c>
      <c r="D581" s="165" t="s">
        <v>6</v>
      </c>
      <c r="E581" s="167">
        <v>143</v>
      </c>
    </row>
    <row r="582" spans="2:5" ht="20.100000000000001" customHeight="1" x14ac:dyDescent="0.25">
      <c r="B582" s="163" t="s">
        <v>87</v>
      </c>
      <c r="C582" s="164" t="s">
        <v>822</v>
      </c>
      <c r="D582" s="165" t="s">
        <v>6</v>
      </c>
      <c r="E582" s="167">
        <v>174</v>
      </c>
    </row>
    <row r="583" spans="2:5" ht="20.100000000000001" customHeight="1" x14ac:dyDescent="0.25">
      <c r="B583" s="163" t="s">
        <v>88</v>
      </c>
      <c r="C583" s="164" t="s">
        <v>823</v>
      </c>
      <c r="D583" s="165" t="s">
        <v>6</v>
      </c>
      <c r="E583" s="167">
        <v>215</v>
      </c>
    </row>
    <row r="584" spans="2:5" ht="20.100000000000001" customHeight="1" x14ac:dyDescent="0.25">
      <c r="B584" s="163" t="s">
        <v>89</v>
      </c>
      <c r="C584" s="164" t="s">
        <v>824</v>
      </c>
      <c r="D584" s="165" t="s">
        <v>6</v>
      </c>
      <c r="E584" s="167">
        <v>383</v>
      </c>
    </row>
    <row r="585" spans="2:5" ht="20.100000000000001" customHeight="1" x14ac:dyDescent="0.25">
      <c r="B585" s="163" t="s">
        <v>90</v>
      </c>
      <c r="C585" s="164" t="s">
        <v>825</v>
      </c>
      <c r="D585" s="165" t="s">
        <v>6</v>
      </c>
      <c r="E585" s="167">
        <v>478</v>
      </c>
    </row>
    <row r="586" spans="2:5" ht="20.100000000000001" customHeight="1" x14ac:dyDescent="0.25">
      <c r="B586" s="163" t="s">
        <v>91</v>
      </c>
      <c r="C586" s="164" t="s">
        <v>826</v>
      </c>
      <c r="D586" s="165" t="s">
        <v>6</v>
      </c>
      <c r="E586" s="167">
        <v>574</v>
      </c>
    </row>
    <row r="587" spans="2:5" ht="20.100000000000001" customHeight="1" x14ac:dyDescent="0.25">
      <c r="B587" s="163" t="s">
        <v>92</v>
      </c>
      <c r="C587" s="168" t="s">
        <v>827</v>
      </c>
      <c r="D587" s="165" t="s">
        <v>6</v>
      </c>
      <c r="E587" s="167">
        <v>39</v>
      </c>
    </row>
    <row r="588" spans="2:5" ht="20.100000000000001" customHeight="1" x14ac:dyDescent="0.25">
      <c r="B588" s="163" t="s">
        <v>93</v>
      </c>
      <c r="C588" s="164" t="s">
        <v>828</v>
      </c>
      <c r="D588" s="165" t="s">
        <v>7</v>
      </c>
      <c r="E588" s="167">
        <v>6240</v>
      </c>
    </row>
    <row r="589" spans="2:5" ht="20.100000000000001" customHeight="1" x14ac:dyDescent="0.25">
      <c r="B589" s="163" t="s">
        <v>94</v>
      </c>
      <c r="C589" s="164" t="s">
        <v>829</v>
      </c>
      <c r="D589" s="165" t="s">
        <v>7</v>
      </c>
      <c r="E589" s="167">
        <v>700</v>
      </c>
    </row>
    <row r="590" spans="2:5" ht="20.100000000000001" customHeight="1" x14ac:dyDescent="0.25">
      <c r="B590" s="163" t="s">
        <v>95</v>
      </c>
      <c r="C590" s="164" t="s">
        <v>830</v>
      </c>
      <c r="D590" s="165" t="s">
        <v>7</v>
      </c>
      <c r="E590" s="167">
        <v>1300</v>
      </c>
    </row>
    <row r="591" spans="2:5" ht="20.100000000000001" customHeight="1" x14ac:dyDescent="0.25">
      <c r="B591" s="163" t="s">
        <v>96</v>
      </c>
      <c r="C591" s="164" t="s">
        <v>831</v>
      </c>
      <c r="D591" s="165" t="s">
        <v>7</v>
      </c>
      <c r="E591" s="166">
        <v>650</v>
      </c>
    </row>
    <row r="592" spans="2:5" ht="20.100000000000001" customHeight="1" x14ac:dyDescent="0.25">
      <c r="B592" s="163" t="s">
        <v>97</v>
      </c>
      <c r="C592" s="164" t="s">
        <v>832</v>
      </c>
      <c r="D592" s="165" t="s">
        <v>7</v>
      </c>
      <c r="E592" s="166">
        <v>360</v>
      </c>
    </row>
    <row r="593" spans="2:5" ht="20.100000000000001" customHeight="1" x14ac:dyDescent="0.25">
      <c r="B593" s="163" t="s">
        <v>98</v>
      </c>
      <c r="C593" s="168" t="s">
        <v>833</v>
      </c>
      <c r="D593" s="165" t="s">
        <v>7</v>
      </c>
      <c r="E593" s="166">
        <v>1560</v>
      </c>
    </row>
    <row r="594" spans="2:5" ht="20.100000000000001" customHeight="1" x14ac:dyDescent="0.25">
      <c r="B594" s="163" t="s">
        <v>99</v>
      </c>
      <c r="C594" s="164" t="s">
        <v>834</v>
      </c>
      <c r="D594" s="165" t="s">
        <v>6</v>
      </c>
      <c r="E594" s="167">
        <v>2990</v>
      </c>
    </row>
    <row r="595" spans="2:5" ht="20.100000000000001" customHeight="1" x14ac:dyDescent="0.25">
      <c r="B595" s="163" t="s">
        <v>99</v>
      </c>
      <c r="C595" s="164" t="s">
        <v>835</v>
      </c>
      <c r="D595" s="165" t="s">
        <v>6</v>
      </c>
      <c r="E595" s="167">
        <v>3250</v>
      </c>
    </row>
    <row r="596" spans="2:5" ht="20.100000000000001" customHeight="1" x14ac:dyDescent="0.25">
      <c r="B596" s="163" t="s">
        <v>100</v>
      </c>
      <c r="C596" s="164" t="s">
        <v>836</v>
      </c>
      <c r="D596" s="165" t="s">
        <v>6</v>
      </c>
      <c r="E596" s="166">
        <v>23400</v>
      </c>
    </row>
    <row r="597" spans="2:5" ht="20.100000000000001" customHeight="1" x14ac:dyDescent="0.25">
      <c r="B597" s="163" t="s">
        <v>101</v>
      </c>
      <c r="C597" s="164" t="s">
        <v>837</v>
      </c>
      <c r="D597" s="165" t="s">
        <v>6</v>
      </c>
      <c r="E597" s="166">
        <v>23400</v>
      </c>
    </row>
    <row r="598" spans="2:5" ht="20.100000000000001" customHeight="1" x14ac:dyDescent="0.25">
      <c r="B598" s="163" t="s">
        <v>102</v>
      </c>
      <c r="C598" s="164" t="s">
        <v>838</v>
      </c>
      <c r="D598" s="165" t="s">
        <v>6</v>
      </c>
      <c r="E598" s="166">
        <v>162500</v>
      </c>
    </row>
    <row r="599" spans="2:5" ht="20.100000000000001" customHeight="1" x14ac:dyDescent="0.25">
      <c r="B599" s="163" t="s">
        <v>103</v>
      </c>
      <c r="C599" s="164" t="s">
        <v>839</v>
      </c>
      <c r="D599" s="165" t="s">
        <v>5</v>
      </c>
      <c r="E599" s="167">
        <v>3900</v>
      </c>
    </row>
    <row r="600" spans="2:5" ht="20.100000000000001" customHeight="1" x14ac:dyDescent="0.25">
      <c r="B600" s="163" t="s">
        <v>840</v>
      </c>
      <c r="C600" s="164" t="s">
        <v>841</v>
      </c>
      <c r="D600" s="165" t="s">
        <v>6</v>
      </c>
      <c r="E600" s="167">
        <v>26</v>
      </c>
    </row>
    <row r="601" spans="2:5" ht="20.100000000000001" customHeight="1" x14ac:dyDescent="0.25">
      <c r="B601" s="163" t="s">
        <v>645</v>
      </c>
      <c r="C601" s="164" t="s">
        <v>842</v>
      </c>
      <c r="D601" s="165" t="s">
        <v>6</v>
      </c>
      <c r="E601" s="167">
        <v>65</v>
      </c>
    </row>
    <row r="602" spans="2:5" ht="20.100000000000001" customHeight="1" x14ac:dyDescent="0.25">
      <c r="B602" s="163" t="s">
        <v>843</v>
      </c>
      <c r="C602" s="164" t="s">
        <v>844</v>
      </c>
      <c r="D602" s="165" t="s">
        <v>6</v>
      </c>
      <c r="E602" s="166">
        <v>130</v>
      </c>
    </row>
    <row r="603" spans="2:5" ht="20.100000000000001" customHeight="1" x14ac:dyDescent="0.25">
      <c r="B603" s="163" t="s">
        <v>845</v>
      </c>
      <c r="C603" s="164" t="s">
        <v>846</v>
      </c>
      <c r="D603" s="165" t="s">
        <v>6</v>
      </c>
      <c r="E603" s="166">
        <v>130</v>
      </c>
    </row>
    <row r="604" spans="2:5" ht="20.100000000000001" customHeight="1" x14ac:dyDescent="0.25">
      <c r="B604" s="163" t="s">
        <v>847</v>
      </c>
      <c r="C604" s="164" t="s">
        <v>848</v>
      </c>
      <c r="D604" s="165" t="s">
        <v>6</v>
      </c>
      <c r="E604" s="167">
        <v>78</v>
      </c>
    </row>
    <row r="605" spans="2:5" ht="20.100000000000001" customHeight="1" x14ac:dyDescent="0.25">
      <c r="B605" s="163" t="s">
        <v>849</v>
      </c>
      <c r="C605" s="164" t="s">
        <v>850</v>
      </c>
      <c r="D605" s="165" t="s">
        <v>6</v>
      </c>
      <c r="E605" s="166">
        <v>260</v>
      </c>
    </row>
    <row r="606" spans="2:5" ht="20.100000000000001" customHeight="1" x14ac:dyDescent="0.25">
      <c r="B606" s="163" t="s">
        <v>851</v>
      </c>
      <c r="C606" s="164" t="s">
        <v>852</v>
      </c>
      <c r="D606" s="165" t="s">
        <v>6</v>
      </c>
      <c r="E606" s="167">
        <v>2340</v>
      </c>
    </row>
    <row r="607" spans="2:5" ht="20.100000000000001" customHeight="1" x14ac:dyDescent="0.25">
      <c r="B607" s="163" t="s">
        <v>853</v>
      </c>
      <c r="C607" s="164" t="s">
        <v>854</v>
      </c>
      <c r="D607" s="165" t="s">
        <v>6</v>
      </c>
      <c r="E607" s="166">
        <v>45.5</v>
      </c>
    </row>
    <row r="608" spans="2:5" ht="20.100000000000001" customHeight="1" x14ac:dyDescent="0.25">
      <c r="B608" s="163" t="s">
        <v>855</v>
      </c>
      <c r="C608" s="164" t="s">
        <v>856</v>
      </c>
      <c r="D608" s="165" t="s">
        <v>6</v>
      </c>
      <c r="E608" s="166">
        <v>19.5</v>
      </c>
    </row>
    <row r="609" spans="2:5" ht="20.100000000000001" customHeight="1" x14ac:dyDescent="0.25">
      <c r="B609" s="163" t="s">
        <v>857</v>
      </c>
      <c r="C609" s="164" t="s">
        <v>858</v>
      </c>
      <c r="D609" s="165" t="s">
        <v>6</v>
      </c>
      <c r="E609" s="167">
        <v>260</v>
      </c>
    </row>
    <row r="610" spans="2:5" ht="20.100000000000001" customHeight="1" x14ac:dyDescent="0.25">
      <c r="B610" s="163" t="s">
        <v>859</v>
      </c>
      <c r="C610" s="164" t="s">
        <v>860</v>
      </c>
      <c r="D610" s="165" t="s">
        <v>6</v>
      </c>
      <c r="E610" s="167">
        <v>65</v>
      </c>
    </row>
    <row r="611" spans="2:5" ht="20.100000000000001" customHeight="1" x14ac:dyDescent="0.25">
      <c r="B611" s="163" t="s">
        <v>861</v>
      </c>
      <c r="C611" s="164" t="s">
        <v>862</v>
      </c>
      <c r="D611" s="165" t="s">
        <v>6</v>
      </c>
      <c r="E611" s="167">
        <v>650</v>
      </c>
    </row>
    <row r="612" spans="2:5" ht="20.100000000000001" customHeight="1" x14ac:dyDescent="0.25">
      <c r="B612" s="163" t="s">
        <v>863</v>
      </c>
      <c r="C612" s="164" t="s">
        <v>864</v>
      </c>
      <c r="D612" s="165" t="s">
        <v>6</v>
      </c>
      <c r="E612" s="167">
        <v>52</v>
      </c>
    </row>
    <row r="613" spans="2:5" ht="20.100000000000001" customHeight="1" x14ac:dyDescent="0.25">
      <c r="B613" s="163" t="s">
        <v>865</v>
      </c>
      <c r="C613" s="164" t="s">
        <v>866</v>
      </c>
      <c r="D613" s="165" t="s">
        <v>6</v>
      </c>
      <c r="E613" s="166">
        <v>3900</v>
      </c>
    </row>
    <row r="614" spans="2:5" ht="20.100000000000001" customHeight="1" x14ac:dyDescent="0.25">
      <c r="B614" s="163" t="s">
        <v>867</v>
      </c>
      <c r="C614" s="164" t="s">
        <v>868</v>
      </c>
      <c r="D614" s="165" t="s">
        <v>6</v>
      </c>
      <c r="E614" s="166">
        <v>3900</v>
      </c>
    </row>
    <row r="615" spans="2:5" ht="20.100000000000001" customHeight="1" x14ac:dyDescent="0.25">
      <c r="B615" s="163" t="s">
        <v>869</v>
      </c>
      <c r="C615" s="164" t="s">
        <v>870</v>
      </c>
      <c r="D615" s="165" t="s">
        <v>7</v>
      </c>
      <c r="E615" s="166">
        <v>14300</v>
      </c>
    </row>
    <row r="616" spans="2:5" ht="20.100000000000001" customHeight="1" x14ac:dyDescent="0.25">
      <c r="B616" s="163" t="s">
        <v>871</v>
      </c>
      <c r="C616" s="164" t="s">
        <v>872</v>
      </c>
      <c r="D616" s="165" t="s">
        <v>5</v>
      </c>
      <c r="E616" s="167">
        <v>3250</v>
      </c>
    </row>
    <row r="617" spans="2:5" ht="20.100000000000001" customHeight="1" x14ac:dyDescent="0.25">
      <c r="B617" s="163" t="s">
        <v>873</v>
      </c>
      <c r="C617" s="164" t="s">
        <v>874</v>
      </c>
      <c r="D617" s="165" t="s">
        <v>5</v>
      </c>
      <c r="E617" s="167">
        <v>910</v>
      </c>
    </row>
    <row r="618" spans="2:5" ht="20.100000000000001" customHeight="1" x14ac:dyDescent="0.25">
      <c r="B618" s="163" t="s">
        <v>875</v>
      </c>
      <c r="C618" s="164" t="s">
        <v>876</v>
      </c>
      <c r="D618" s="165" t="s">
        <v>5</v>
      </c>
      <c r="E618" s="167">
        <v>180700</v>
      </c>
    </row>
    <row r="619" spans="2:5" ht="20.100000000000001" customHeight="1" x14ac:dyDescent="0.25">
      <c r="B619" s="163" t="s">
        <v>877</v>
      </c>
      <c r="C619" s="164" t="s">
        <v>878</v>
      </c>
      <c r="D619" s="165" t="s">
        <v>5</v>
      </c>
      <c r="E619" s="167">
        <v>12090</v>
      </c>
    </row>
    <row r="620" spans="2:5" ht="20.100000000000001" customHeight="1" x14ac:dyDescent="0.25">
      <c r="B620" s="163" t="s">
        <v>879</v>
      </c>
      <c r="C620" s="164" t="s">
        <v>880</v>
      </c>
      <c r="D620" s="165" t="s">
        <v>5</v>
      </c>
      <c r="E620" s="167">
        <v>156000</v>
      </c>
    </row>
    <row r="621" spans="2:5" ht="20.100000000000001" customHeight="1" x14ac:dyDescent="0.25">
      <c r="B621" s="163" t="s">
        <v>881</v>
      </c>
      <c r="C621" s="164" t="s">
        <v>882</v>
      </c>
      <c r="D621" s="165" t="s">
        <v>5</v>
      </c>
      <c r="E621" s="167">
        <v>10400</v>
      </c>
    </row>
    <row r="622" spans="2:5" ht="20.100000000000001" customHeight="1" x14ac:dyDescent="0.25">
      <c r="B622" s="163" t="s">
        <v>883</v>
      </c>
      <c r="C622" s="164" t="s">
        <v>884</v>
      </c>
      <c r="D622" s="165" t="s">
        <v>5</v>
      </c>
      <c r="E622" s="166">
        <v>16000</v>
      </c>
    </row>
    <row r="623" spans="2:5" ht="20.100000000000001" customHeight="1" x14ac:dyDescent="0.25">
      <c r="B623" s="163" t="s">
        <v>885</v>
      </c>
      <c r="C623" s="164" t="s">
        <v>886</v>
      </c>
      <c r="D623" s="165" t="s">
        <v>5</v>
      </c>
      <c r="E623" s="166">
        <v>20000</v>
      </c>
    </row>
    <row r="624" spans="2:5" ht="20.100000000000001" customHeight="1" x14ac:dyDescent="0.25">
      <c r="B624" s="163" t="s">
        <v>887</v>
      </c>
      <c r="C624" s="164" t="s">
        <v>888</v>
      </c>
      <c r="D624" s="165" t="s">
        <v>5</v>
      </c>
      <c r="E624" s="166">
        <v>25000</v>
      </c>
    </row>
    <row r="625" spans="2:5" ht="20.100000000000001" customHeight="1" x14ac:dyDescent="0.25">
      <c r="B625" s="163" t="s">
        <v>889</v>
      </c>
      <c r="C625" s="164" t="s">
        <v>890</v>
      </c>
      <c r="D625" s="165" t="s">
        <v>5</v>
      </c>
      <c r="E625" s="166">
        <v>30000</v>
      </c>
    </row>
    <row r="626" spans="2:5" ht="20.100000000000001" customHeight="1" x14ac:dyDescent="0.25">
      <c r="B626" s="163" t="s">
        <v>891</v>
      </c>
      <c r="C626" s="164" t="s">
        <v>892</v>
      </c>
      <c r="D626" s="165" t="s">
        <v>5</v>
      </c>
      <c r="E626" s="166">
        <v>35000</v>
      </c>
    </row>
    <row r="627" spans="2:5" ht="20.100000000000001" customHeight="1" x14ac:dyDescent="0.25">
      <c r="B627" s="163" t="s">
        <v>893</v>
      </c>
      <c r="C627" s="164" t="s">
        <v>894</v>
      </c>
      <c r="D627" s="165" t="s">
        <v>5</v>
      </c>
      <c r="E627" s="166">
        <v>45000</v>
      </c>
    </row>
    <row r="628" spans="2:5" ht="20.100000000000001" customHeight="1" x14ac:dyDescent="0.25">
      <c r="B628" s="163" t="s">
        <v>642</v>
      </c>
      <c r="C628" s="164" t="s">
        <v>895</v>
      </c>
      <c r="D628" s="165" t="s">
        <v>5</v>
      </c>
      <c r="E628" s="166">
        <v>70000</v>
      </c>
    </row>
    <row r="629" spans="2:5" ht="20.100000000000001" customHeight="1" x14ac:dyDescent="0.25">
      <c r="B629" s="163" t="s">
        <v>896</v>
      </c>
      <c r="C629" s="164" t="s">
        <v>897</v>
      </c>
      <c r="D629" s="165" t="s">
        <v>5</v>
      </c>
      <c r="E629" s="166">
        <v>12000</v>
      </c>
    </row>
    <row r="630" spans="2:5" ht="20.100000000000001" customHeight="1" x14ac:dyDescent="0.25">
      <c r="B630" s="163" t="s">
        <v>898</v>
      </c>
      <c r="C630" s="164" t="s">
        <v>899</v>
      </c>
      <c r="D630" s="165" t="s">
        <v>5</v>
      </c>
      <c r="E630" s="166">
        <v>14000</v>
      </c>
    </row>
    <row r="631" spans="2:5" ht="20.100000000000001" customHeight="1" x14ac:dyDescent="0.25">
      <c r="B631" s="163" t="s">
        <v>900</v>
      </c>
      <c r="C631" s="164" t="s">
        <v>901</v>
      </c>
      <c r="D631" s="165" t="s">
        <v>5</v>
      </c>
      <c r="E631" s="166">
        <v>16000</v>
      </c>
    </row>
    <row r="632" spans="2:5" ht="20.100000000000001" customHeight="1" x14ac:dyDescent="0.25">
      <c r="B632" s="163" t="s">
        <v>902</v>
      </c>
      <c r="C632" s="164" t="s">
        <v>903</v>
      </c>
      <c r="D632" s="165" t="s">
        <v>5</v>
      </c>
      <c r="E632" s="166">
        <v>18000</v>
      </c>
    </row>
    <row r="633" spans="2:5" ht="20.100000000000001" customHeight="1" x14ac:dyDescent="0.25">
      <c r="B633" s="163" t="s">
        <v>904</v>
      </c>
      <c r="C633" s="164" t="s">
        <v>905</v>
      </c>
      <c r="D633" s="165" t="s">
        <v>5</v>
      </c>
      <c r="E633" s="166">
        <v>20000</v>
      </c>
    </row>
    <row r="634" spans="2:5" ht="20.100000000000001" customHeight="1" x14ac:dyDescent="0.25">
      <c r="B634" s="163" t="s">
        <v>906</v>
      </c>
      <c r="C634" s="164" t="s">
        <v>907</v>
      </c>
      <c r="D634" s="165" t="s">
        <v>5</v>
      </c>
      <c r="E634" s="166">
        <v>22000</v>
      </c>
    </row>
    <row r="635" spans="2:5" ht="20.100000000000001" customHeight="1" x14ac:dyDescent="0.25">
      <c r="B635" s="163" t="s">
        <v>908</v>
      </c>
      <c r="C635" s="164" t="s">
        <v>909</v>
      </c>
      <c r="D635" s="165" t="s">
        <v>5</v>
      </c>
      <c r="E635" s="166">
        <v>30000</v>
      </c>
    </row>
    <row r="636" spans="2:5" ht="20.100000000000001" customHeight="1" x14ac:dyDescent="0.25">
      <c r="B636" s="163" t="s">
        <v>910</v>
      </c>
      <c r="C636" s="164" t="s">
        <v>911</v>
      </c>
      <c r="D636" s="165" t="s">
        <v>5</v>
      </c>
      <c r="E636" s="166">
        <v>70000</v>
      </c>
    </row>
    <row r="637" spans="2:5" ht="20.100000000000001" customHeight="1" x14ac:dyDescent="0.25">
      <c r="B637" s="163" t="s">
        <v>912</v>
      </c>
      <c r="C637" s="164" t="s">
        <v>913</v>
      </c>
      <c r="D637" s="165" t="s">
        <v>5</v>
      </c>
      <c r="E637" s="166">
        <v>40000</v>
      </c>
    </row>
    <row r="638" spans="2:5" ht="20.100000000000001" customHeight="1" x14ac:dyDescent="0.25">
      <c r="B638" s="163" t="s">
        <v>914</v>
      </c>
      <c r="C638" s="164" t="s">
        <v>915</v>
      </c>
      <c r="D638" s="165" t="s">
        <v>5</v>
      </c>
      <c r="E638" s="166">
        <v>48000</v>
      </c>
    </row>
    <row r="639" spans="2:5" ht="20.100000000000001" customHeight="1" x14ac:dyDescent="0.25">
      <c r="B639" s="163" t="s">
        <v>916</v>
      </c>
      <c r="C639" s="164" t="s">
        <v>917</v>
      </c>
      <c r="D639" s="165" t="s">
        <v>5</v>
      </c>
      <c r="E639" s="166">
        <v>58000</v>
      </c>
    </row>
    <row r="640" spans="2:5" ht="20.100000000000001" customHeight="1" x14ac:dyDescent="0.25">
      <c r="B640" s="163" t="s">
        <v>918</v>
      </c>
      <c r="C640" s="164" t="s">
        <v>919</v>
      </c>
      <c r="D640" s="165" t="s">
        <v>5</v>
      </c>
      <c r="E640" s="166">
        <v>68000</v>
      </c>
    </row>
    <row r="641" spans="2:5" ht="20.100000000000001" customHeight="1" x14ac:dyDescent="0.25">
      <c r="B641" s="163" t="s">
        <v>920</v>
      </c>
      <c r="C641" s="164" t="s">
        <v>921</v>
      </c>
      <c r="D641" s="165" t="s">
        <v>5</v>
      </c>
      <c r="E641" s="166">
        <v>78000</v>
      </c>
    </row>
    <row r="642" spans="2:5" ht="20.100000000000001" customHeight="1" x14ac:dyDescent="0.25">
      <c r="B642" s="163" t="s">
        <v>922</v>
      </c>
      <c r="C642" s="164" t="s">
        <v>923</v>
      </c>
      <c r="D642" s="165" t="s">
        <v>5</v>
      </c>
      <c r="E642" s="166">
        <v>98000</v>
      </c>
    </row>
    <row r="643" spans="2:5" ht="20.100000000000001" customHeight="1" x14ac:dyDescent="0.25">
      <c r="B643" s="169" t="s">
        <v>924</v>
      </c>
      <c r="C643" s="170" t="s">
        <v>925</v>
      </c>
      <c r="D643" s="171" t="s">
        <v>5</v>
      </c>
      <c r="E643" s="172">
        <v>148000</v>
      </c>
    </row>
  </sheetData>
  <sheetProtection selectLockedCells="1"/>
  <protectedRanges>
    <protectedRange password="CEEB" sqref="E430:E447" name="Plage1_1_1_4_1_2_1"/>
    <protectedRange password="CEEB" sqref="D430:D447" name="Plage1_1_1_5_1_2_1"/>
    <protectedRange password="CEEB" sqref="C440:C444 C446:C447 C430:C431 C434:C436" name="Plage1_1_1_6_1_2_1"/>
    <protectedRange password="CEEB" sqref="B430:B436 C437:C439 C445 B440:B444 B446:B447" name="Plage1_1_1_7_1_2_1"/>
    <protectedRange password="CEEB" sqref="E571:E643" name="Plage1_1_1_4"/>
    <protectedRange password="CEEB" sqref="D571:D643" name="Plage1_1_1_1_1"/>
    <protectedRange password="CEEB" sqref="C571:C643" name="Plage1_1_1_2_1"/>
    <protectedRange password="CEEB" sqref="B571:B643" name="Plage1_1_1_3_1"/>
  </protectedRanges>
  <mergeCells count="21">
    <mergeCell ref="C565:C567"/>
    <mergeCell ref="D565:D567"/>
    <mergeCell ref="D525:D526"/>
    <mergeCell ref="D535:D536"/>
    <mergeCell ref="D544:D545"/>
    <mergeCell ref="D550:D551"/>
    <mergeCell ref="C557:C559"/>
    <mergeCell ref="D557:D559"/>
    <mergeCell ref="B496:B498"/>
    <mergeCell ref="C496:C498"/>
    <mergeCell ref="B512:B514"/>
    <mergeCell ref="C512:C514"/>
    <mergeCell ref="B525:B526"/>
    <mergeCell ref="C525:C526"/>
    <mergeCell ref="A1:E1"/>
    <mergeCell ref="C179:C180"/>
    <mergeCell ref="B471:B473"/>
    <mergeCell ref="C471:C473"/>
    <mergeCell ref="B485:B486"/>
    <mergeCell ref="C485:C486"/>
    <mergeCell ref="D485:D486"/>
  </mergeCells>
  <pageMargins left="0.43307086614173201" right="0.196850393700787" top="0.51" bottom="0.196850393700787" header="0.511811023622047" footer="0.196850393700787"/>
  <pageSetup paperSize="9" scale="6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Line="0" autoPict="0" macro="[0]!test">
                <anchor moveWithCells="1" sizeWithCells="1">
                  <from>
                    <xdr:col>0</xdr:col>
                    <xdr:colOff>276225</xdr:colOff>
                    <xdr:row>0</xdr:row>
                    <xdr:rowOff>85725</xdr:rowOff>
                  </from>
                  <to>
                    <xdr:col>2</xdr:col>
                    <xdr:colOff>247650</xdr:colOff>
                    <xdr:row>0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43"/>
  <sheetViews>
    <sheetView showGridLines="0" view="pageBreakPreview" topLeftCell="B10" zoomScale="60" zoomScaleNormal="73" workbookViewId="0">
      <selection activeCell="G12" sqref="G12"/>
    </sheetView>
  </sheetViews>
  <sheetFormatPr baseColWidth="10" defaultColWidth="0" defaultRowHeight="12.75" x14ac:dyDescent="0.2"/>
  <cols>
    <col min="1" max="1" width="3.28515625" style="11" hidden="1" customWidth="1"/>
    <col min="2" max="2" width="11.140625" customWidth="1"/>
    <col min="3" max="3" width="93.85546875" customWidth="1"/>
    <col min="4" max="4" width="10.5703125" customWidth="1"/>
    <col min="5" max="5" width="18.140625" customWidth="1"/>
    <col min="6" max="6" width="16.85546875" customWidth="1"/>
    <col min="7" max="7" width="21.5703125" customWidth="1"/>
    <col min="8" max="8" width="6.85546875" style="11" customWidth="1"/>
  </cols>
  <sheetData>
    <row r="1" spans="1:8" s="94" customFormat="1" ht="37.5" customHeight="1" x14ac:dyDescent="0.2">
      <c r="A1" s="80"/>
      <c r="B1" s="94" t="s">
        <v>737</v>
      </c>
      <c r="C1" s="94" t="s">
        <v>988</v>
      </c>
    </row>
    <row r="2" spans="1:8" ht="33" customHeight="1" x14ac:dyDescent="0.45">
      <c r="A2" s="80"/>
      <c r="B2" s="247" t="s">
        <v>987</v>
      </c>
      <c r="C2" s="247"/>
      <c r="D2" s="247"/>
      <c r="E2" s="247"/>
      <c r="F2" s="247"/>
      <c r="G2" s="247"/>
      <c r="H2" s="83"/>
    </row>
    <row r="3" spans="1:8" ht="25.5" customHeight="1" x14ac:dyDescent="0.45">
      <c r="A3" s="80"/>
      <c r="B3" s="84"/>
      <c r="C3" s="175" t="s">
        <v>989</v>
      </c>
      <c r="D3" s="94"/>
      <c r="E3" s="94"/>
      <c r="F3" s="94"/>
      <c r="G3" s="94"/>
      <c r="H3" s="94"/>
    </row>
    <row r="4" spans="1:8" ht="33" customHeight="1" x14ac:dyDescent="0.45">
      <c r="A4" s="80"/>
      <c r="B4" s="251" t="s">
        <v>985</v>
      </c>
      <c r="C4" s="252"/>
      <c r="D4" s="252"/>
      <c r="E4" s="252"/>
      <c r="F4" s="252"/>
      <c r="G4" s="252"/>
      <c r="H4" s="203"/>
    </row>
    <row r="5" spans="1:8" ht="20.25" customHeight="1" x14ac:dyDescent="0.45">
      <c r="A5" s="80"/>
      <c r="B5" s="85"/>
      <c r="C5" s="252" t="s">
        <v>986</v>
      </c>
      <c r="D5" s="252"/>
      <c r="E5" s="252"/>
      <c r="F5" s="252"/>
      <c r="G5" s="252"/>
      <c r="H5" s="203"/>
    </row>
    <row r="6" spans="1:8" ht="24.75" customHeight="1" x14ac:dyDescent="0.3">
      <c r="A6" s="80"/>
      <c r="B6" s="197"/>
      <c r="C6" s="197"/>
      <c r="H6" s="202"/>
    </row>
    <row r="7" spans="1:8" ht="32.25" customHeight="1" x14ac:dyDescent="0.3">
      <c r="A7" s="80"/>
      <c r="B7" s="248" t="s">
        <v>991</v>
      </c>
      <c r="C7" s="248"/>
      <c r="D7" s="248"/>
      <c r="E7" s="248"/>
      <c r="F7" s="248"/>
      <c r="G7" s="248"/>
      <c r="H7" s="201"/>
    </row>
    <row r="8" spans="1:8" ht="43.5" customHeight="1" x14ac:dyDescent="0.3">
      <c r="A8" s="80"/>
      <c r="B8" s="249" t="s">
        <v>990</v>
      </c>
      <c r="C8" s="250"/>
      <c r="D8" s="250"/>
      <c r="E8" s="250"/>
      <c r="F8" s="250"/>
      <c r="G8" s="250"/>
      <c r="H8" s="95"/>
    </row>
    <row r="9" spans="1:8" ht="1.5" customHeight="1" x14ac:dyDescent="0.35">
      <c r="A9" s="80"/>
      <c r="B9" s="93"/>
      <c r="C9" s="93"/>
      <c r="D9" s="91"/>
      <c r="E9" s="91"/>
      <c r="F9" s="91"/>
      <c r="G9" s="91"/>
      <c r="H9" s="92"/>
    </row>
    <row r="10" spans="1:8" ht="3" customHeight="1" thickBot="1" x14ac:dyDescent="0.4">
      <c r="A10" s="80"/>
      <c r="B10" s="93"/>
      <c r="C10" s="93"/>
      <c r="D10" s="91"/>
      <c r="E10" s="91"/>
      <c r="F10" s="91"/>
      <c r="G10" s="91"/>
      <c r="H10" s="92"/>
    </row>
    <row r="11" spans="1:8" ht="30.75" customHeight="1" thickBot="1" x14ac:dyDescent="0.25">
      <c r="A11" s="80"/>
      <c r="B11" s="86" t="s">
        <v>0</v>
      </c>
      <c r="C11" s="87" t="s">
        <v>1</v>
      </c>
      <c r="D11" s="87" t="s">
        <v>2</v>
      </c>
      <c r="E11" s="87" t="s">
        <v>984</v>
      </c>
      <c r="F11" s="87" t="s">
        <v>3</v>
      </c>
      <c r="G11" s="88" t="s">
        <v>104</v>
      </c>
      <c r="H11" s="81"/>
    </row>
    <row r="12" spans="1:8" ht="28.5" customHeight="1" x14ac:dyDescent="0.2">
      <c r="A12" s="156"/>
      <c r="B12" s="226"/>
      <c r="C12" s="227"/>
      <c r="D12" s="152"/>
      <c r="E12" s="200"/>
      <c r="F12" s="200"/>
      <c r="G12" s="153"/>
      <c r="H12" s="81"/>
    </row>
    <row r="13" spans="1:8" ht="27.75" customHeight="1" x14ac:dyDescent="0.2">
      <c r="A13" s="157"/>
      <c r="B13" s="158"/>
      <c r="C13" s="154"/>
      <c r="D13" s="89"/>
      <c r="E13" s="198"/>
      <c r="F13" s="198"/>
      <c r="G13" s="90"/>
      <c r="H13" s="202"/>
    </row>
    <row r="14" spans="1:8" ht="32.25" customHeight="1" x14ac:dyDescent="0.2">
      <c r="A14" s="157"/>
      <c r="B14" s="158"/>
      <c r="C14" s="154"/>
      <c r="D14" s="89"/>
      <c r="E14" s="198"/>
      <c r="F14" s="198"/>
      <c r="G14" s="90"/>
      <c r="H14" s="202"/>
    </row>
    <row r="15" spans="1:8" ht="28.5" customHeight="1" x14ac:dyDescent="0.2">
      <c r="A15" s="157"/>
      <c r="B15" s="158"/>
      <c r="C15" s="154"/>
      <c r="D15" s="89"/>
      <c r="E15" s="198"/>
      <c r="F15" s="198"/>
      <c r="G15" s="225"/>
      <c r="H15" s="202"/>
    </row>
    <row r="16" spans="1:8" ht="28.5" customHeight="1" x14ac:dyDescent="0.2">
      <c r="A16" s="157"/>
      <c r="B16" s="158"/>
      <c r="C16" s="154"/>
      <c r="D16" s="89"/>
      <c r="E16" s="198"/>
      <c r="F16" s="198"/>
      <c r="G16" s="90"/>
      <c r="H16" s="202"/>
    </row>
    <row r="17" spans="1:8" ht="28.5" customHeight="1" x14ac:dyDescent="0.2">
      <c r="A17" s="157"/>
      <c r="B17" s="158"/>
      <c r="C17" s="154"/>
      <c r="D17" s="89"/>
      <c r="E17" s="198"/>
      <c r="F17" s="198"/>
      <c r="G17" s="90"/>
      <c r="H17" s="202"/>
    </row>
    <row r="18" spans="1:8" ht="28.5" customHeight="1" x14ac:dyDescent="0.2">
      <c r="A18" s="157"/>
      <c r="B18" s="158"/>
      <c r="C18" s="154"/>
      <c r="D18" s="89"/>
      <c r="E18" s="198"/>
      <c r="F18" s="198"/>
      <c r="G18" s="90"/>
      <c r="H18" s="202"/>
    </row>
    <row r="19" spans="1:8" ht="28.5" customHeight="1" x14ac:dyDescent="0.2">
      <c r="A19" s="157"/>
      <c r="B19" s="158"/>
      <c r="C19" s="154"/>
      <c r="D19" s="89"/>
      <c r="E19" s="198"/>
      <c r="F19" s="198"/>
      <c r="G19" s="90"/>
      <c r="H19" s="202"/>
    </row>
    <row r="20" spans="1:8" ht="28.5" customHeight="1" x14ac:dyDescent="0.2">
      <c r="A20" s="157"/>
      <c r="B20" s="158"/>
      <c r="C20" s="154"/>
      <c r="D20" s="89"/>
      <c r="E20" s="198"/>
      <c r="F20" s="198"/>
      <c r="G20" s="90"/>
      <c r="H20" s="202"/>
    </row>
    <row r="21" spans="1:8" ht="27.75" customHeight="1" x14ac:dyDescent="0.2">
      <c r="A21" s="193"/>
      <c r="B21" s="158"/>
      <c r="C21" s="154"/>
      <c r="D21" s="89"/>
      <c r="E21" s="198"/>
      <c r="F21" s="198"/>
      <c r="G21" s="90"/>
      <c r="H21" s="202"/>
    </row>
    <row r="22" spans="1:8" ht="53.25" customHeight="1" x14ac:dyDescent="0.2">
      <c r="A22" s="193"/>
      <c r="B22" s="158"/>
      <c r="C22" s="154"/>
      <c r="D22" s="89"/>
      <c r="E22" s="198"/>
      <c r="F22" s="198"/>
      <c r="G22" s="90"/>
      <c r="H22" s="202"/>
    </row>
    <row r="23" spans="1:8" ht="27.75" customHeight="1" x14ac:dyDescent="0.2">
      <c r="A23" s="193"/>
      <c r="B23" s="158"/>
      <c r="C23" s="154"/>
      <c r="D23" s="89"/>
      <c r="E23" s="198"/>
      <c r="F23" s="198"/>
      <c r="G23" s="90"/>
      <c r="H23" s="202"/>
    </row>
    <row r="24" spans="1:8" ht="48.75" customHeight="1" x14ac:dyDescent="0.2">
      <c r="A24" s="193"/>
      <c r="B24" s="158"/>
      <c r="C24" s="154"/>
      <c r="D24" s="89"/>
      <c r="E24" s="198"/>
      <c r="F24" s="198"/>
      <c r="G24" s="90"/>
      <c r="H24" s="202"/>
    </row>
    <row r="25" spans="1:8" ht="33.75" x14ac:dyDescent="0.2">
      <c r="A25" s="193"/>
      <c r="B25" s="158"/>
      <c r="C25" s="154"/>
      <c r="D25" s="89"/>
      <c r="E25" s="198"/>
      <c r="F25" s="198"/>
      <c r="G25" s="90"/>
      <c r="H25" s="202"/>
    </row>
    <row r="26" spans="1:8" ht="28.5" customHeight="1" x14ac:dyDescent="0.2">
      <c r="A26" s="193"/>
      <c r="B26" s="158"/>
      <c r="C26" s="154"/>
      <c r="D26" s="89"/>
      <c r="E26" s="198"/>
      <c r="F26" s="198"/>
      <c r="G26" s="90"/>
      <c r="H26" s="202"/>
    </row>
    <row r="27" spans="1:8" ht="52.5" customHeight="1" x14ac:dyDescent="0.2">
      <c r="A27" s="193"/>
      <c r="B27" s="158"/>
      <c r="C27" s="154"/>
      <c r="D27" s="89"/>
      <c r="E27" s="198"/>
      <c r="F27" s="198"/>
      <c r="G27" s="90"/>
      <c r="H27" s="202"/>
    </row>
    <row r="28" spans="1:8" ht="30" customHeight="1" x14ac:dyDescent="0.2">
      <c r="A28" s="193"/>
      <c r="B28" s="158"/>
      <c r="C28" s="154"/>
      <c r="D28" s="89"/>
      <c r="E28" s="198"/>
      <c r="F28" s="198"/>
      <c r="G28" s="90"/>
      <c r="H28" s="202"/>
    </row>
    <row r="29" spans="1:8" ht="27.75" customHeight="1" x14ac:dyDescent="0.2">
      <c r="A29" s="193"/>
      <c r="B29" s="158"/>
      <c r="C29" s="154"/>
      <c r="D29" s="89"/>
      <c r="E29" s="199"/>
      <c r="F29" s="198"/>
      <c r="G29" s="90"/>
      <c r="H29" s="202"/>
    </row>
    <row r="30" spans="1:8" ht="30" customHeight="1" x14ac:dyDescent="0.2">
      <c r="A30" s="193"/>
      <c r="B30" s="158"/>
      <c r="C30" s="154"/>
      <c r="D30" s="89"/>
      <c r="E30" s="199"/>
      <c r="F30" s="198"/>
      <c r="G30" s="90"/>
      <c r="H30" s="202"/>
    </row>
    <row r="31" spans="1:8" ht="33.75" x14ac:dyDescent="0.2">
      <c r="A31" s="193"/>
      <c r="B31" s="158"/>
      <c r="C31" s="154"/>
      <c r="D31" s="89"/>
      <c r="E31" s="199"/>
      <c r="F31" s="198"/>
      <c r="G31" s="90"/>
      <c r="H31" s="202"/>
    </row>
    <row r="32" spans="1:8" ht="33.75" x14ac:dyDescent="0.2">
      <c r="A32" s="193"/>
      <c r="B32" s="158"/>
      <c r="C32" s="154"/>
      <c r="D32" s="89"/>
      <c r="E32" s="199"/>
      <c r="F32" s="198"/>
      <c r="G32" s="90"/>
      <c r="H32" s="202"/>
    </row>
    <row r="33" spans="1:8" ht="33.75" x14ac:dyDescent="0.2">
      <c r="A33" s="193"/>
      <c r="B33" s="158"/>
      <c r="C33" s="154"/>
      <c r="D33" s="89"/>
      <c r="E33" s="199"/>
      <c r="F33" s="198"/>
      <c r="G33" s="90"/>
      <c r="H33" s="202"/>
    </row>
    <row r="34" spans="1:8" ht="33.75" x14ac:dyDescent="0.2">
      <c r="A34" s="193"/>
      <c r="B34" s="158"/>
      <c r="C34" s="154"/>
      <c r="D34" s="89"/>
      <c r="E34" s="199"/>
      <c r="F34" s="198"/>
      <c r="G34" s="90"/>
      <c r="H34" s="202"/>
    </row>
    <row r="35" spans="1:8" ht="33.75" x14ac:dyDescent="0.2">
      <c r="A35" s="193"/>
      <c r="B35" s="158"/>
      <c r="C35" s="154"/>
      <c r="D35" s="89"/>
      <c r="E35" s="199"/>
      <c r="F35" s="198"/>
      <c r="G35" s="90"/>
      <c r="H35" s="202"/>
    </row>
    <row r="36" spans="1:8" ht="33.75" x14ac:dyDescent="0.2">
      <c r="A36" s="193"/>
      <c r="B36" s="158"/>
      <c r="C36" s="154"/>
      <c r="D36" s="89"/>
      <c r="E36" s="199"/>
      <c r="F36" s="198"/>
      <c r="G36" s="90"/>
      <c r="H36" s="202"/>
    </row>
    <row r="37" spans="1:8" ht="30.75" customHeight="1" x14ac:dyDescent="0.2">
      <c r="A37" s="193"/>
      <c r="B37" s="158"/>
      <c r="C37" s="154"/>
      <c r="D37" s="89"/>
      <c r="E37" s="198"/>
      <c r="F37" s="198"/>
      <c r="G37" s="90"/>
      <c r="H37" s="202"/>
    </row>
    <row r="38" spans="1:8" ht="25.5" customHeight="1" x14ac:dyDescent="0.2">
      <c r="A38" s="193"/>
      <c r="B38" s="158"/>
      <c r="C38" s="154"/>
      <c r="D38" s="89"/>
      <c r="E38" s="198"/>
      <c r="F38" s="198"/>
      <c r="G38" s="90"/>
      <c r="H38" s="202"/>
    </row>
    <row r="39" spans="1:8" ht="30.75" customHeight="1" x14ac:dyDescent="0.2">
      <c r="A39" s="193"/>
      <c r="B39" s="158"/>
      <c r="C39" s="154"/>
      <c r="D39" s="89"/>
      <c r="E39" s="199"/>
      <c r="F39" s="198"/>
      <c r="G39" s="90"/>
      <c r="H39" s="202"/>
    </row>
    <row r="40" spans="1:8" ht="28.5" customHeight="1" x14ac:dyDescent="0.2">
      <c r="A40" s="193"/>
      <c r="B40" s="158"/>
      <c r="C40" s="154"/>
      <c r="D40" s="89"/>
      <c r="E40" s="199"/>
      <c r="F40" s="198"/>
      <c r="G40" s="90"/>
      <c r="H40" s="202"/>
    </row>
    <row r="41" spans="1:8" ht="33.75" x14ac:dyDescent="0.2">
      <c r="A41" s="193"/>
      <c r="B41" s="158"/>
      <c r="C41" s="154"/>
      <c r="D41" s="89"/>
      <c r="E41" s="199"/>
      <c r="F41" s="198"/>
      <c r="G41" s="90"/>
      <c r="H41" s="202"/>
    </row>
    <row r="42" spans="1:8" ht="33.75" x14ac:dyDescent="0.2">
      <c r="A42" s="193"/>
      <c r="B42" s="158"/>
      <c r="C42" s="154"/>
      <c r="D42" s="89"/>
      <c r="E42" s="199"/>
      <c r="F42" s="198"/>
      <c r="G42" s="90"/>
      <c r="H42" s="202"/>
    </row>
    <row r="43" spans="1:8" ht="33.75" x14ac:dyDescent="0.2">
      <c r="A43" s="193"/>
      <c r="B43" s="158"/>
      <c r="C43" s="154"/>
      <c r="D43" s="89"/>
      <c r="E43" s="199"/>
      <c r="F43" s="198"/>
      <c r="G43" s="90"/>
      <c r="H43" s="202"/>
    </row>
    <row r="44" spans="1:8" ht="33.75" x14ac:dyDescent="0.2">
      <c r="A44" s="193"/>
      <c r="B44" s="158"/>
      <c r="C44" s="154"/>
      <c r="D44" s="89"/>
      <c r="E44" s="199"/>
      <c r="F44" s="198"/>
      <c r="G44" s="90"/>
      <c r="H44" s="202"/>
    </row>
    <row r="45" spans="1:8" ht="33.75" x14ac:dyDescent="0.2">
      <c r="A45" s="193"/>
      <c r="B45" s="158"/>
      <c r="C45" s="154"/>
      <c r="D45" s="89"/>
      <c r="E45" s="199"/>
      <c r="F45" s="198"/>
      <c r="G45" s="90"/>
      <c r="H45" s="202"/>
    </row>
    <row r="46" spans="1:8" ht="33.75" x14ac:dyDescent="0.2">
      <c r="A46" s="193"/>
      <c r="B46" s="158"/>
      <c r="C46" s="154"/>
      <c r="D46" s="89"/>
      <c r="E46" s="199"/>
      <c r="F46" s="198"/>
      <c r="G46" s="90"/>
      <c r="H46" s="202"/>
    </row>
    <row r="47" spans="1:8" ht="33.75" x14ac:dyDescent="0.2">
      <c r="A47" s="193"/>
      <c r="B47" s="158"/>
      <c r="C47" s="154"/>
      <c r="D47" s="89"/>
      <c r="E47" s="199"/>
      <c r="F47" s="198"/>
      <c r="G47" s="90"/>
      <c r="H47" s="202"/>
    </row>
    <row r="48" spans="1:8" ht="33.75" x14ac:dyDescent="0.2">
      <c r="A48" s="193"/>
      <c r="B48" s="158"/>
      <c r="C48" s="154"/>
      <c r="D48" s="89"/>
      <c r="E48" s="199"/>
      <c r="F48" s="198"/>
      <c r="G48" s="90"/>
      <c r="H48" s="202"/>
    </row>
    <row r="49" spans="1:8" ht="33.75" x14ac:dyDescent="0.2">
      <c r="A49" s="193"/>
      <c r="B49" s="158"/>
      <c r="C49" s="154"/>
      <c r="D49" s="89"/>
      <c r="E49" s="199"/>
      <c r="F49" s="198"/>
      <c r="G49" s="90"/>
      <c r="H49" s="202"/>
    </row>
    <row r="50" spans="1:8" ht="31.5" thickBot="1" x14ac:dyDescent="0.5">
      <c r="B50" s="212" t="s">
        <v>737</v>
      </c>
      <c r="C50" s="151"/>
      <c r="D50" s="184" t="s">
        <v>436</v>
      </c>
      <c r="E50" s="213"/>
      <c r="F50" s="214"/>
      <c r="G50" s="185">
        <f>SUM(G12:G49)</f>
        <v>0</v>
      </c>
      <c r="H50" s="202"/>
    </row>
    <row r="51" spans="1:8" ht="31.5" thickBot="1" x14ac:dyDescent="0.5">
      <c r="B51" s="212"/>
      <c r="C51" s="215"/>
      <c r="D51" s="174" t="s">
        <v>975</v>
      </c>
      <c r="E51" s="216"/>
      <c r="F51" s="211"/>
      <c r="G51" s="148">
        <f>G50*0.17</f>
        <v>0</v>
      </c>
      <c r="H51" s="202"/>
    </row>
    <row r="52" spans="1:8" ht="31.5" thickBot="1" x14ac:dyDescent="0.5">
      <c r="B52" s="212"/>
      <c r="C52" s="215"/>
      <c r="D52" s="173" t="s">
        <v>105</v>
      </c>
      <c r="E52" s="217"/>
      <c r="F52" s="218"/>
      <c r="G52" s="148">
        <f>SUM(G50:G51)</f>
        <v>0</v>
      </c>
      <c r="H52" s="202"/>
    </row>
    <row r="53" spans="1:8" ht="30.75" x14ac:dyDescent="0.45">
      <c r="B53" s="82"/>
      <c r="D53" s="149"/>
      <c r="E53" s="150"/>
      <c r="F53" s="150"/>
      <c r="G53" s="155"/>
      <c r="H53" s="202"/>
    </row>
    <row r="54" spans="1:8" ht="26.25" x14ac:dyDescent="0.4">
      <c r="B54" s="246" t="e">
        <f ca="1">"Arrête le présent devis en TTC à la somme de :"&amp;NumText(G52,"DA",2,"Cts")</f>
        <v>#NAME?</v>
      </c>
      <c r="C54" s="246"/>
      <c r="D54" s="246"/>
      <c r="E54" s="246"/>
      <c r="F54" s="246"/>
      <c r="G54" s="246"/>
      <c r="H54" s="202"/>
    </row>
    <row r="55" spans="1:8" x14ac:dyDescent="0.2">
      <c r="H55" s="202"/>
    </row>
    <row r="56" spans="1:8" x14ac:dyDescent="0.2">
      <c r="H56" s="202"/>
    </row>
    <row r="57" spans="1:8" x14ac:dyDescent="0.2">
      <c r="H57" s="202"/>
    </row>
    <row r="58" spans="1:8" x14ac:dyDescent="0.2">
      <c r="H58" s="202"/>
    </row>
    <row r="59" spans="1:8" x14ac:dyDescent="0.2">
      <c r="H59" s="202"/>
    </row>
    <row r="60" spans="1:8" x14ac:dyDescent="0.2">
      <c r="H60" s="202"/>
    </row>
    <row r="61" spans="1:8" x14ac:dyDescent="0.2">
      <c r="H61" s="202"/>
    </row>
    <row r="62" spans="1:8" x14ac:dyDescent="0.2">
      <c r="H62" s="202"/>
    </row>
    <row r="63" spans="1:8" x14ac:dyDescent="0.2">
      <c r="H63" s="202"/>
    </row>
    <row r="64" spans="1:8" x14ac:dyDescent="0.2">
      <c r="H64" s="202"/>
    </row>
    <row r="65" spans="8:8" x14ac:dyDescent="0.2">
      <c r="H65" s="202"/>
    </row>
    <row r="66" spans="8:8" x14ac:dyDescent="0.2">
      <c r="H66" s="202"/>
    </row>
    <row r="67" spans="8:8" x14ac:dyDescent="0.2">
      <c r="H67" s="202"/>
    </row>
    <row r="68" spans="8:8" x14ac:dyDescent="0.2">
      <c r="H68" s="202"/>
    </row>
    <row r="69" spans="8:8" x14ac:dyDescent="0.2">
      <c r="H69" s="202"/>
    </row>
    <row r="70" spans="8:8" x14ac:dyDescent="0.2">
      <c r="H70" s="202"/>
    </row>
    <row r="71" spans="8:8" x14ac:dyDescent="0.2">
      <c r="H71" s="202"/>
    </row>
    <row r="72" spans="8:8" x14ac:dyDescent="0.2">
      <c r="H72" s="202"/>
    </row>
    <row r="73" spans="8:8" x14ac:dyDescent="0.2">
      <c r="H73" s="202"/>
    </row>
    <row r="74" spans="8:8" x14ac:dyDescent="0.2">
      <c r="H74" s="202"/>
    </row>
    <row r="75" spans="8:8" x14ac:dyDescent="0.2">
      <c r="H75" s="202"/>
    </row>
    <row r="76" spans="8:8" x14ac:dyDescent="0.2">
      <c r="H76" s="202"/>
    </row>
    <row r="77" spans="8:8" x14ac:dyDescent="0.2">
      <c r="H77" s="202"/>
    </row>
    <row r="78" spans="8:8" x14ac:dyDescent="0.2">
      <c r="H78" s="202"/>
    </row>
    <row r="79" spans="8:8" x14ac:dyDescent="0.2">
      <c r="H79" s="202"/>
    </row>
    <row r="80" spans="8:8" x14ac:dyDescent="0.2">
      <c r="H80" s="202"/>
    </row>
    <row r="81" spans="8:8" x14ac:dyDescent="0.2">
      <c r="H81" s="202"/>
    </row>
    <row r="82" spans="8:8" x14ac:dyDescent="0.2">
      <c r="H82" s="202"/>
    </row>
    <row r="83" spans="8:8" x14ac:dyDescent="0.2">
      <c r="H83" s="202"/>
    </row>
    <row r="84" spans="8:8" x14ac:dyDescent="0.2">
      <c r="H84" s="202"/>
    </row>
    <row r="85" spans="8:8" x14ac:dyDescent="0.2">
      <c r="H85" s="202"/>
    </row>
    <row r="86" spans="8:8" x14ac:dyDescent="0.2">
      <c r="H86" s="202"/>
    </row>
    <row r="87" spans="8:8" x14ac:dyDescent="0.2">
      <c r="H87" s="202"/>
    </row>
    <row r="88" spans="8:8" x14ac:dyDescent="0.2">
      <c r="H88" s="202"/>
    </row>
    <row r="89" spans="8:8" x14ac:dyDescent="0.2">
      <c r="H89" s="202"/>
    </row>
    <row r="90" spans="8:8" x14ac:dyDescent="0.2">
      <c r="H90" s="202"/>
    </row>
    <row r="91" spans="8:8" x14ac:dyDescent="0.2">
      <c r="H91" s="202"/>
    </row>
    <row r="92" spans="8:8" x14ac:dyDescent="0.2">
      <c r="H92" s="202"/>
    </row>
    <row r="93" spans="8:8" x14ac:dyDescent="0.2">
      <c r="H93" s="202"/>
    </row>
    <row r="94" spans="8:8" x14ac:dyDescent="0.2">
      <c r="H94" s="202"/>
    </row>
    <row r="95" spans="8:8" x14ac:dyDescent="0.2">
      <c r="H95" s="202"/>
    </row>
    <row r="96" spans="8:8" x14ac:dyDescent="0.2">
      <c r="H96" s="202"/>
    </row>
    <row r="97" spans="8:8" x14ac:dyDescent="0.2">
      <c r="H97" s="202"/>
    </row>
    <row r="98" spans="8:8" x14ac:dyDescent="0.2">
      <c r="H98" s="202"/>
    </row>
    <row r="99" spans="8:8" x14ac:dyDescent="0.2">
      <c r="H99" s="202"/>
    </row>
    <row r="100" spans="8:8" x14ac:dyDescent="0.2">
      <c r="H100" s="202"/>
    </row>
    <row r="101" spans="8:8" x14ac:dyDescent="0.2">
      <c r="H101" s="202"/>
    </row>
    <row r="102" spans="8:8" x14ac:dyDescent="0.2">
      <c r="H102" s="202"/>
    </row>
    <row r="143" spans="1:6" s="5" customFormat="1" ht="64.5" customHeight="1" x14ac:dyDescent="0.2">
      <c r="A143" s="228" t="s">
        <v>926</v>
      </c>
      <c r="B143" s="228"/>
      <c r="C143" s="228"/>
      <c r="D143" s="228"/>
      <c r="E143" s="228"/>
      <c r="F143" s="9"/>
    </row>
  </sheetData>
  <protectedRanges>
    <protectedRange password="CEEB" sqref="C12" name="Plage1_1_1_6_7_1_1"/>
  </protectedRanges>
  <mergeCells count="7">
    <mergeCell ref="A143:E143"/>
    <mergeCell ref="B54:G54"/>
    <mergeCell ref="B2:G2"/>
    <mergeCell ref="B7:G7"/>
    <mergeCell ref="B8:G8"/>
    <mergeCell ref="B4:G4"/>
    <mergeCell ref="C5:G5"/>
  </mergeCells>
  <conditionalFormatting sqref="B12:H1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{9807BF7A-C8D1-40F7-B5FF-A7D114F3A123}</x14:id>
        </ext>
      </extLst>
    </cfRule>
    <cfRule type="containsText" dxfId="0" priority="1" operator="containsText" text="Chambre type B3">
      <formula>NOT(ISERROR(SEARCH("Chambre type B3",B12)))</formula>
    </cfRule>
  </conditionalFormatting>
  <printOptions horizontalCentered="1"/>
  <pageMargins left="0.196850393700787" right="0.196850393700787" top="0.196850393700787" bottom="0.196850393700787" header="0" footer="0.196850393700787"/>
  <pageSetup paperSize="9" scale="57" fitToWidth="0" fitToHeight="0" orientation="portrait" r:id="rId1"/>
  <headerFooter alignWithMargins="0"/>
  <rowBreaks count="1" manualBreakCount="1">
    <brk id="4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Line="0" autoPict="0" macro="[0]!test">
                <anchor moveWithCells="1" sizeWithCells="1">
                  <from>
                    <xdr:col>0</xdr:col>
                    <xdr:colOff>276225</xdr:colOff>
                    <xdr:row>142</xdr:row>
                    <xdr:rowOff>85725</xdr:rowOff>
                  </from>
                  <to>
                    <xdr:col>2</xdr:col>
                    <xdr:colOff>247650</xdr:colOff>
                    <xdr:row>142</xdr:row>
                    <xdr:rowOff>657225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07BF7A-C8D1-40F7-B5FF-A7D114F3A12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B12:H12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Y30"/>
  <sheetViews>
    <sheetView topLeftCell="D19" zoomScale="178" zoomScaleNormal="178" workbookViewId="0">
      <selection activeCell="M30" sqref="M30"/>
    </sheetView>
  </sheetViews>
  <sheetFormatPr baseColWidth="10" defaultColWidth="9.140625" defaultRowHeight="12.75" x14ac:dyDescent="0.2"/>
  <cols>
    <col min="1" max="1" width="6.140625" style="208" customWidth="1"/>
    <col min="2" max="3" width="5.28515625" customWidth="1"/>
    <col min="4" max="6" width="7.140625" customWidth="1"/>
    <col min="7" max="7" width="6.7109375" customWidth="1"/>
    <col min="8" max="10" width="6" customWidth="1"/>
    <col min="11" max="11" width="6.85546875" customWidth="1"/>
    <col min="12" max="12" width="6.7109375" bestFit="1" customWidth="1"/>
    <col min="13" max="13" width="6.42578125" customWidth="1"/>
    <col min="14" max="14" width="7.7109375" bestFit="1" customWidth="1"/>
    <col min="15" max="15" width="7.7109375" customWidth="1"/>
    <col min="16" max="16" width="8.85546875" customWidth="1"/>
    <col min="17" max="17" width="7.7109375" bestFit="1" customWidth="1"/>
    <col min="18" max="19" width="6.5703125" customWidth="1"/>
    <col min="20" max="20" width="7.42578125" customWidth="1"/>
    <col min="21" max="21" width="8" customWidth="1"/>
    <col min="22" max="22" width="6.42578125" customWidth="1"/>
    <col min="23" max="23" width="7.7109375" bestFit="1" customWidth="1"/>
    <col min="24" max="24" width="9" bestFit="1" customWidth="1"/>
    <col min="25" max="25" width="6.28515625" customWidth="1"/>
    <col min="26" max="26" width="8.140625" customWidth="1"/>
    <col min="27" max="27" width="6.7109375" bestFit="1" customWidth="1"/>
    <col min="28" max="28" width="6.28515625" customWidth="1"/>
    <col min="29" max="29" width="7.7109375" bestFit="1" customWidth="1"/>
    <col min="30" max="30" width="5.7109375" bestFit="1" customWidth="1"/>
    <col min="31" max="31" width="4.85546875" bestFit="1" customWidth="1"/>
  </cols>
  <sheetData>
    <row r="2" spans="1:25" x14ac:dyDescent="0.2">
      <c r="A2" s="208" t="s">
        <v>976</v>
      </c>
    </row>
    <row r="3" spans="1:25" x14ac:dyDescent="0.2">
      <c r="A3" s="196" t="s">
        <v>957</v>
      </c>
      <c r="B3" s="194" t="s">
        <v>958</v>
      </c>
      <c r="C3" s="196" t="s">
        <v>979</v>
      </c>
      <c r="D3" s="196" t="s">
        <v>959</v>
      </c>
      <c r="E3" s="196" t="s">
        <v>980</v>
      </c>
      <c r="F3" s="196" t="s">
        <v>960</v>
      </c>
      <c r="G3" s="196" t="s">
        <v>961</v>
      </c>
      <c r="H3" s="196" t="s">
        <v>964</v>
      </c>
      <c r="I3" s="196" t="s">
        <v>962</v>
      </c>
      <c r="J3" s="196" t="s">
        <v>963</v>
      </c>
      <c r="K3" s="196" t="s">
        <v>981</v>
      </c>
      <c r="L3" s="196" t="s">
        <v>982</v>
      </c>
      <c r="M3" s="196" t="s">
        <v>965</v>
      </c>
      <c r="N3" s="196" t="s">
        <v>966</v>
      </c>
      <c r="O3" s="196" t="s">
        <v>967</v>
      </c>
      <c r="P3" s="196" t="s">
        <v>968</v>
      </c>
      <c r="Q3" s="196" t="s">
        <v>969</v>
      </c>
      <c r="R3" s="196" t="s">
        <v>970</v>
      </c>
      <c r="S3" s="196" t="s">
        <v>983</v>
      </c>
      <c r="T3" s="196" t="s">
        <v>971</v>
      </c>
      <c r="U3" s="196" t="s">
        <v>972</v>
      </c>
      <c r="V3" s="196" t="s">
        <v>973</v>
      </c>
      <c r="W3" s="196" t="s">
        <v>974</v>
      </c>
      <c r="X3" s="196" t="s">
        <v>977</v>
      </c>
      <c r="Y3" s="196" t="s">
        <v>978</v>
      </c>
    </row>
    <row r="4" spans="1:25" x14ac:dyDescent="0.2">
      <c r="A4" s="196">
        <v>3</v>
      </c>
      <c r="B4" s="194">
        <v>58</v>
      </c>
      <c r="C4" s="194">
        <v>10</v>
      </c>
      <c r="D4" s="194">
        <v>20</v>
      </c>
      <c r="E4" s="194">
        <v>4</v>
      </c>
      <c r="F4" s="205">
        <v>7</v>
      </c>
      <c r="G4" s="194">
        <v>8</v>
      </c>
      <c r="H4" s="194">
        <v>31</v>
      </c>
      <c r="I4" s="195">
        <v>35</v>
      </c>
      <c r="J4" s="194">
        <v>57</v>
      </c>
      <c r="K4" s="194">
        <v>3</v>
      </c>
      <c r="L4" s="196">
        <v>26</v>
      </c>
      <c r="M4" s="194">
        <v>221</v>
      </c>
      <c r="N4" s="194">
        <v>26</v>
      </c>
      <c r="O4" s="194">
        <v>3</v>
      </c>
      <c r="P4" s="194">
        <v>1</v>
      </c>
      <c r="Q4" s="194">
        <v>6</v>
      </c>
      <c r="R4" s="194">
        <v>5</v>
      </c>
      <c r="S4" s="194">
        <v>1</v>
      </c>
      <c r="T4" s="194">
        <v>2</v>
      </c>
      <c r="U4" s="194">
        <v>1</v>
      </c>
      <c r="V4" s="194">
        <v>13</v>
      </c>
      <c r="W4" s="194">
        <v>1</v>
      </c>
      <c r="X4" s="194">
        <v>63</v>
      </c>
      <c r="Y4" s="194">
        <v>31</v>
      </c>
    </row>
    <row r="5" spans="1:25" x14ac:dyDescent="0.2">
      <c r="A5" s="196">
        <v>8</v>
      </c>
      <c r="B5" s="194">
        <v>11</v>
      </c>
      <c r="C5" s="194">
        <v>4</v>
      </c>
      <c r="D5" s="194">
        <v>32</v>
      </c>
      <c r="E5" s="194">
        <v>10</v>
      </c>
      <c r="F5" s="205">
        <v>10</v>
      </c>
      <c r="G5" s="194">
        <v>3</v>
      </c>
      <c r="H5" s="194">
        <v>26</v>
      </c>
      <c r="I5" s="205">
        <v>30</v>
      </c>
      <c r="J5" s="194">
        <v>61</v>
      </c>
      <c r="K5" s="194">
        <v>29</v>
      </c>
      <c r="L5" s="196">
        <v>10</v>
      </c>
      <c r="M5" s="196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>
        <v>4</v>
      </c>
    </row>
    <row r="6" spans="1:25" x14ac:dyDescent="0.2">
      <c r="A6" s="205">
        <v>12</v>
      </c>
      <c r="B6" s="194">
        <v>37</v>
      </c>
      <c r="C6" s="194">
        <v>12</v>
      </c>
      <c r="D6" s="194">
        <v>6</v>
      </c>
      <c r="E6" s="194">
        <v>10</v>
      </c>
      <c r="F6" s="205">
        <v>41</v>
      </c>
      <c r="G6" s="194">
        <v>29</v>
      </c>
      <c r="H6" s="194">
        <v>26</v>
      </c>
      <c r="I6" s="204">
        <v>135</v>
      </c>
      <c r="J6" s="194">
        <v>81</v>
      </c>
      <c r="K6" s="194">
        <v>8</v>
      </c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>
        <v>10</v>
      </c>
    </row>
    <row r="7" spans="1:25" x14ac:dyDescent="0.2">
      <c r="A7" s="205">
        <v>35</v>
      </c>
      <c r="B7" s="194">
        <v>29</v>
      </c>
      <c r="C7" s="194">
        <v>26</v>
      </c>
      <c r="D7" s="194">
        <v>49</v>
      </c>
      <c r="E7" s="194">
        <v>12</v>
      </c>
      <c r="F7" s="205">
        <v>6</v>
      </c>
      <c r="G7" s="194">
        <v>7</v>
      </c>
      <c r="H7" s="194"/>
      <c r="I7" s="204">
        <v>46</v>
      </c>
      <c r="J7" s="194">
        <v>46</v>
      </c>
      <c r="K7" s="194">
        <v>10</v>
      </c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>
        <v>4</v>
      </c>
    </row>
    <row r="8" spans="1:25" x14ac:dyDescent="0.2">
      <c r="A8" s="196">
        <v>38</v>
      </c>
      <c r="B8" s="194">
        <v>4</v>
      </c>
      <c r="C8" s="194"/>
      <c r="D8" s="194">
        <v>21</v>
      </c>
      <c r="E8" s="194">
        <f>SUM(E4:E7)</f>
        <v>36</v>
      </c>
      <c r="F8" s="204">
        <v>100</v>
      </c>
      <c r="G8" s="194">
        <v>49</v>
      </c>
      <c r="H8" s="194"/>
      <c r="I8" s="204">
        <v>57</v>
      </c>
      <c r="J8" s="194">
        <v>56</v>
      </c>
      <c r="K8" s="194"/>
      <c r="L8" s="194"/>
      <c r="M8" s="194"/>
      <c r="N8" s="194"/>
      <c r="O8" s="194"/>
      <c r="P8" s="194"/>
      <c r="Q8" s="194"/>
      <c r="R8" s="194"/>
      <c r="S8" s="194"/>
      <c r="T8" s="194"/>
      <c r="U8" s="194"/>
      <c r="V8" s="194"/>
      <c r="W8" s="194"/>
      <c r="X8" s="194"/>
      <c r="Y8" s="194">
        <v>11</v>
      </c>
    </row>
    <row r="9" spans="1:25" x14ac:dyDescent="0.2">
      <c r="A9" s="196">
        <v>4</v>
      </c>
      <c r="B9" s="194">
        <v>3</v>
      </c>
      <c r="C9" s="194"/>
      <c r="D9" s="194">
        <v>11</v>
      </c>
      <c r="E9" s="194"/>
      <c r="F9" s="204">
        <v>81</v>
      </c>
      <c r="G9" s="194">
        <v>11</v>
      </c>
      <c r="H9" s="194"/>
      <c r="I9" s="204">
        <v>61</v>
      </c>
      <c r="J9" s="194">
        <v>47</v>
      </c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</row>
    <row r="10" spans="1:25" x14ac:dyDescent="0.2">
      <c r="A10" s="195">
        <v>3</v>
      </c>
      <c r="B10" s="194">
        <v>29</v>
      </c>
      <c r="C10" s="194"/>
      <c r="D10" s="194">
        <v>18</v>
      </c>
      <c r="E10" s="194"/>
      <c r="F10" s="204">
        <v>56</v>
      </c>
      <c r="G10" s="194">
        <v>22</v>
      </c>
      <c r="H10" s="194"/>
      <c r="I10" s="204">
        <v>81</v>
      </c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</row>
    <row r="11" spans="1:25" x14ac:dyDescent="0.2">
      <c r="A11" s="196">
        <v>1</v>
      </c>
      <c r="B11" s="194">
        <v>15</v>
      </c>
      <c r="C11" s="194"/>
      <c r="D11" s="194">
        <v>16</v>
      </c>
      <c r="E11" s="194"/>
      <c r="F11" s="204">
        <v>102</v>
      </c>
      <c r="G11" s="194">
        <v>3</v>
      </c>
      <c r="H11" s="194"/>
      <c r="I11" s="205">
        <v>42</v>
      </c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</row>
    <row r="12" spans="1:25" x14ac:dyDescent="0.2">
      <c r="A12" s="196">
        <v>6</v>
      </c>
      <c r="B12" s="194">
        <v>2</v>
      </c>
      <c r="C12" s="194"/>
      <c r="D12" s="194">
        <v>34</v>
      </c>
      <c r="E12" s="194"/>
      <c r="F12" s="204">
        <v>24</v>
      </c>
      <c r="G12" s="194"/>
      <c r="H12" s="194"/>
      <c r="I12" s="205">
        <v>10</v>
      </c>
      <c r="J12" s="194"/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94"/>
      <c r="Y12" s="194"/>
    </row>
    <row r="13" spans="1:25" x14ac:dyDescent="0.2">
      <c r="A13" s="196">
        <v>27</v>
      </c>
      <c r="B13" s="194">
        <v>1</v>
      </c>
      <c r="C13" s="194"/>
      <c r="D13" s="194">
        <v>101</v>
      </c>
      <c r="E13" s="194"/>
      <c r="F13" s="196">
        <v>19</v>
      </c>
      <c r="G13" s="194"/>
      <c r="H13" s="194"/>
      <c r="I13" s="205">
        <v>41</v>
      </c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</row>
    <row r="14" spans="1:25" x14ac:dyDescent="0.2">
      <c r="A14" s="196">
        <v>5</v>
      </c>
      <c r="B14" s="194">
        <v>12</v>
      </c>
      <c r="C14" s="194"/>
      <c r="D14" s="194">
        <v>6</v>
      </c>
      <c r="E14" s="194"/>
      <c r="F14" s="195">
        <v>4</v>
      </c>
      <c r="G14" s="194"/>
      <c r="H14" s="194"/>
      <c r="I14" s="204">
        <v>57</v>
      </c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</row>
    <row r="15" spans="1:25" x14ac:dyDescent="0.2">
      <c r="A15" s="204">
        <v>10</v>
      </c>
      <c r="B15" s="204">
        <v>20</v>
      </c>
      <c r="C15" s="204"/>
      <c r="D15" s="204">
        <v>41</v>
      </c>
      <c r="E15" s="204"/>
      <c r="F15" s="205">
        <v>55</v>
      </c>
      <c r="G15" s="204"/>
      <c r="H15" s="204"/>
      <c r="I15" s="204">
        <v>205</v>
      </c>
      <c r="J15" s="204"/>
      <c r="K15" s="204"/>
      <c r="L15" s="204"/>
      <c r="M15" s="204"/>
      <c r="N15" s="204"/>
      <c r="O15" s="205"/>
      <c r="P15" s="206"/>
      <c r="Q15" s="194"/>
      <c r="R15" s="194"/>
      <c r="S15" s="194"/>
      <c r="T15" s="194"/>
      <c r="U15" s="194"/>
      <c r="V15" s="194"/>
      <c r="W15" s="194"/>
      <c r="X15" s="194"/>
      <c r="Y15" s="194"/>
    </row>
    <row r="16" spans="1:25" x14ac:dyDescent="0.2">
      <c r="A16" s="196">
        <v>88</v>
      </c>
      <c r="B16" s="207">
        <v>20</v>
      </c>
      <c r="C16" s="207"/>
      <c r="D16" s="194"/>
      <c r="E16" s="194"/>
      <c r="F16" s="194"/>
      <c r="G16" s="194"/>
      <c r="H16" s="194"/>
      <c r="I16" s="219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</row>
    <row r="17" spans="1:25" x14ac:dyDescent="0.2">
      <c r="A17" s="196">
        <v>39</v>
      </c>
      <c r="B17" s="207">
        <v>1</v>
      </c>
      <c r="C17" s="207"/>
      <c r="D17" s="194"/>
      <c r="E17" s="194"/>
      <c r="F17" s="194"/>
      <c r="G17" s="194"/>
      <c r="H17" s="194"/>
      <c r="I17" s="20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</row>
    <row r="18" spans="1:25" x14ac:dyDescent="0.2">
      <c r="A18" s="196">
        <v>36</v>
      </c>
      <c r="B18" s="207">
        <v>2</v>
      </c>
      <c r="C18" s="207"/>
      <c r="D18" s="194"/>
      <c r="E18" s="194"/>
      <c r="F18" s="210"/>
      <c r="G18" s="194"/>
      <c r="H18" s="194"/>
      <c r="I18" s="206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</row>
    <row r="19" spans="1:25" x14ac:dyDescent="0.2">
      <c r="A19" s="196">
        <v>2</v>
      </c>
      <c r="B19" s="207">
        <v>49</v>
      </c>
      <c r="C19" s="207"/>
      <c r="D19" s="194"/>
      <c r="E19" s="194"/>
      <c r="F19" s="210"/>
      <c r="G19" s="194"/>
      <c r="H19" s="194"/>
      <c r="I19" s="219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</row>
    <row r="20" spans="1:25" x14ac:dyDescent="0.2">
      <c r="A20" s="196">
        <v>15</v>
      </c>
      <c r="B20" s="207">
        <v>4</v>
      </c>
      <c r="C20" s="207"/>
      <c r="D20" s="194"/>
      <c r="E20" s="194"/>
      <c r="F20" s="194"/>
      <c r="G20" s="194"/>
      <c r="H20" s="194"/>
      <c r="I20" s="219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</row>
    <row r="21" spans="1:25" x14ac:dyDescent="0.2">
      <c r="A21" s="196">
        <v>51</v>
      </c>
      <c r="B21" s="207">
        <v>25</v>
      </c>
      <c r="C21" s="207"/>
      <c r="D21" s="194"/>
      <c r="E21" s="194"/>
      <c r="F21" s="210"/>
      <c r="G21" s="194"/>
      <c r="H21" s="194"/>
      <c r="I21" s="219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</row>
    <row r="22" spans="1:25" x14ac:dyDescent="0.2">
      <c r="A22" s="196">
        <v>57</v>
      </c>
      <c r="B22" s="207">
        <v>21</v>
      </c>
      <c r="C22" s="207"/>
      <c r="D22" s="194"/>
      <c r="E22" s="194"/>
      <c r="F22" s="210"/>
      <c r="G22" s="194"/>
      <c r="H22" s="194"/>
      <c r="I22" s="219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</row>
    <row r="23" spans="1:25" x14ac:dyDescent="0.2">
      <c r="A23" s="196">
        <v>32</v>
      </c>
      <c r="B23" s="207">
        <v>4</v>
      </c>
      <c r="C23" s="207"/>
      <c r="D23" s="194"/>
      <c r="E23" s="194"/>
      <c r="F23" s="194"/>
      <c r="G23" s="194"/>
      <c r="H23" s="194"/>
      <c r="I23" s="206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</row>
    <row r="24" spans="1:25" x14ac:dyDescent="0.2">
      <c r="A24" s="196">
        <v>17</v>
      </c>
      <c r="B24" s="207">
        <v>26</v>
      </c>
      <c r="C24" s="207"/>
      <c r="D24" s="194"/>
      <c r="E24" s="194"/>
      <c r="F24" s="194"/>
      <c r="G24" s="194"/>
      <c r="H24" s="194"/>
      <c r="I24" s="206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</row>
    <row r="25" spans="1:25" x14ac:dyDescent="0.2">
      <c r="A25" s="196">
        <v>99</v>
      </c>
      <c r="B25" s="207">
        <v>42</v>
      </c>
      <c r="C25" s="207"/>
      <c r="D25" s="194"/>
      <c r="E25" s="194"/>
      <c r="F25" s="194"/>
      <c r="G25" s="194"/>
      <c r="H25" s="194"/>
      <c r="I25" s="206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</row>
    <row r="26" spans="1:25" x14ac:dyDescent="0.2">
      <c r="A26" s="196"/>
      <c r="B26" s="207">
        <v>5</v>
      </c>
      <c r="C26" s="207"/>
      <c r="D26" s="194"/>
      <c r="E26" s="194"/>
      <c r="F26" s="194"/>
      <c r="G26" s="194"/>
      <c r="H26" s="194"/>
      <c r="I26" s="206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</row>
    <row r="27" spans="1:25" x14ac:dyDescent="0.2">
      <c r="A27" s="196"/>
      <c r="B27" s="207">
        <v>18</v>
      </c>
      <c r="C27" s="207"/>
      <c r="D27" s="194"/>
      <c r="E27" s="194"/>
      <c r="F27" s="194"/>
      <c r="G27" s="194"/>
      <c r="H27" s="194"/>
      <c r="I27" s="206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</row>
    <row r="28" spans="1:25" x14ac:dyDescent="0.2">
      <c r="A28" s="196"/>
      <c r="B28" s="207">
        <v>5</v>
      </c>
      <c r="C28" s="207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</row>
    <row r="29" spans="1:25" x14ac:dyDescent="0.2">
      <c r="A29" s="196"/>
      <c r="B29" s="207">
        <v>1</v>
      </c>
      <c r="C29" s="207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</row>
    <row r="30" spans="1:25" x14ac:dyDescent="0.2">
      <c r="A30" s="220">
        <f>SUM(A4:A29)</f>
        <v>588</v>
      </c>
      <c r="B30" s="222">
        <f>SUM(B4:B29)</f>
        <v>444</v>
      </c>
      <c r="C30" s="223">
        <f>SUM(C4:C29)</f>
        <v>52</v>
      </c>
      <c r="D30" s="221">
        <f>SUM(D4:D29)</f>
        <v>355</v>
      </c>
      <c r="E30" s="221">
        <f>SUM(E8)</f>
        <v>36</v>
      </c>
      <c r="F30" s="221">
        <f t="shared" ref="F30" si="0">SUM(F4:F29)</f>
        <v>505</v>
      </c>
      <c r="G30" s="221">
        <f t="shared" ref="G30:Y30" si="1">SUM(G4:G29)</f>
        <v>132</v>
      </c>
      <c r="H30" s="221">
        <f t="shared" si="1"/>
        <v>83</v>
      </c>
      <c r="I30" s="221">
        <f t="shared" si="1"/>
        <v>800</v>
      </c>
      <c r="J30" s="221">
        <f t="shared" si="1"/>
        <v>348</v>
      </c>
      <c r="K30" s="221">
        <f t="shared" si="1"/>
        <v>50</v>
      </c>
      <c r="L30" s="221">
        <f t="shared" si="1"/>
        <v>36</v>
      </c>
      <c r="M30" s="221">
        <f t="shared" si="1"/>
        <v>221</v>
      </c>
      <c r="N30" s="221">
        <f t="shared" si="1"/>
        <v>26</v>
      </c>
      <c r="O30" s="221">
        <f t="shared" si="1"/>
        <v>3</v>
      </c>
      <c r="P30" s="221">
        <f t="shared" si="1"/>
        <v>1</v>
      </c>
      <c r="Q30" s="221">
        <f t="shared" si="1"/>
        <v>6</v>
      </c>
      <c r="R30" s="221">
        <f t="shared" si="1"/>
        <v>5</v>
      </c>
      <c r="S30" s="221">
        <f t="shared" si="1"/>
        <v>1</v>
      </c>
      <c r="T30" s="221">
        <f t="shared" si="1"/>
        <v>2</v>
      </c>
      <c r="U30" s="221">
        <f t="shared" si="1"/>
        <v>1</v>
      </c>
      <c r="V30" s="221">
        <f t="shared" si="1"/>
        <v>13</v>
      </c>
      <c r="W30" s="221">
        <f t="shared" si="1"/>
        <v>1</v>
      </c>
      <c r="X30" s="221">
        <f t="shared" si="1"/>
        <v>63</v>
      </c>
      <c r="Y30" s="224">
        <f t="shared" si="1"/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Articles</vt:lpstr>
      <vt:lpstr>Traveaux</vt:lpstr>
      <vt:lpstr>Feuil1</vt:lpstr>
      <vt:lpstr>Articles!Zone_d_impression</vt:lpstr>
      <vt:lpstr>Traveaux!Zone_d_impression</vt:lpstr>
    </vt:vector>
  </TitlesOfParts>
  <Manager/>
  <Company>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PC</cp:lastModifiedBy>
  <cp:lastPrinted>2016-03-13T18:47:29Z</cp:lastPrinted>
  <dcterms:created xsi:type="dcterms:W3CDTF">2008-02-04T13:27:41Z</dcterms:created>
  <dcterms:modified xsi:type="dcterms:W3CDTF">2020-02-13T13:45:46Z</dcterms:modified>
  <cp:category/>
</cp:coreProperties>
</file>