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60" windowWidth="20115" windowHeight="775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Feuil1!$A$1:$D$21</definedName>
  </definedNames>
  <calcPr calcId="145621"/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3" i="1"/>
  <c r="F4" i="1"/>
  <c r="F3" i="1"/>
  <c r="K2" i="1"/>
  <c r="K9" i="1"/>
  <c r="K6" i="1"/>
  <c r="K5" i="1"/>
  <c r="K3" i="1"/>
  <c r="K4" i="1"/>
  <c r="K1" i="1"/>
</calcChain>
</file>

<file path=xl/sharedStrings.xml><?xml version="1.0" encoding="utf-8"?>
<sst xmlns="http://schemas.openxmlformats.org/spreadsheetml/2006/main" count="16" uniqueCount="16">
  <si>
    <t>montant</t>
  </si>
  <si>
    <t>magasin / site</t>
  </si>
  <si>
    <t>date</t>
  </si>
  <si>
    <t>cyclexperts</t>
  </si>
  <si>
    <t>Type d'achat</t>
  </si>
  <si>
    <t>plein</t>
  </si>
  <si>
    <t>Santé</t>
  </si>
  <si>
    <t>Total</t>
  </si>
  <si>
    <t>santé</t>
  </si>
  <si>
    <t>vélo</t>
  </si>
  <si>
    <t>moyenne/achat</t>
  </si>
  <si>
    <r>
      <t xml:space="preserve">achat </t>
    </r>
    <r>
      <rPr>
        <b/>
        <sz val="12"/>
        <color rgb="FFFF0000"/>
        <rFont val="Calibri"/>
        <family val="2"/>
        <scheme val="minor"/>
      </rPr>
      <t>1</t>
    </r>
  </si>
  <si>
    <r>
      <rPr>
        <b/>
        <sz val="11"/>
        <color rgb="FFFF0000"/>
        <rFont val="Calibri"/>
        <family val="2"/>
        <scheme val="minor"/>
      </rPr>
      <t>N</t>
    </r>
    <r>
      <rPr>
        <sz val="11"/>
        <color theme="1"/>
        <rFont val="Calibri"/>
        <family val="2"/>
        <scheme val="minor"/>
      </rPr>
      <t>ième plus gros montant:</t>
    </r>
  </si>
  <si>
    <r>
      <t>n</t>
    </r>
    <r>
      <rPr>
        <sz val="11"/>
        <rFont val="Calibri"/>
        <family val="2"/>
        <scheme val="minor"/>
      </rPr>
      <t>=</t>
    </r>
  </si>
  <si>
    <t xml:space="preserve">pharmacie </t>
  </si>
  <si>
    <t>N°achat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</si>
</sst>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64" fontId="0" fillId="0" borderId="1" xfId="0" applyNumberFormat="1" applyBorder="1"/>
    <xf numFmtId="0" fontId="0" fillId="0" borderId="1" xfId="0" applyBorder="1"/>
    <xf numFmtId="14" fontId="0" fillId="0" borderId="1" xfId="0" applyNumberFormat="1" applyBorder="1"/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1" xfId="0" applyBorder="1" applyAlignment="1">
      <alignment horizontal="right"/>
    </xf>
    <xf numFmtId="164" fontId="2" fillId="0" borderId="1" xfId="0" applyNumberFormat="1" applyFont="1" applyBorder="1"/>
    <xf numFmtId="0" fontId="1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1" xfId="0" applyFill="1" applyBorder="1" applyAlignment="1">
      <alignment horizontal="right"/>
    </xf>
    <xf numFmtId="44" fontId="0" fillId="0" borderId="1" xfId="0" applyNumberFormat="1" applyBorder="1" applyAlignment="1">
      <alignment horizontal="right"/>
    </xf>
    <xf numFmtId="2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2" fillId="0" borderId="1" xfId="0" applyFont="1" applyFill="1" applyBorder="1" applyAlignment="1">
      <alignment horizontal="right"/>
    </xf>
    <xf numFmtId="0" fontId="2" fillId="0" borderId="1" xfId="0" applyFont="1" applyBorder="1"/>
    <xf numFmtId="0" fontId="1" fillId="0" borderId="1" xfId="0" applyNumberFormat="1" applyFont="1" applyBorder="1" applyAlignment="1">
      <alignment horizontal="center"/>
    </xf>
    <xf numFmtId="0" fontId="0" fillId="0" borderId="1" xfId="0" applyNumberFormat="1" applyBorder="1"/>
  </cellXfs>
  <cellStyles count="1">
    <cellStyle name="Normal" xfId="0" builtinId="0"/>
  </cellStyles>
  <dxfs count="4">
    <dxf>
      <font>
        <b/>
        <i val="0"/>
        <color theme="0"/>
      </font>
      <fill>
        <patternFill>
          <bgColor rgb="FF00B05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3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9"/>
  <sheetViews>
    <sheetView tabSelected="1" workbookViewId="0">
      <selection activeCell="E5" sqref="E5"/>
    </sheetView>
  </sheetViews>
  <sheetFormatPr baseColWidth="10" defaultRowHeight="15" x14ac:dyDescent="0.25"/>
  <cols>
    <col min="1" max="1" width="24.5703125" style="1" customWidth="1"/>
    <col min="2" max="2" width="28.140625" style="9" customWidth="1"/>
    <col min="3" max="3" width="24.140625" style="3" customWidth="1"/>
    <col min="4" max="4" width="21.28515625" style="2" customWidth="1"/>
    <col min="5" max="5" width="13.85546875" style="21" customWidth="1"/>
    <col min="6" max="6" width="15.5703125" style="12" customWidth="1"/>
    <col min="7" max="7" width="25.85546875" customWidth="1"/>
    <col min="8" max="8" width="14.28515625" customWidth="1"/>
    <col min="9" max="9" width="22.28515625" customWidth="1"/>
    <col min="10" max="10" width="28.85546875" customWidth="1"/>
    <col min="11" max="11" width="19.42578125" customWidth="1"/>
    <col min="12" max="12" width="26.42578125" customWidth="1"/>
  </cols>
  <sheetData>
    <row r="1" spans="1:12" s="7" customFormat="1" ht="18.75" x14ac:dyDescent="0.3">
      <c r="A1" s="4" t="s">
        <v>0</v>
      </c>
      <c r="B1" s="5" t="s">
        <v>1</v>
      </c>
      <c r="C1" s="6" t="s">
        <v>2</v>
      </c>
      <c r="D1" s="5" t="s">
        <v>4</v>
      </c>
      <c r="E1" s="20" t="s">
        <v>15</v>
      </c>
      <c r="F1" s="11"/>
      <c r="J1" s="7" t="s">
        <v>7</v>
      </c>
      <c r="K1" s="8">
        <f>SUM(A2:A10000)</f>
        <v>16.3</v>
      </c>
      <c r="L1"/>
    </row>
    <row r="2" spans="1:12" ht="15.75" x14ac:dyDescent="0.25">
      <c r="A2" s="1">
        <v>9.3000000000000007</v>
      </c>
      <c r="B2" s="9" t="s">
        <v>14</v>
      </c>
      <c r="C2" s="3">
        <v>43468</v>
      </c>
      <c r="D2" s="2" t="s">
        <v>6</v>
      </c>
      <c r="E2" s="21" t="s">
        <v>11</v>
      </c>
      <c r="J2" s="17" t="s">
        <v>10</v>
      </c>
      <c r="K2" s="16">
        <f>AVERAGE(A:A)</f>
        <v>5.4333333333333336</v>
      </c>
    </row>
    <row r="3" spans="1:12" x14ac:dyDescent="0.25">
      <c r="A3" s="1">
        <v>2</v>
      </c>
      <c r="E3" s="21" t="str">
        <f>IF(A3="","","achat " &amp;RIGHT(E2,LEN(E2)-6)+1)</f>
        <v>achat 2</v>
      </c>
      <c r="F3" s="12" t="str">
        <f>RIGHT(E2,LEN(E2)-6)</f>
        <v>1</v>
      </c>
      <c r="J3" s="9" t="s">
        <v>9</v>
      </c>
      <c r="K3" s="2">
        <f>COUNTIF(D:D,"vélo")</f>
        <v>0</v>
      </c>
    </row>
    <row r="4" spans="1:12" x14ac:dyDescent="0.25">
      <c r="A4" s="1">
        <v>5</v>
      </c>
      <c r="E4" s="21" t="str">
        <f t="shared" ref="E4:E19" si="0">IF(A4="","","achat " &amp;RIGHT(E3,LEN(E3)-6)+1)</f>
        <v>achat 3</v>
      </c>
      <c r="F4" s="12">
        <f>F3+1</f>
        <v>2</v>
      </c>
      <c r="J4" s="9" t="s">
        <v>3</v>
      </c>
      <c r="K4" s="2">
        <f>COUNTIF($B$2:$B$1000,J4)</f>
        <v>0</v>
      </c>
    </row>
    <row r="5" spans="1:12" x14ac:dyDescent="0.25">
      <c r="E5" s="21" t="str">
        <f t="shared" si="0"/>
        <v/>
      </c>
      <c r="J5" s="9" t="s">
        <v>5</v>
      </c>
      <c r="K5" s="2">
        <f>COUNTIF(D:D,J5)</f>
        <v>0</v>
      </c>
    </row>
    <row r="6" spans="1:12" x14ac:dyDescent="0.25">
      <c r="E6" s="21" t="str">
        <f t="shared" si="0"/>
        <v/>
      </c>
      <c r="J6" s="9" t="s">
        <v>8</v>
      </c>
      <c r="K6" s="2">
        <f>COUNTIF(D:D,J6)</f>
        <v>1</v>
      </c>
    </row>
    <row r="7" spans="1:12" x14ac:dyDescent="0.25">
      <c r="E7" s="21" t="str">
        <f t="shared" si="0"/>
        <v/>
      </c>
    </row>
    <row r="8" spans="1:12" x14ac:dyDescent="0.25">
      <c r="E8" s="21" t="str">
        <f t="shared" si="0"/>
        <v/>
      </c>
    </row>
    <row r="9" spans="1:12" x14ac:dyDescent="0.25">
      <c r="E9" s="21" t="str">
        <f t="shared" si="0"/>
        <v/>
      </c>
      <c r="J9" s="13" t="s">
        <v>12</v>
      </c>
      <c r="K9" s="14">
        <f>LARGE(A:A,K10)</f>
        <v>9.3000000000000007</v>
      </c>
    </row>
    <row r="10" spans="1:12" x14ac:dyDescent="0.25">
      <c r="E10" s="21" t="str">
        <f t="shared" si="0"/>
        <v/>
      </c>
      <c r="J10" s="18" t="s">
        <v>13</v>
      </c>
      <c r="K10" s="19">
        <v>1</v>
      </c>
    </row>
    <row r="11" spans="1:12" x14ac:dyDescent="0.25">
      <c r="E11" s="21" t="str">
        <f t="shared" si="0"/>
        <v/>
      </c>
    </row>
    <row r="12" spans="1:12" x14ac:dyDescent="0.25">
      <c r="E12" s="21" t="str">
        <f t="shared" si="0"/>
        <v/>
      </c>
    </row>
    <row r="13" spans="1:12" x14ac:dyDescent="0.25">
      <c r="E13" s="21" t="str">
        <f t="shared" si="0"/>
        <v/>
      </c>
      <c r="H13" s="15"/>
    </row>
    <row r="14" spans="1:12" x14ac:dyDescent="0.25">
      <c r="E14" s="21" t="str">
        <f t="shared" si="0"/>
        <v/>
      </c>
    </row>
    <row r="15" spans="1:12" x14ac:dyDescent="0.25">
      <c r="A15" s="10"/>
      <c r="E15" s="21" t="str">
        <f t="shared" si="0"/>
        <v/>
      </c>
    </row>
    <row r="16" spans="1:12" x14ac:dyDescent="0.25">
      <c r="E16" s="21" t="str">
        <f t="shared" si="0"/>
        <v/>
      </c>
    </row>
    <row r="17" spans="5:5" x14ac:dyDescent="0.25">
      <c r="E17" s="21" t="str">
        <f t="shared" si="0"/>
        <v/>
      </c>
    </row>
    <row r="18" spans="5:5" x14ac:dyDescent="0.25">
      <c r="E18" s="21" t="str">
        <f t="shared" si="0"/>
        <v/>
      </c>
    </row>
    <row r="19" spans="5:5" x14ac:dyDescent="0.25">
      <c r="E19" s="21" t="str">
        <f t="shared" si="0"/>
        <v/>
      </c>
    </row>
  </sheetData>
  <autoFilter ref="A1:D21">
    <sortState ref="A2:D35">
      <sortCondition ref="C1:C21"/>
    </sortState>
  </autoFilter>
  <sortState ref="A2:C21">
    <sortCondition ref="B2"/>
  </sortState>
  <conditionalFormatting sqref="A2:A1048576">
    <cfRule type="cellIs" dxfId="3" priority="5" operator="greaterThan">
      <formula>1000</formula>
    </cfRule>
    <cfRule type="cellIs" dxfId="2" priority="7" operator="lessThan">
      <formula>0</formula>
    </cfRule>
  </conditionalFormatting>
  <conditionalFormatting sqref="C1:C1048576">
    <cfRule type="cellIs" dxfId="1" priority="6" operator="lessThan">
      <formula>43831</formula>
    </cfRule>
  </conditionalFormatting>
  <conditionalFormatting sqref="K3:K6 G11:G1048576 J9:J10">
    <cfRule type="top10" dxfId="0" priority="13" rank="1"/>
  </conditionalFormatting>
  <conditionalFormatting sqref="B1:B1048576">
    <cfRule type="dataBar" priority="1">
      <dataBar>
        <cfvo type="min"/>
        <cfvo type="max"/>
        <color rgb="FF638EC6"/>
      </dataBar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Gérard</cp:lastModifiedBy>
  <dcterms:created xsi:type="dcterms:W3CDTF">2020-01-15T20:19:08Z</dcterms:created>
  <dcterms:modified xsi:type="dcterms:W3CDTF">2020-03-24T22:50:13Z</dcterms:modified>
</cp:coreProperties>
</file>