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uarnero\Desktop\"/>
    </mc:Choice>
  </mc:AlternateContent>
  <xr:revisionPtr revIDLastSave="0" documentId="13_ncr:1_{BB55F094-2903-4CCD-BE06-F7F2FD30D613}" xr6:coauthVersionLast="44" xr6:coauthVersionMax="45" xr10:uidLastSave="{00000000-0000-0000-0000-000000000000}"/>
  <bookViews>
    <workbookView xWindow="28680" yWindow="-120" windowWidth="29040" windowHeight="15840" xr2:uid="{BDA41082-436F-43FD-9B4C-D8BCB284267A}"/>
  </bookViews>
  <sheets>
    <sheet name="Bonus Scheme 20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E16" i="1"/>
  <c r="G15" i="1"/>
  <c r="E15" i="1"/>
  <c r="G14" i="1"/>
  <c r="E14" i="1"/>
  <c r="G13" i="1"/>
  <c r="E13" i="1"/>
  <c r="G12" i="1"/>
  <c r="E12" i="1"/>
  <c r="G11" i="1"/>
  <c r="E11" i="1"/>
  <c r="G10" i="1"/>
  <c r="E10" i="1"/>
  <c r="G17" i="1" l="1"/>
  <c r="G19" i="1" s="1"/>
  <c r="E17" i="1"/>
  <c r="H13" i="1" s="1" a="1"/>
  <c r="H13" i="1" s="1"/>
  <c r="I13" i="1" s="1"/>
  <c r="H12" i="1" l="1" a="1"/>
  <c r="H12" i="1" s="1"/>
  <c r="I12" i="1" s="1"/>
  <c r="H15" i="1" a="1"/>
  <c r="H15" i="1" s="1"/>
  <c r="I15" i="1" s="1"/>
  <c r="H11" i="1" a="1"/>
  <c r="H11" i="1" s="1"/>
  <c r="I11" i="1" s="1"/>
  <c r="H10" i="1" a="1"/>
  <c r="H10" i="1" s="1"/>
  <c r="I10" i="1" s="1"/>
  <c r="H16" i="1" a="1"/>
  <c r="H16" i="1" s="1"/>
  <c r="I16" i="1" s="1"/>
  <c r="H14" i="1" a="1"/>
  <c r="H14" i="1" s="1"/>
  <c r="I14" i="1" s="1"/>
  <c r="H9" i="1" a="1"/>
  <c r="H9" i="1" s="1"/>
  <c r="I17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<sst xmlns="http://schemas.openxmlformats.org/spreadsheetml/2006/main" count="41" uniqueCount="28">
  <si>
    <t>BONUS SCHEME 2020</t>
  </si>
  <si>
    <t>SCHEME 1</t>
  </si>
  <si>
    <t>SCHEME 2</t>
  </si>
  <si>
    <t>SCHEME 3</t>
  </si>
  <si>
    <t>Products</t>
  </si>
  <si>
    <t>Points</t>
  </si>
  <si>
    <t>Total Points</t>
  </si>
  <si>
    <t>Total 
Incentive</t>
  </si>
  <si>
    <t>Accessories</t>
  </si>
  <si>
    <t xml:space="preserve">TOTAL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</si>
  <si>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</si>
  <si>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</si>
  <si>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</si>
  <si>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</si>
  <si>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</si>
  <si>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</si>
  <si>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</si>
  <si>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qté vendues</t>
  </si>
  <si>
    <t>Chiffre Affaire</t>
  </si>
  <si>
    <t>points minumum a avoir par mois</t>
  </si>
  <si>
    <t>Chiffre d'affaire min a atteindre par mois</t>
  </si>
  <si>
    <t>Quand Chiffre d'affaire du Scheme 1 pas atteint, PAS DE BONUS</t>
  </si>
  <si>
    <t>Quand Chiffre d'affaire du Scheme 2 pas atteint, alors on applique Scheme 1</t>
  </si>
  <si>
    <t>Quand Chiffre d'affaire du Scheme 3 pas atteint, alors on applique Scheme 2</t>
  </si>
  <si>
    <t>Prix retail</t>
  </si>
  <si>
    <t>Distributeur N° XXXXXXX</t>
  </si>
  <si>
    <t>et</t>
  </si>
  <si>
    <t xml:space="preserve">Bonus pas unité vendue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</si>
</sst>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0" xfId="0" applyFont="1" applyFill="1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2" fontId="0" fillId="2" borderId="1" xfId="0" applyNumberFormat="1" applyFill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4" fontId="0" fillId="2" borderId="5" xfId="0" applyNumberFormat="1" applyFill="1" applyBorder="1" applyAlignment="1">
      <alignment horizontal="center"/>
    </xf>
    <xf numFmtId="1" fontId="0" fillId="3" borderId="5" xfId="0" applyNumberFormat="1" applyFill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4" fontId="0" fillId="0" borderId="5" xfId="0" applyNumberFormat="1" applyBorder="1"/>
    <xf numFmtId="0" fontId="0" fillId="2" borderId="6" xfId="0" applyFill="1" applyBorder="1" applyAlignment="1">
      <alignment horizontal="center"/>
    </xf>
    <xf numFmtId="4" fontId="0" fillId="2" borderId="6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4" fontId="0" fillId="0" borderId="6" xfId="0" applyNumberFormat="1" applyBorder="1" applyAlignment="1">
      <alignment horizontal="center"/>
    </xf>
    <xf numFmtId="4" fontId="0" fillId="0" borderId="6" xfId="0" applyNumberFormat="1" applyBorder="1"/>
    <xf numFmtId="4" fontId="0" fillId="2" borderId="7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7" xfId="0" applyNumberFormat="1" applyBorder="1"/>
    <xf numFmtId="0" fontId="0" fillId="2" borderId="8" xfId="0" applyFill="1" applyBorder="1" applyAlignment="1">
      <alignment horizontal="center"/>
    </xf>
    <xf numFmtId="4" fontId="0" fillId="2" borderId="8" xfId="0" applyNumberFormat="1" applyFill="1" applyBorder="1" applyAlignment="1">
      <alignment horizontal="center"/>
    </xf>
    <xf numFmtId="1" fontId="0" fillId="2" borderId="9" xfId="0" applyNumberForma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4" fontId="0" fillId="2" borderId="10" xfId="0" applyNumberFormat="1" applyFill="1" applyBorder="1" applyAlignment="1">
      <alignment horizontal="center"/>
    </xf>
    <xf numFmtId="4" fontId="0" fillId="2" borderId="0" xfId="0" applyNumberFormat="1" applyFill="1" applyAlignment="1">
      <alignment horizontal="center"/>
    </xf>
    <xf numFmtId="4" fontId="0" fillId="0" borderId="1" xfId="0" applyNumberFormat="1" applyBorder="1"/>
    <xf numFmtId="1" fontId="0" fillId="2" borderId="0" xfId="0" applyNumberFormat="1" applyFill="1" applyAlignment="1">
      <alignment horizontal="center"/>
    </xf>
    <xf numFmtId="2" fontId="0" fillId="2" borderId="11" xfId="0" applyNumberFormat="1" applyFill="1" applyBorder="1" applyAlignment="1">
      <alignment horizontal="center"/>
    </xf>
    <xf numFmtId="4" fontId="0" fillId="3" borderId="12" xfId="0" applyNumberFormat="1" applyFill="1" applyBorder="1" applyAlignment="1">
      <alignment horizontal="center"/>
    </xf>
    <xf numFmtId="4" fontId="0" fillId="2" borderId="0" xfId="0" applyNumberFormat="1" applyFill="1"/>
    <xf numFmtId="0" fontId="1" fillId="2" borderId="1" xfId="0" applyFont="1" applyFill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4" fontId="1" fillId="0" borderId="0" xfId="0" applyNumberFormat="1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vertical="center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44DEF-5B33-41ED-BB6D-D110350A9220}">
  <dimension ref="B2:M32"/>
  <sheetViews>
    <sheetView tabSelected="1" workbookViewId="0">
      <selection activeCell="H7" sqref="H7"/>
    </sheetView>
  </sheetViews>
  <sheetFormatPr baseColWidth="10" defaultRowHeight="15" x14ac:dyDescent="0.25"/>
  <cols>
    <col min="2" max="2" width="26.140625" customWidth="1"/>
    <col min="4" max="5" width="13.42578125" customWidth="1"/>
    <col min="6" max="6" width="12.42578125" customWidth="1"/>
    <col min="7" max="7" width="14.85546875" customWidth="1"/>
    <col min="8" max="8" width="13.85546875" customWidth="1"/>
  </cols>
  <sheetData>
    <row r="2" spans="2:13" ht="18.75" x14ac:dyDescent="0.3">
      <c r="B2" s="1" t="s">
        <v>0</v>
      </c>
      <c r="C2" s="2"/>
      <c r="D2" s="2"/>
      <c r="E2" s="2"/>
      <c r="F2" s="2"/>
      <c r="G2" s="2"/>
      <c r="H2" s="2"/>
    </row>
    <row r="3" spans="2:13" ht="60" x14ac:dyDescent="0.25">
      <c r="B3" s="51" t="s">
        <v>25</v>
      </c>
      <c r="C3" s="2"/>
      <c r="D3" s="2"/>
      <c r="E3" s="3" t="s">
        <v>19</v>
      </c>
      <c r="F3" s="4"/>
      <c r="G3" s="5" t="s">
        <v>20</v>
      </c>
      <c r="H3" s="2"/>
    </row>
    <row r="4" spans="2:13" x14ac:dyDescent="0.25">
      <c r="B4" s="2"/>
      <c r="C4" s="2"/>
      <c r="D4" s="2"/>
      <c r="E4" s="4"/>
      <c r="F4" s="2"/>
      <c r="G4" s="2"/>
      <c r="H4" s="2"/>
    </row>
    <row r="5" spans="2:13" x14ac:dyDescent="0.25">
      <c r="B5" s="6" t="s">
        <v>1</v>
      </c>
      <c r="C5" s="7"/>
      <c r="D5" s="8"/>
      <c r="E5" s="9">
        <v>2</v>
      </c>
      <c r="F5" s="11" t="s">
        <v>26</v>
      </c>
      <c r="G5" s="10">
        <v>15000</v>
      </c>
      <c r="H5" s="52" t="s">
        <v>21</v>
      </c>
      <c r="I5" s="52"/>
      <c r="J5" s="52"/>
      <c r="K5" s="52"/>
      <c r="L5" s="52"/>
      <c r="M5" s="52"/>
    </row>
    <row r="6" spans="2:13" x14ac:dyDescent="0.25">
      <c r="B6" s="6" t="s">
        <v>2</v>
      </c>
      <c r="C6" s="7"/>
      <c r="D6" s="8"/>
      <c r="E6" s="9">
        <v>4</v>
      </c>
      <c r="F6" s="11" t="s">
        <v>26</v>
      </c>
      <c r="G6" s="10">
        <v>25000</v>
      </c>
      <c r="H6" s="52" t="s">
        <v>22</v>
      </c>
      <c r="I6" s="52"/>
      <c r="J6" s="52"/>
      <c r="K6" s="52"/>
      <c r="L6" s="52"/>
      <c r="M6" s="52"/>
    </row>
    <row r="7" spans="2:13" x14ac:dyDescent="0.25">
      <c r="B7" s="6" t="s">
        <v>3</v>
      </c>
      <c r="C7" s="7"/>
      <c r="D7" s="8"/>
      <c r="E7" s="9">
        <v>8</v>
      </c>
      <c r="F7" s="11" t="s">
        <v>26</v>
      </c>
      <c r="G7" s="10">
        <v>50000</v>
      </c>
      <c r="H7" s="52" t="s">
        <v>23</v>
      </c>
      <c r="I7" s="52"/>
      <c r="J7" s="52"/>
      <c r="K7" s="52"/>
      <c r="L7" s="52"/>
      <c r="M7" s="52"/>
    </row>
    <row r="8" spans="2:13" x14ac:dyDescent="0.25">
      <c r="B8" s="2"/>
      <c r="C8" s="2"/>
      <c r="D8" s="2"/>
      <c r="E8" s="2"/>
      <c r="F8" s="2"/>
      <c r="G8" s="2"/>
      <c r="H8" s="2"/>
    </row>
    <row r="9" spans="2:13" ht="30" x14ac:dyDescent="0.25">
      <c r="B9" s="11" t="s">
        <v>4</v>
      </c>
      <c r="C9" s="11" t="s">
        <v>5</v>
      </c>
      <c r="D9" s="11" t="s">
        <v>17</v>
      </c>
      <c r="E9" s="3" t="s">
        <v>6</v>
      </c>
      <c r="F9" s="11" t="s">
        <v>24</v>
      </c>
      <c r="G9" s="3" t="s">
        <v>18</v>
      </c>
      <c r="H9" s="12" t="str" cm="1">
        <f t="array" ref="H9">_xlfn.IFS($E$17&gt;=8,"SCHEME 3",$E$17&gt;=4,"SCHEME 2",$E$17&gt;=2,"SCHEME 1",$E$17&lt;2,"NO BONUS")</f>
        <v>SCHEME 2</v>
      </c>
      <c r="I9" s="13" t="s">
        <v>7</v>
      </c>
    </row>
    <row r="10" spans="2:13" x14ac:dyDescent="0.25">
      <c r="B10" s="14" t="s">
        <v>10</v>
      </c>
      <c r="C10" s="15">
        <v>1.2</v>
      </c>
      <c r="D10" s="16">
        <v>0</v>
      </c>
      <c r="E10" s="17">
        <f t="shared" ref="E10:E12" si="0">D10*C10</f>
        <v>0</v>
      </c>
      <c r="F10" s="15">
        <v>8999</v>
      </c>
      <c r="G10" s="18">
        <f>D10*F10</f>
        <v>0</v>
      </c>
      <c r="H10" s="15" cm="1">
        <f t="array" ref="H10">_xlfn.IFS($E$17&gt;=8,F22,$E$17&gt;=4,E22,$E$17&gt;=2,D22,$E$17&lt;2,0)</f>
        <v>260</v>
      </c>
      <c r="I10" s="19">
        <f>D10*H10</f>
        <v>0</v>
      </c>
    </row>
    <row r="11" spans="2:13" x14ac:dyDescent="0.25">
      <c r="B11" s="20" t="s">
        <v>11</v>
      </c>
      <c r="C11" s="21">
        <v>1.1499999999999999</v>
      </c>
      <c r="D11" s="22">
        <v>0</v>
      </c>
      <c r="E11" s="23">
        <f t="shared" si="0"/>
        <v>0</v>
      </c>
      <c r="F11" s="21">
        <v>7999</v>
      </c>
      <c r="G11" s="24">
        <f t="shared" ref="G11:G16" si="1">D11*F11</f>
        <v>0</v>
      </c>
      <c r="H11" s="21" cm="1">
        <f t="array" ref="H11">_xlfn.IFS($E$17&gt;=8,F23,$E$17&gt;=4,E23,$E$17&gt;=2,D23,$E$17&lt;2,0)</f>
        <v>230</v>
      </c>
      <c r="I11" s="25">
        <f t="shared" ref="I11:I16" si="2">D11*H11</f>
        <v>0</v>
      </c>
    </row>
    <row r="12" spans="2:13" x14ac:dyDescent="0.25">
      <c r="B12" s="14" t="s">
        <v>12</v>
      </c>
      <c r="C12" s="21">
        <v>1</v>
      </c>
      <c r="D12" s="22">
        <v>0</v>
      </c>
      <c r="E12" s="23">
        <f t="shared" si="0"/>
        <v>0</v>
      </c>
      <c r="F12" s="21">
        <v>6999</v>
      </c>
      <c r="G12" s="24">
        <f t="shared" si="1"/>
        <v>0</v>
      </c>
      <c r="H12" s="21" cm="1">
        <f t="array" ref="H12">_xlfn.IFS($E$17&gt;=8,F24,$E$17&gt;=4,E24,$E$17&gt;=2,D24,$E$17&lt;2,0)</f>
        <v>200</v>
      </c>
      <c r="I12" s="25">
        <f t="shared" si="2"/>
        <v>0</v>
      </c>
    </row>
    <row r="13" spans="2:13" x14ac:dyDescent="0.25">
      <c r="B13" s="20" t="s">
        <v>13</v>
      </c>
      <c r="C13" s="21">
        <v>1</v>
      </c>
      <c r="D13" s="22">
        <v>4</v>
      </c>
      <c r="E13" s="23">
        <f>D13*C13</f>
        <v>4</v>
      </c>
      <c r="F13" s="21">
        <v>5999</v>
      </c>
      <c r="G13" s="24">
        <f t="shared" si="1"/>
        <v>23996</v>
      </c>
      <c r="H13" s="21" cm="1">
        <f t="array" ref="H13">_xlfn.IFS($E$17&gt;=8,F25,$E$17&gt;=4,E25,$E$17&gt;=2,D25,$E$17&lt;2,0)</f>
        <v>170</v>
      </c>
      <c r="I13" s="25">
        <f t="shared" si="2"/>
        <v>680</v>
      </c>
    </row>
    <row r="14" spans="2:13" x14ac:dyDescent="0.25">
      <c r="B14" s="14" t="s">
        <v>14</v>
      </c>
      <c r="C14" s="21">
        <v>0.25</v>
      </c>
      <c r="D14" s="22">
        <v>0</v>
      </c>
      <c r="E14" s="23">
        <f t="shared" ref="E14:E16" si="3">D14*C14</f>
        <v>0</v>
      </c>
      <c r="F14" s="21">
        <v>1999</v>
      </c>
      <c r="G14" s="24">
        <f t="shared" si="1"/>
        <v>0</v>
      </c>
      <c r="H14" s="21" cm="1">
        <f t="array" ref="H14">_xlfn.IFS($E$17&gt;=8,F26,$E$17&gt;=4,E26,$E$17&gt;=2,D26,$E$17&lt;2,0)</f>
        <v>50</v>
      </c>
      <c r="I14" s="25">
        <f t="shared" si="2"/>
        <v>0</v>
      </c>
    </row>
    <row r="15" spans="2:13" x14ac:dyDescent="0.25">
      <c r="B15" s="20" t="s">
        <v>15</v>
      </c>
      <c r="C15" s="21">
        <v>0.3</v>
      </c>
      <c r="D15" s="22">
        <v>0</v>
      </c>
      <c r="E15" s="23">
        <f t="shared" si="3"/>
        <v>0</v>
      </c>
      <c r="F15" s="21">
        <v>2999</v>
      </c>
      <c r="G15" s="24">
        <f t="shared" si="1"/>
        <v>0</v>
      </c>
      <c r="H15" s="21" cm="1">
        <f t="array" ref="H15">_xlfn.IFS($E$17&gt;=8,F27,$E$17&gt;=4,E27,$E$17&gt;=2,D27,$E$17&lt;2,0)</f>
        <v>85</v>
      </c>
      <c r="I15" s="25">
        <f t="shared" si="2"/>
        <v>0</v>
      </c>
    </row>
    <row r="16" spans="2:13" x14ac:dyDescent="0.25">
      <c r="B16" s="14" t="s">
        <v>16</v>
      </c>
      <c r="C16" s="26">
        <v>0.5</v>
      </c>
      <c r="D16" s="27">
        <v>0</v>
      </c>
      <c r="E16" s="28">
        <f t="shared" si="3"/>
        <v>0</v>
      </c>
      <c r="F16" s="26">
        <v>3499</v>
      </c>
      <c r="G16" s="29">
        <f t="shared" si="1"/>
        <v>0</v>
      </c>
      <c r="H16" s="26" cm="1">
        <f t="array" ref="H16">_xlfn.IFS($E$17&gt;=8,F28,$E$17&gt;=4,E28,$E$17&gt;=2,D28,$E$17&lt;2,0)</f>
        <v>95</v>
      </c>
      <c r="I16" s="30">
        <f t="shared" si="2"/>
        <v>0</v>
      </c>
    </row>
    <row r="17" spans="2:9" x14ac:dyDescent="0.25">
      <c r="B17" s="31"/>
      <c r="C17" s="32"/>
      <c r="D17" s="33"/>
      <c r="E17" s="34">
        <f>SUM(E10:E16)</f>
        <v>4</v>
      </c>
      <c r="F17" s="35" t="s">
        <v>4</v>
      </c>
      <c r="G17" s="10">
        <f>SUM(G10:G16)</f>
        <v>23996</v>
      </c>
      <c r="H17" s="36"/>
      <c r="I17" s="37">
        <f>SUM(I10:I16)</f>
        <v>680</v>
      </c>
    </row>
    <row r="18" spans="2:9" x14ac:dyDescent="0.25">
      <c r="B18" s="4"/>
      <c r="C18" s="36"/>
      <c r="D18" s="38"/>
      <c r="E18" s="39"/>
      <c r="F18" s="10" t="s">
        <v>8</v>
      </c>
      <c r="G18" s="40">
        <v>0</v>
      </c>
      <c r="H18" s="36"/>
      <c r="I18" s="41"/>
    </row>
    <row r="19" spans="2:9" x14ac:dyDescent="0.25">
      <c r="B19" s="2"/>
      <c r="C19" s="2"/>
      <c r="D19" s="2"/>
      <c r="F19" s="42" t="s">
        <v>9</v>
      </c>
      <c r="G19" s="43">
        <f>G18+G17</f>
        <v>23996</v>
      </c>
      <c r="H19" s="41"/>
      <c r="I19" s="41"/>
    </row>
    <row r="20" spans="2:9" x14ac:dyDescent="0.25">
      <c r="B20" s="2"/>
      <c r="C20" s="2"/>
      <c r="D20" s="2"/>
      <c r="F20" s="44"/>
      <c r="G20" s="45"/>
      <c r="H20" s="41"/>
      <c r="I20" s="41"/>
    </row>
    <row r="21" spans="2:9" x14ac:dyDescent="0.25">
      <c r="B21" s="2"/>
      <c r="C21" s="2"/>
      <c r="D21" s="46" t="s">
        <v>1</v>
      </c>
      <c r="E21" s="46" t="s">
        <v>2</v>
      </c>
      <c r="F21" s="46" t="s">
        <v>3</v>
      </c>
      <c r="G21" s="2"/>
      <c r="H21" s="2"/>
      <c r="I21" s="2"/>
    </row>
    <row r="22" spans="2:9" ht="15" customHeight="1" x14ac:dyDescent="0.25">
      <c r="B22" s="48" t="s">
        <v>27</v>
      </c>
      <c r="C22" s="14" t="s">
        <v>10</v>
      </c>
      <c r="D22" s="15">
        <v>215</v>
      </c>
      <c r="E22" s="15">
        <v>260</v>
      </c>
      <c r="F22" s="15">
        <v>300</v>
      </c>
      <c r="G22" s="2"/>
      <c r="H22" s="2"/>
      <c r="I22" s="2"/>
    </row>
    <row r="23" spans="2:9" x14ac:dyDescent="0.25">
      <c r="B23" s="49"/>
      <c r="C23" s="20" t="s">
        <v>11</v>
      </c>
      <c r="D23" s="21">
        <v>190</v>
      </c>
      <c r="E23" s="21">
        <v>230</v>
      </c>
      <c r="F23" s="21">
        <v>265</v>
      </c>
      <c r="G23" s="2"/>
      <c r="H23" s="2"/>
      <c r="I23" s="2"/>
    </row>
    <row r="24" spans="2:9" x14ac:dyDescent="0.25">
      <c r="B24" s="49"/>
      <c r="C24" s="14" t="s">
        <v>12</v>
      </c>
      <c r="D24" s="21">
        <v>160</v>
      </c>
      <c r="E24" s="21">
        <v>200</v>
      </c>
      <c r="F24" s="21">
        <v>230</v>
      </c>
      <c r="G24" s="2"/>
      <c r="H24" s="2"/>
    </row>
    <row r="25" spans="2:9" x14ac:dyDescent="0.25">
      <c r="B25" s="49"/>
      <c r="C25" s="20" t="s">
        <v>13</v>
      </c>
      <c r="D25" s="21">
        <v>145</v>
      </c>
      <c r="E25" s="21">
        <v>170</v>
      </c>
      <c r="F25" s="21">
        <v>200</v>
      </c>
      <c r="G25" s="2"/>
      <c r="H25" s="2"/>
    </row>
    <row r="26" spans="2:9" x14ac:dyDescent="0.25">
      <c r="B26" s="49"/>
      <c r="C26" s="14" t="s">
        <v>14</v>
      </c>
      <c r="D26" s="21">
        <v>40</v>
      </c>
      <c r="E26" s="21">
        <v>50</v>
      </c>
      <c r="F26" s="21">
        <v>60</v>
      </c>
      <c r="G26" s="2"/>
      <c r="H26" s="2"/>
    </row>
    <row r="27" spans="2:9" x14ac:dyDescent="0.25">
      <c r="B27" s="49"/>
      <c r="C27" s="20" t="s">
        <v>15</v>
      </c>
      <c r="D27" s="21">
        <v>70</v>
      </c>
      <c r="E27" s="21">
        <v>85</v>
      </c>
      <c r="F27" s="21">
        <v>95</v>
      </c>
      <c r="G27" s="2"/>
      <c r="H27" s="2"/>
    </row>
    <row r="28" spans="2:9" x14ac:dyDescent="0.25">
      <c r="B28" s="50"/>
      <c r="C28" s="14" t="s">
        <v>16</v>
      </c>
      <c r="D28" s="26">
        <v>80</v>
      </c>
      <c r="E28" s="26">
        <v>95</v>
      </c>
      <c r="F28" s="26">
        <v>110</v>
      </c>
      <c r="G28" s="2"/>
      <c r="H28" s="2"/>
    </row>
    <row r="29" spans="2:9" x14ac:dyDescent="0.25">
      <c r="B29" s="47"/>
      <c r="C29" s="31"/>
      <c r="D29" s="32"/>
      <c r="E29" s="32"/>
      <c r="F29" s="32"/>
      <c r="G29" s="2"/>
      <c r="H29" s="2"/>
    </row>
    <row r="30" spans="2:9" x14ac:dyDescent="0.25">
      <c r="B30" s="2"/>
      <c r="C30" s="2"/>
      <c r="D30" s="2"/>
      <c r="E30" s="2"/>
      <c r="F30" s="2"/>
      <c r="G30" s="2"/>
      <c r="H30" s="2"/>
    </row>
    <row r="31" spans="2:9" x14ac:dyDescent="0.25">
      <c r="C31" s="2"/>
      <c r="D31" s="2"/>
      <c r="E31" s="2"/>
      <c r="F31" s="2"/>
      <c r="G31" s="2"/>
      <c r="H31" s="2"/>
    </row>
    <row r="32" spans="2:9" x14ac:dyDescent="0.25">
      <c r="B32" s="2"/>
      <c r="C32" s="2"/>
      <c r="D32" s="2"/>
      <c r="E32" s="2"/>
      <c r="F32" s="2"/>
      <c r="G32" s="2"/>
      <c r="H32" s="2"/>
    </row>
  </sheetData>
  <mergeCells count="1">
    <mergeCell ref="B22:B28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Bonus Scheme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Bordas</dc:creator>
  <cp:lastModifiedBy>GUARNERO, Maxime</cp:lastModifiedBy>
  <dcterms:created xsi:type="dcterms:W3CDTF">2020-02-12T07:37:46Z</dcterms:created>
  <dcterms:modified xsi:type="dcterms:W3CDTF">2020-02-12T08:36:21Z</dcterms:modified>
</cp:coreProperties>
</file>