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113"/>
  <workbookPr date1904="1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jeanlouisdelhaye/Downloads/archive/"/>
    </mc:Choice>
  </mc:AlternateContent>
  <xr:revisionPtr revIDLastSave="0" documentId="13_ncr:8001_{4CFCA416-6C87-594D-ABD6-CD828D7B292F}" xr6:coauthVersionLast="45" xr6:coauthVersionMax="45" xr10:uidLastSave="{00000000-0000-0000-0000-000000000000}"/>
  <bookViews>
    <workbookView xWindow="240" yWindow="460" windowWidth="25360" windowHeight="15400" activeTab="1" xr2:uid="{00000000-000D-0000-FFFF-FFFF00000000}"/>
  </bookViews>
  <sheets>
    <sheet name="facture" sheetId="3" state="hidden" r:id="rId1"/>
    <sheet name="CPPTE" sheetId="1" r:id="rId2"/>
    <sheet name="PWD" sheetId="9" state="hidden" r:id="rId3"/>
  </sheets>
  <definedNames>
    <definedName name="_xlnm._FilterDatabase" localSheetId="1" hidden="1">CPPTE!$A$1:$G$15</definedName>
    <definedName name="_xlnm.Database">CPPTE!$A$1:$G$6</definedName>
    <definedName name="_xlnm.Criteria">CPPTE!#REF!</definedName>
    <definedName name="Date_rec">CPPTE!$J$3:$J$6</definedName>
    <definedName name="Deb_mois" xlm="1" shortcutKey="d">#REF!</definedName>
    <definedName name="_xlnm.Print_Titles" localSheetId="1">CPPTE!$1:$1</definedName>
    <definedName name="Récurrence">CPPTE!$J$3:$P$6</definedName>
    <definedName name="_xlnm.Print_Area" localSheetId="1">CPPTE!#REF!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l="1"/>
  <c r="F4" i="1" s="1"/>
  <c r="F5" i="1" s="1"/>
  <c r="F6" i="1" s="1"/>
  <c r="O3" i="1"/>
  <c r="O4" i="1" s="1"/>
  <c r="O5" i="1" s="1"/>
  <c r="O6" i="1" s="1"/>
  <c r="H11" i="3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H35" i="3" s="1"/>
  <c r="H36" i="3" s="1"/>
  <c r="H37" i="3" s="1"/>
  <c r="H38" i="3" s="1"/>
  <c r="H4" i="3"/>
  <c r="H5" i="3" s="1"/>
  <c r="H6" i="3" s="1"/>
  <c r="H7" i="3" s="1"/>
  <c r="H8" i="3" s="1"/>
  <c r="H9" i="3" s="1"/>
</calcChain>
</file>

<file path=xl/sharedStrings.xml><?xml version="1.0" encoding="utf-8"?>
<sst xmlns="http://schemas.openxmlformats.org/spreadsheetml/2006/main" count="155" uniqueCount="126">
  <si>
    <t>DATE</t>
  </si>
  <si>
    <t>LIBELLE</t>
  </si>
  <si>
    <t>OK/o</t>
  </si>
  <si>
    <t>DEBIT</t>
  </si>
  <si>
    <t>CREDIT</t>
  </si>
  <si>
    <t>SOLDE</t>
  </si>
  <si>
    <t>impot</t>
  </si>
  <si>
    <t>Début de mois</t>
  </si>
  <si>
    <t>mois</t>
  </si>
  <si>
    <t>gmf jl</t>
  </si>
  <si>
    <t>imp revenu</t>
  </si>
  <si>
    <t>solde</t>
  </si>
  <si>
    <t>essence</t>
  </si>
  <si>
    <t>de coté</t>
  </si>
  <si>
    <t>année</t>
  </si>
  <si>
    <t>code</t>
  </si>
  <si>
    <t>lufthansa</t>
  </si>
  <si>
    <t>Pour supprimer selectionner la ligne dans le cadre blanc</t>
  </si>
  <si>
    <t>Pour ajouter selectionner la ligne --&gt;</t>
  </si>
  <si>
    <t>macif</t>
  </si>
  <si>
    <t>gaumont</t>
  </si>
  <si>
    <t>jean-louis.delhaye@airbus.com</t>
  </si>
  <si>
    <t>JEREMIE</t>
  </si>
  <si>
    <t>ID</t>
  </si>
  <si>
    <t>PWD</t>
  </si>
  <si>
    <t>yahoo</t>
  </si>
  <si>
    <t>jeanlouisdelhaye100@yahoo.fr</t>
  </si>
  <si>
    <t>isajl3159</t>
  </si>
  <si>
    <t>Societe generale</t>
  </si>
  <si>
    <t>pin 60266</t>
  </si>
  <si>
    <t>airbus G temps</t>
  </si>
  <si>
    <t>TO44061</t>
  </si>
  <si>
    <t>comment ca marche</t>
  </si>
  <si>
    <t>jeanlouis31</t>
  </si>
  <si>
    <t>SOPHIE</t>
  </si>
  <si>
    <t>p&amp;d</t>
  </si>
  <si>
    <t>delhaye</t>
  </si>
  <si>
    <t>ebay</t>
  </si>
  <si>
    <t>papabricot</t>
  </si>
  <si>
    <t>SOPHIE31</t>
  </si>
  <si>
    <t>DELHAYE</t>
  </si>
  <si>
    <t>pwd ISABELLE</t>
  </si>
  <si>
    <t>buyside</t>
  </si>
  <si>
    <t>nespresso</t>
  </si>
  <si>
    <t>vaideo</t>
  </si>
  <si>
    <t>jeanlouis3159@yahoo.fr</t>
  </si>
  <si>
    <t>isabelle</t>
  </si>
  <si>
    <t>paypal</t>
  </si>
  <si>
    <t>1Sophie&amp;2Jeremie</t>
  </si>
  <si>
    <t>jean-louis.delhaye</t>
  </si>
  <si>
    <t>webex</t>
  </si>
  <si>
    <t>conf call airbus</t>
  </si>
  <si>
    <t>tel 0172260138</t>
  </si>
  <si>
    <t>organisateur</t>
  </si>
  <si>
    <t xml:space="preserve">participant </t>
  </si>
  <si>
    <t>galerie creation</t>
  </si>
  <si>
    <t>jlisa5931</t>
  </si>
  <si>
    <t>jldelhayeart@yahoo.fr</t>
  </si>
  <si>
    <t>site</t>
  </si>
  <si>
    <t>galerie-creation.com/jeanlouis-delhaye</t>
  </si>
  <si>
    <t>SAP</t>
  </si>
  <si>
    <t>jsjld31@yahoo.fr</t>
  </si>
  <si>
    <t>complique</t>
  </si>
  <si>
    <t>esourcing</t>
  </si>
  <si>
    <t>to44061</t>
  </si>
  <si>
    <t>evisitor</t>
  </si>
  <si>
    <t>Pass espace client</t>
  </si>
  <si>
    <t>JEREMIE55</t>
  </si>
  <si>
    <t>meetic</t>
  </si>
  <si>
    <t>jean_154</t>
  </si>
  <si>
    <t>elenadia54</t>
  </si>
  <si>
    <t>lena</t>
  </si>
  <si>
    <t>elenadia54@yahoo.fr</t>
  </si>
  <si>
    <t>skype</t>
  </si>
  <si>
    <t>icare312</t>
  </si>
  <si>
    <t>complique31</t>
  </si>
  <si>
    <t>world of worlshop</t>
  </si>
  <si>
    <t>Linkedin</t>
  </si>
  <si>
    <t>mail.cadestech.com</t>
  </si>
  <si>
    <t>JEREMIE58</t>
  </si>
  <si>
    <t>twitter</t>
  </si>
  <si>
    <t>cimbanque</t>
  </si>
  <si>
    <t>JSJLD31</t>
  </si>
  <si>
    <t>monservicepublic</t>
  </si>
  <si>
    <t>jeanlouisdelhaye100</t>
  </si>
  <si>
    <t>JEREMIE1</t>
  </si>
  <si>
    <t>JEREMIE56</t>
  </si>
  <si>
    <t>jeremi08</t>
  </si>
  <si>
    <t>torrent411</t>
  </si>
  <si>
    <t>jsjld31</t>
  </si>
  <si>
    <t>JEREM59</t>
  </si>
  <si>
    <t>licence de golf</t>
  </si>
  <si>
    <t>jeremie</t>
  </si>
  <si>
    <t>lufthansa senator</t>
  </si>
  <si>
    <t>edf dolce vita</t>
  </si>
  <si>
    <t>JEREMIE31</t>
  </si>
  <si>
    <t>JEREMIE57</t>
  </si>
  <si>
    <t>HDFC netbanking</t>
  </si>
  <si>
    <t>BNP carte affaire</t>
  </si>
  <si>
    <t>DELJEA80</t>
  </si>
  <si>
    <t>jeremie31</t>
  </si>
  <si>
    <t>jeanlouisdelhaye</t>
  </si>
  <si>
    <t>pwc tax</t>
  </si>
  <si>
    <t>Jeremie31</t>
  </si>
  <si>
    <t>starwood preferred guest</t>
  </si>
  <si>
    <t>Jeremie063!</t>
  </si>
  <si>
    <t>easy jet</t>
  </si>
  <si>
    <t>jeremie3sophie</t>
  </si>
  <si>
    <t>post code</t>
  </si>
  <si>
    <t>visa registration credit</t>
  </si>
  <si>
    <t>visa registration debit</t>
  </si>
  <si>
    <t>apple</t>
  </si>
  <si>
    <t>Jeremie59</t>
  </si>
  <si>
    <t>act broadband</t>
  </si>
  <si>
    <t>sd80ed</t>
  </si>
  <si>
    <t>AIRBUS ENGG CENTRE INDIA PVT L 4TH 
FLR XYLEM PLOT NO 4 AND 4A DEVASAN DRA INDUS AREA MAHADEVAPURA POST</t>
  </si>
  <si>
    <t xml:space="preserve">DEBIT </t>
  </si>
  <si>
    <t>Virement mensuel</t>
  </si>
  <si>
    <t>loyer</t>
  </si>
  <si>
    <t>telephone</t>
  </si>
  <si>
    <t>loisir</t>
  </si>
  <si>
    <t xml:space="preserve">depart compte </t>
  </si>
  <si>
    <t xml:space="preserve">Virement Mondonville </t>
  </si>
  <si>
    <t xml:space="preserve">Virement </t>
  </si>
  <si>
    <t>Virement  Netflix</t>
  </si>
  <si>
    <t xml:space="preserve">virement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</si>
</sst>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[$€];[Red]\-#,##0.00[$€]"/>
  </numFmts>
  <fonts count="7">
    <font>
      <sz val="10"/>
      <name val="Geneva"/>
    </font>
    <font>
      <b/>
      <sz val="10"/>
      <name val="Geneva"/>
      <family val="2"/>
    </font>
    <font>
      <sz val="10"/>
      <name val="Geneva"/>
      <family val="2"/>
    </font>
    <font>
      <u/>
      <sz val="13"/>
      <color indexed="12"/>
      <name val="Geneva"/>
      <family val="2"/>
    </font>
    <font>
      <b/>
      <sz val="10"/>
      <color indexed="8"/>
      <name val="Helv"/>
      <family val="2"/>
    </font>
    <font>
      <u/>
      <sz val="10"/>
      <color theme="11"/>
      <name val="Geneva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darkHorizontal">
        <bgColor indexed="42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77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2" fontId="0" fillId="0" borderId="0" xfId="0" applyNumberFormat="1"/>
    <xf numFmtId="14" fontId="1" fillId="0" borderId="0" xfId="0" applyNumberFormat="1" applyFont="1"/>
    <xf numFmtId="0" fontId="1" fillId="0" borderId="0" xfId="0" applyFont="1"/>
    <xf numFmtId="1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14" fontId="1" fillId="2" borderId="0" xfId="0" applyNumberFormat="1" applyFont="1" applyFill="1"/>
    <xf numFmtId="0" fontId="1" fillId="2" borderId="0" xfId="0" applyFont="1" applyFill="1"/>
    <xf numFmtId="2" fontId="1" fillId="2" borderId="0" xfId="0" applyNumberFormat="1" applyFont="1" applyFill="1"/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4" borderId="0" xfId="0" applyFill="1"/>
    <xf numFmtId="0" fontId="0" fillId="0" borderId="0" xfId="0" applyAlignment="1">
      <alignment wrapText="1"/>
    </xf>
    <xf numFmtId="0" fontId="0" fillId="0" borderId="1" xfId="0" applyBorder="1"/>
    <xf numFmtId="0" fontId="3" fillId="0" borderId="1" xfId="2" applyBorder="1" applyAlignment="1" applyProtection="1"/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2" xfId="0" applyFill="1" applyBorder="1"/>
    <xf numFmtId="0" fontId="0" fillId="0" borderId="2" xfId="0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1" fontId="0" fillId="0" borderId="1" xfId="0" applyNumberFormat="1" applyBorder="1" applyAlignment="1">
      <alignment horizontal="right"/>
    </xf>
    <xf numFmtId="0" fontId="3" fillId="0" borderId="0" xfId="2" applyAlignment="1" applyProtection="1"/>
    <xf numFmtId="0" fontId="0" fillId="0" borderId="0" xfId="0" applyFill="1"/>
    <xf numFmtId="0" fontId="0" fillId="0" borderId="0" xfId="0" applyAlignment="1">
      <alignment horizontal="right"/>
    </xf>
    <xf numFmtId="0" fontId="1" fillId="6" borderId="1" xfId="0" applyFont="1" applyFill="1" applyBorder="1" applyAlignment="1">
      <alignment horizontal="center"/>
    </xf>
    <xf numFmtId="0" fontId="3" fillId="0" borderId="1" xfId="2" applyFont="1" applyBorder="1" applyAlignment="1" applyProtection="1"/>
    <xf numFmtId="0" fontId="4" fillId="5" borderId="0" xfId="0" applyFont="1" applyFill="1" applyAlignment="1">
      <alignment horizontal="right" wrapText="1"/>
    </xf>
  </cellXfs>
  <cellStyles count="177">
    <cellStyle name="Euro" xfId="1" xr:uid="{00000000-0005-0000-0000-000000000000}"/>
    <cellStyle name="Lien hypertexte" xfId="2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241300</xdr:colOff>
          <xdr:row>1</xdr:row>
          <xdr:rowOff>0</xdr:rowOff>
        </xdr:from>
        <xdr:to>
          <xdr:col>7</xdr:col>
          <xdr:colOff>635000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 pitchFamily="2" charset="0"/>
                  <a:cs typeface="Arial" pitchFamily="2" charset="0"/>
                </a:rPr>
                <a:t>Début de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jldelhayeart@yahoo.fr" TargetMode="External"/><Relationship Id="rId13" Type="http://schemas.openxmlformats.org/officeDocument/2006/relationships/hyperlink" Target="mailto:jeanlouisdelhaye100@yahoo.fr" TargetMode="External"/><Relationship Id="rId3" Type="http://schemas.openxmlformats.org/officeDocument/2006/relationships/hyperlink" Target="mailto:jeanlouisdelhaye100@yahoo.fr" TargetMode="External"/><Relationship Id="rId7" Type="http://schemas.openxmlformats.org/officeDocument/2006/relationships/hyperlink" Target="mailto:jean-louis.delhaye@airbus.com" TargetMode="External"/><Relationship Id="rId12" Type="http://schemas.openxmlformats.org/officeDocument/2006/relationships/hyperlink" Target="mailto:jeanlouisdelhaye100@yahoo.fr" TargetMode="External"/><Relationship Id="rId2" Type="http://schemas.openxmlformats.org/officeDocument/2006/relationships/hyperlink" Target="mailto:jeanlouisdelhaye100@yahoo.fr" TargetMode="External"/><Relationship Id="rId16" Type="http://schemas.openxmlformats.org/officeDocument/2006/relationships/hyperlink" Target="mailto:jeanlouisdelhaye100@yahoo.fr" TargetMode="External"/><Relationship Id="rId1" Type="http://schemas.openxmlformats.org/officeDocument/2006/relationships/hyperlink" Target="mailto:jean-louis.delhaye@airbus.com" TargetMode="External"/><Relationship Id="rId6" Type="http://schemas.openxmlformats.org/officeDocument/2006/relationships/hyperlink" Target="mailto:jeanlouisdelhaye100@yahoo.fr" TargetMode="External"/><Relationship Id="rId11" Type="http://schemas.openxmlformats.org/officeDocument/2006/relationships/hyperlink" Target="mailto:jean-louis.delhaye@airbus.com" TargetMode="External"/><Relationship Id="rId5" Type="http://schemas.openxmlformats.org/officeDocument/2006/relationships/hyperlink" Target="mailto:jeanlouis3159@yahoo.fr" TargetMode="External"/><Relationship Id="rId15" Type="http://schemas.openxmlformats.org/officeDocument/2006/relationships/hyperlink" Target="mailto:jeanlouisdelhaye100@yahoo.fr" TargetMode="External"/><Relationship Id="rId10" Type="http://schemas.openxmlformats.org/officeDocument/2006/relationships/hyperlink" Target="mailto:elenadia54@yahoo.fr" TargetMode="External"/><Relationship Id="rId4" Type="http://schemas.openxmlformats.org/officeDocument/2006/relationships/hyperlink" Target="mailto:jeanlouisdelhaye100@yahoo.fr" TargetMode="External"/><Relationship Id="rId9" Type="http://schemas.openxmlformats.org/officeDocument/2006/relationships/hyperlink" Target="mailto:jsjld31@yahoo.fr" TargetMode="External"/><Relationship Id="rId14" Type="http://schemas.openxmlformats.org/officeDocument/2006/relationships/hyperlink" Target="mailto:jean-louis.delhaye@airbu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H51"/>
  <sheetViews>
    <sheetView zoomScale="75" workbookViewId="0">
      <selection activeCell="J23" sqref="J23"/>
    </sheetView>
  </sheetViews>
  <sheetFormatPr baseColWidth="10" defaultRowHeight="14"/>
  <cols>
    <col min="1" max="1" width="6" bestFit="1" customWidth="1"/>
    <col min="2" max="2" width="5.42578125" customWidth="1"/>
    <col min="3" max="3" width="8.5703125" customWidth="1"/>
    <col min="4" max="4" width="9.7109375" customWidth="1"/>
    <col min="5" max="5" width="6.85546875" customWidth="1"/>
    <col min="6" max="7" width="9.7109375" customWidth="1"/>
  </cols>
  <sheetData>
    <row r="1" spans="1:8">
      <c r="A1" t="s">
        <v>14</v>
      </c>
      <c r="B1" s="6" t="s">
        <v>8</v>
      </c>
      <c r="C1" s="12" t="s">
        <v>9</v>
      </c>
      <c r="D1" s="6" t="s">
        <v>10</v>
      </c>
      <c r="E1" s="12" t="s">
        <v>6</v>
      </c>
      <c r="F1" s="12" t="s">
        <v>12</v>
      </c>
      <c r="G1" s="12" t="s">
        <v>13</v>
      </c>
      <c r="H1" s="6" t="s">
        <v>11</v>
      </c>
    </row>
    <row r="2" spans="1:8">
      <c r="B2" s="6"/>
      <c r="C2" s="6">
        <v>3200</v>
      </c>
      <c r="D2" s="6">
        <v>10500</v>
      </c>
      <c r="E2" s="6">
        <v>3000</v>
      </c>
      <c r="F2" s="6">
        <v>12000</v>
      </c>
      <c r="G2" s="6"/>
      <c r="H2" s="6">
        <v>0</v>
      </c>
    </row>
    <row r="3" spans="1:8">
      <c r="A3">
        <v>2000</v>
      </c>
      <c r="B3" s="6">
        <v>1</v>
      </c>
      <c r="C3" s="6">
        <v>0</v>
      </c>
      <c r="D3" s="6">
        <v>0</v>
      </c>
      <c r="E3" s="6"/>
      <c r="F3" s="6">
        <v>0</v>
      </c>
      <c r="G3" s="6">
        <v>0</v>
      </c>
      <c r="H3" s="6">
        <v>0</v>
      </c>
    </row>
    <row r="4" spans="1:8" hidden="1">
      <c r="A4">
        <v>2000</v>
      </c>
      <c r="B4" s="6">
        <v>2</v>
      </c>
      <c r="C4" s="6"/>
      <c r="D4" s="6">
        <v>0</v>
      </c>
      <c r="E4" s="6"/>
      <c r="F4" s="6">
        <v>1000</v>
      </c>
      <c r="G4" s="6">
        <v>1500</v>
      </c>
      <c r="H4" s="6">
        <f t="shared" ref="H4:H9" si="0">G4-SUM(C4:F4)+H3</f>
        <v>500</v>
      </c>
    </row>
    <row r="5" spans="1:8" hidden="1">
      <c r="A5">
        <v>2000</v>
      </c>
      <c r="B5" s="6">
        <v>3</v>
      </c>
      <c r="C5" s="6"/>
      <c r="D5" s="6">
        <v>0</v>
      </c>
      <c r="E5" s="6"/>
      <c r="F5" s="6">
        <v>1000</v>
      </c>
      <c r="G5" s="6">
        <v>1500</v>
      </c>
      <c r="H5" s="6">
        <f t="shared" si="0"/>
        <v>1000</v>
      </c>
    </row>
    <row r="6" spans="1:8" hidden="1">
      <c r="A6">
        <v>2000</v>
      </c>
      <c r="B6" s="6">
        <v>4</v>
      </c>
      <c r="C6" s="6"/>
      <c r="D6" s="6">
        <v>0</v>
      </c>
      <c r="E6" s="6"/>
      <c r="F6" s="6">
        <v>1000</v>
      </c>
      <c r="G6" s="6">
        <v>1500</v>
      </c>
      <c r="H6" s="6">
        <f t="shared" si="0"/>
        <v>1500</v>
      </c>
    </row>
    <row r="7" spans="1:8" hidden="1">
      <c r="A7">
        <v>2000</v>
      </c>
      <c r="B7" s="6">
        <v>5</v>
      </c>
      <c r="C7" s="6"/>
      <c r="D7" s="6">
        <v>0</v>
      </c>
      <c r="E7" s="6"/>
      <c r="F7" s="6">
        <v>1000</v>
      </c>
      <c r="G7" s="6">
        <v>1500</v>
      </c>
      <c r="H7" s="6">
        <f t="shared" si="0"/>
        <v>2000</v>
      </c>
    </row>
    <row r="8" spans="1:8" hidden="1">
      <c r="A8">
        <v>2000</v>
      </c>
      <c r="B8" s="6">
        <v>6</v>
      </c>
      <c r="C8" s="6"/>
      <c r="D8" s="6">
        <v>0</v>
      </c>
      <c r="E8" s="6"/>
      <c r="F8" s="6">
        <v>1000</v>
      </c>
      <c r="G8" s="6">
        <v>1500</v>
      </c>
      <c r="H8" s="6">
        <f t="shared" si="0"/>
        <v>2500</v>
      </c>
    </row>
    <row r="9" spans="1:8" hidden="1">
      <c r="A9">
        <v>2000</v>
      </c>
      <c r="B9" s="6">
        <v>7</v>
      </c>
      <c r="C9" s="6">
        <v>1600</v>
      </c>
      <c r="D9" s="6">
        <v>0</v>
      </c>
      <c r="E9" s="6"/>
      <c r="F9" s="6">
        <v>1000</v>
      </c>
      <c r="G9" s="6">
        <v>1500</v>
      </c>
      <c r="H9" s="6">
        <f t="shared" si="0"/>
        <v>1400</v>
      </c>
    </row>
    <row r="10" spans="1:8" hidden="1">
      <c r="A10">
        <v>2000</v>
      </c>
      <c r="B10" s="6">
        <v>8</v>
      </c>
      <c r="C10" s="6"/>
      <c r="D10" s="6">
        <v>0</v>
      </c>
      <c r="E10" s="6"/>
      <c r="F10" s="6">
        <v>1000</v>
      </c>
      <c r="G10" s="6">
        <v>1500</v>
      </c>
      <c r="H10" s="6">
        <v>1000</v>
      </c>
    </row>
    <row r="11" spans="1:8" hidden="1">
      <c r="A11">
        <v>2000</v>
      </c>
      <c r="B11" s="6">
        <v>9</v>
      </c>
      <c r="C11" s="6"/>
      <c r="D11" s="6">
        <v>0</v>
      </c>
      <c r="E11" s="6"/>
      <c r="F11" s="6">
        <v>1000</v>
      </c>
      <c r="G11" s="6">
        <v>1500</v>
      </c>
      <c r="H11" s="6">
        <f t="shared" ref="H11:H26" si="1">G11-SUM(C11:F11)+H10</f>
        <v>1500</v>
      </c>
    </row>
    <row r="12" spans="1:8" hidden="1">
      <c r="A12">
        <v>2000</v>
      </c>
      <c r="B12" s="6">
        <v>10</v>
      </c>
      <c r="C12" s="6"/>
      <c r="D12" s="6">
        <v>0</v>
      </c>
      <c r="E12" s="6">
        <v>0</v>
      </c>
      <c r="F12" s="6">
        <v>1000</v>
      </c>
      <c r="G12" s="6">
        <v>1500</v>
      </c>
      <c r="H12" s="6">
        <f t="shared" si="1"/>
        <v>2000</v>
      </c>
    </row>
    <row r="13" spans="1:8" hidden="1">
      <c r="A13">
        <v>2000</v>
      </c>
      <c r="B13" s="6">
        <v>11</v>
      </c>
      <c r="C13" s="6"/>
      <c r="D13" s="6">
        <v>0</v>
      </c>
      <c r="E13" s="6"/>
      <c r="F13" s="6">
        <v>1000</v>
      </c>
      <c r="G13" s="6">
        <v>1500</v>
      </c>
      <c r="H13" s="6">
        <f t="shared" si="1"/>
        <v>2500</v>
      </c>
    </row>
    <row r="14" spans="1:8" hidden="1">
      <c r="A14">
        <v>2000</v>
      </c>
      <c r="B14" s="6">
        <v>12</v>
      </c>
      <c r="C14" s="6"/>
      <c r="D14" s="6">
        <v>0</v>
      </c>
      <c r="E14" s="6">
        <v>2500</v>
      </c>
      <c r="F14" s="6">
        <v>1000</v>
      </c>
      <c r="G14" s="6">
        <v>1500</v>
      </c>
      <c r="H14" s="6">
        <f t="shared" si="1"/>
        <v>500</v>
      </c>
    </row>
    <row r="15" spans="1:8">
      <c r="A15">
        <v>2001</v>
      </c>
      <c r="B15" s="6">
        <v>1</v>
      </c>
      <c r="C15" s="6">
        <v>1600</v>
      </c>
      <c r="D15" s="6">
        <v>0</v>
      </c>
      <c r="E15" s="6"/>
      <c r="F15" s="6">
        <v>1000</v>
      </c>
      <c r="G15" s="6">
        <v>1500</v>
      </c>
      <c r="H15" s="6">
        <f t="shared" si="1"/>
        <v>-600</v>
      </c>
    </row>
    <row r="16" spans="1:8">
      <c r="A16">
        <v>2001</v>
      </c>
      <c r="B16" s="6">
        <v>2</v>
      </c>
      <c r="C16" s="6"/>
      <c r="D16" s="6">
        <v>0</v>
      </c>
      <c r="E16" s="6"/>
      <c r="F16" s="6">
        <v>1000</v>
      </c>
      <c r="G16" s="6">
        <v>1500</v>
      </c>
      <c r="H16" s="6">
        <f t="shared" si="1"/>
        <v>-100</v>
      </c>
    </row>
    <row r="17" spans="1:8">
      <c r="A17">
        <v>2001</v>
      </c>
      <c r="B17" s="6">
        <v>3</v>
      </c>
      <c r="C17" s="6"/>
      <c r="D17" s="6">
        <v>0</v>
      </c>
      <c r="E17" s="6"/>
      <c r="F17" s="6">
        <v>1000</v>
      </c>
      <c r="G17" s="6">
        <v>1500</v>
      </c>
      <c r="H17" s="6">
        <f t="shared" si="1"/>
        <v>400</v>
      </c>
    </row>
    <row r="18" spans="1:8">
      <c r="A18">
        <v>2001</v>
      </c>
      <c r="B18" s="6">
        <v>4</v>
      </c>
      <c r="C18" s="6"/>
      <c r="D18" s="6">
        <v>0</v>
      </c>
      <c r="E18" s="6"/>
      <c r="F18" s="6">
        <v>1000</v>
      </c>
      <c r="G18" s="6">
        <v>1200</v>
      </c>
      <c r="H18" s="6">
        <f t="shared" si="1"/>
        <v>600</v>
      </c>
    </row>
    <row r="19" spans="1:8">
      <c r="A19">
        <v>2001</v>
      </c>
      <c r="B19" s="6">
        <v>5</v>
      </c>
      <c r="C19" s="6"/>
      <c r="D19" s="6">
        <v>0</v>
      </c>
      <c r="E19" s="6"/>
      <c r="F19" s="6">
        <v>1000</v>
      </c>
      <c r="G19" s="6">
        <v>1200</v>
      </c>
      <c r="H19" s="6">
        <f t="shared" si="1"/>
        <v>800</v>
      </c>
    </row>
    <row r="20" spans="1:8">
      <c r="A20">
        <v>2001</v>
      </c>
      <c r="B20" s="6">
        <v>6</v>
      </c>
      <c r="C20" s="6"/>
      <c r="D20" s="6">
        <v>0</v>
      </c>
      <c r="E20" s="6"/>
      <c r="F20" s="6">
        <v>1000</v>
      </c>
      <c r="G20" s="6">
        <v>1200</v>
      </c>
      <c r="H20" s="6">
        <f t="shared" si="1"/>
        <v>1000</v>
      </c>
    </row>
    <row r="21" spans="1:8">
      <c r="A21">
        <v>2001</v>
      </c>
      <c r="B21" s="6">
        <v>7</v>
      </c>
      <c r="C21" s="6">
        <v>1600</v>
      </c>
      <c r="D21" s="6">
        <v>0</v>
      </c>
      <c r="E21" s="6"/>
      <c r="F21" s="6">
        <v>1000</v>
      </c>
      <c r="G21" s="6">
        <v>1200</v>
      </c>
      <c r="H21" s="6">
        <f t="shared" si="1"/>
        <v>-400</v>
      </c>
    </row>
    <row r="22" spans="1:8">
      <c r="A22">
        <v>2001</v>
      </c>
      <c r="B22" s="6">
        <v>8</v>
      </c>
      <c r="C22" s="6"/>
      <c r="D22" s="6">
        <v>0</v>
      </c>
      <c r="E22" s="6"/>
      <c r="F22" s="6">
        <v>1000</v>
      </c>
      <c r="G22" s="6">
        <v>1200</v>
      </c>
      <c r="H22" s="6">
        <f t="shared" si="1"/>
        <v>-200</v>
      </c>
    </row>
    <row r="23" spans="1:8">
      <c r="A23">
        <v>2001</v>
      </c>
      <c r="B23" s="6">
        <v>9</v>
      </c>
      <c r="C23" s="6"/>
      <c r="D23" s="6">
        <v>0</v>
      </c>
      <c r="E23" s="6"/>
      <c r="F23" s="6">
        <v>1000</v>
      </c>
      <c r="G23" s="6">
        <v>1200</v>
      </c>
      <c r="H23" s="6">
        <f t="shared" si="1"/>
        <v>0</v>
      </c>
    </row>
    <row r="24" spans="1:8">
      <c r="A24">
        <v>2001</v>
      </c>
      <c r="B24" s="6">
        <v>10</v>
      </c>
      <c r="C24" s="6"/>
      <c r="D24" s="6">
        <v>0</v>
      </c>
      <c r="E24" s="6"/>
      <c r="F24" s="6">
        <v>500</v>
      </c>
      <c r="G24" s="6">
        <v>1000</v>
      </c>
      <c r="H24" s="6">
        <f t="shared" si="1"/>
        <v>500</v>
      </c>
    </row>
    <row r="25" spans="1:8">
      <c r="A25">
        <v>2001</v>
      </c>
      <c r="B25" s="6">
        <v>11</v>
      </c>
      <c r="C25" s="6"/>
      <c r="D25" s="6">
        <v>0</v>
      </c>
      <c r="E25" s="6"/>
      <c r="F25" s="6">
        <v>500</v>
      </c>
      <c r="G25" s="6">
        <v>1000</v>
      </c>
      <c r="H25" s="6">
        <f t="shared" si="1"/>
        <v>1000</v>
      </c>
    </row>
    <row r="26" spans="1:8">
      <c r="A26">
        <v>2001</v>
      </c>
      <c r="B26" s="6">
        <v>12</v>
      </c>
      <c r="C26" s="6"/>
      <c r="D26" s="6">
        <v>0</v>
      </c>
      <c r="E26" s="6"/>
      <c r="F26" s="6">
        <v>500</v>
      </c>
      <c r="G26" s="6">
        <v>1000</v>
      </c>
      <c r="H26" s="6">
        <f t="shared" si="1"/>
        <v>1500</v>
      </c>
    </row>
    <row r="27" spans="1:8">
      <c r="A27">
        <v>2002</v>
      </c>
      <c r="B27" s="6">
        <v>1</v>
      </c>
      <c r="C27" s="6">
        <v>1600</v>
      </c>
      <c r="D27" s="6">
        <v>0</v>
      </c>
      <c r="E27" s="6"/>
      <c r="F27" s="6">
        <v>500</v>
      </c>
      <c r="G27" s="6">
        <v>1000</v>
      </c>
      <c r="H27" s="6">
        <f t="shared" ref="H27:H38" si="2">G27-SUM(C27:F27)+H26</f>
        <v>400</v>
      </c>
    </row>
    <row r="28" spans="1:8">
      <c r="A28">
        <v>2002</v>
      </c>
      <c r="B28" s="6">
        <v>2</v>
      </c>
      <c r="C28" s="6"/>
      <c r="D28" s="6">
        <v>0</v>
      </c>
      <c r="E28" s="6"/>
      <c r="F28" s="6">
        <v>500</v>
      </c>
      <c r="G28" s="6">
        <v>1000</v>
      </c>
      <c r="H28" s="6">
        <f t="shared" si="2"/>
        <v>900</v>
      </c>
    </row>
    <row r="29" spans="1:8">
      <c r="A29">
        <v>2002</v>
      </c>
      <c r="B29" s="6">
        <v>3</v>
      </c>
      <c r="C29" s="6"/>
      <c r="D29" s="6">
        <v>0</v>
      </c>
      <c r="E29" s="6"/>
      <c r="F29" s="6">
        <v>500</v>
      </c>
      <c r="G29" s="6">
        <v>1000</v>
      </c>
      <c r="H29" s="6">
        <f t="shared" si="2"/>
        <v>1400</v>
      </c>
    </row>
    <row r="30" spans="1:8">
      <c r="A30">
        <v>2002</v>
      </c>
      <c r="B30" s="6">
        <v>4</v>
      </c>
      <c r="C30" s="6"/>
      <c r="D30" s="6">
        <v>0</v>
      </c>
      <c r="E30" s="6"/>
      <c r="F30" s="6">
        <v>500</v>
      </c>
      <c r="G30" s="6">
        <v>1000</v>
      </c>
      <c r="H30" s="6">
        <f t="shared" si="2"/>
        <v>1900</v>
      </c>
    </row>
    <row r="31" spans="1:8">
      <c r="A31">
        <v>2002</v>
      </c>
      <c r="B31" s="6">
        <v>5</v>
      </c>
      <c r="C31" s="6"/>
      <c r="D31" s="6">
        <v>0</v>
      </c>
      <c r="E31" s="6"/>
      <c r="F31" s="6">
        <v>500</v>
      </c>
      <c r="G31" s="6">
        <v>1000</v>
      </c>
      <c r="H31" s="6">
        <f t="shared" si="2"/>
        <v>2400</v>
      </c>
    </row>
    <row r="32" spans="1:8">
      <c r="A32">
        <v>2002</v>
      </c>
      <c r="B32" s="6">
        <v>6</v>
      </c>
      <c r="C32" s="6"/>
      <c r="D32" s="6">
        <v>0</v>
      </c>
      <c r="E32" s="6"/>
      <c r="F32" s="6">
        <v>500</v>
      </c>
      <c r="G32" s="6">
        <v>1000</v>
      </c>
      <c r="H32" s="6">
        <f t="shared" si="2"/>
        <v>2900</v>
      </c>
    </row>
    <row r="33" spans="1:8">
      <c r="A33">
        <v>2002</v>
      </c>
      <c r="B33" s="6">
        <v>7</v>
      </c>
      <c r="C33" s="6">
        <v>1600</v>
      </c>
      <c r="D33" s="6">
        <v>0</v>
      </c>
      <c r="E33" s="6"/>
      <c r="F33" s="6">
        <v>500</v>
      </c>
      <c r="G33" s="6">
        <v>1000</v>
      </c>
      <c r="H33" s="6">
        <f t="shared" si="2"/>
        <v>1800</v>
      </c>
    </row>
    <row r="34" spans="1:8">
      <c r="A34">
        <v>2002</v>
      </c>
      <c r="B34" s="6">
        <v>8</v>
      </c>
      <c r="C34" s="6"/>
      <c r="D34" s="6">
        <v>0</v>
      </c>
      <c r="E34" s="6"/>
      <c r="F34" s="6">
        <v>500</v>
      </c>
      <c r="G34" s="6">
        <v>1000</v>
      </c>
      <c r="H34" s="6">
        <f t="shared" si="2"/>
        <v>2300</v>
      </c>
    </row>
    <row r="35" spans="1:8">
      <c r="A35">
        <v>2002</v>
      </c>
      <c r="B35" s="6">
        <v>9</v>
      </c>
      <c r="C35" s="6"/>
      <c r="D35" s="6">
        <v>0</v>
      </c>
      <c r="E35" s="6"/>
      <c r="F35" s="6">
        <v>500</v>
      </c>
      <c r="G35" s="6">
        <v>1000</v>
      </c>
      <c r="H35" s="6">
        <f t="shared" si="2"/>
        <v>2800</v>
      </c>
    </row>
    <row r="36" spans="1:8">
      <c r="A36">
        <v>2002</v>
      </c>
      <c r="B36" s="6">
        <v>10</v>
      </c>
      <c r="C36" s="6"/>
      <c r="D36" s="6">
        <v>0</v>
      </c>
      <c r="E36" s="6"/>
      <c r="F36" s="6">
        <v>500</v>
      </c>
      <c r="G36" s="6">
        <v>1000</v>
      </c>
      <c r="H36" s="6">
        <f t="shared" si="2"/>
        <v>3300</v>
      </c>
    </row>
    <row r="37" spans="1:8">
      <c r="A37">
        <v>2002</v>
      </c>
      <c r="B37" s="6">
        <v>11</v>
      </c>
      <c r="C37" s="6"/>
      <c r="D37" s="6">
        <v>0</v>
      </c>
      <c r="E37" s="6"/>
      <c r="F37" s="6">
        <v>500</v>
      </c>
      <c r="G37" s="6">
        <v>1000</v>
      </c>
      <c r="H37" s="6">
        <f t="shared" si="2"/>
        <v>3800</v>
      </c>
    </row>
    <row r="38" spans="1:8">
      <c r="A38">
        <v>2002</v>
      </c>
      <c r="B38" s="6">
        <v>12</v>
      </c>
      <c r="C38" s="6"/>
      <c r="D38" s="6">
        <v>0</v>
      </c>
      <c r="E38" s="6"/>
      <c r="F38" s="6">
        <v>500</v>
      </c>
      <c r="G38" s="6">
        <v>1000</v>
      </c>
      <c r="H38" s="6">
        <f t="shared" si="2"/>
        <v>4300</v>
      </c>
    </row>
    <row r="39" spans="1:8">
      <c r="G39" s="6">
        <v>1000</v>
      </c>
    </row>
    <row r="40" spans="1:8">
      <c r="G40" s="6">
        <v>1000</v>
      </c>
    </row>
    <row r="41" spans="1:8">
      <c r="G41" s="6">
        <v>800</v>
      </c>
    </row>
    <row r="42" spans="1:8">
      <c r="G42" s="6">
        <v>800</v>
      </c>
    </row>
    <row r="43" spans="1:8">
      <c r="G43" s="6">
        <v>800</v>
      </c>
    </row>
    <row r="44" spans="1:8">
      <c r="G44" s="6">
        <v>800</v>
      </c>
    </row>
    <row r="45" spans="1:8">
      <c r="G45" s="6">
        <v>800</v>
      </c>
    </row>
    <row r="46" spans="1:8">
      <c r="G46" s="6">
        <v>800</v>
      </c>
    </row>
    <row r="47" spans="1:8">
      <c r="G47" s="6">
        <v>800</v>
      </c>
    </row>
    <row r="48" spans="1:8">
      <c r="G48" s="6">
        <v>800</v>
      </c>
    </row>
    <row r="49" spans="7:7">
      <c r="G49" s="6">
        <v>800</v>
      </c>
    </row>
    <row r="50" spans="7:7">
      <c r="G50" s="6">
        <v>800</v>
      </c>
    </row>
    <row r="51" spans="7:7">
      <c r="G51" s="6">
        <v>800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V15"/>
  <sheetViews>
    <sheetView tabSelected="1" zoomScale="150" zoomScaleNormal="150" zoomScalePageLayoutView="150" workbookViewId="0">
      <selection activeCell="E20" sqref="E20"/>
    </sheetView>
  </sheetViews>
  <sheetFormatPr baseColWidth="10" defaultRowHeight="14"/>
  <cols>
    <col min="1" max="1" width="11.140625" style="1" bestFit="1" customWidth="1"/>
    <col min="2" max="2" width="23.85546875" bestFit="1" customWidth="1"/>
    <col min="3" max="3" width="7" bestFit="1" customWidth="1"/>
    <col min="4" max="4" width="10.5703125" style="2" bestFit="1" customWidth="1"/>
    <col min="5" max="5" width="10.42578125" style="2" customWidth="1"/>
    <col min="6" max="6" width="10.7109375" style="13" customWidth="1"/>
    <col min="7" max="7" width="4.28515625" customWidth="1"/>
    <col min="8" max="8" width="14.28515625" customWidth="1"/>
    <col min="9" max="9" width="14.85546875" customWidth="1"/>
    <col min="10" max="10" width="11.28515625" style="1" customWidth="1"/>
    <col min="11" max="11" width="28.28515625" style="5" bestFit="1" customWidth="1"/>
    <col min="12" max="12" width="5.28515625" bestFit="1" customWidth="1"/>
    <col min="13" max="13" width="8.42578125" bestFit="1" customWidth="1"/>
    <col min="14" max="14" width="8.28515625" bestFit="1" customWidth="1"/>
    <col min="15" max="15" width="8.28515625" style="2" bestFit="1" customWidth="1"/>
    <col min="16" max="16" width="6.28515625" style="2" customWidth="1"/>
    <col min="17" max="17" width="3.7109375" customWidth="1"/>
    <col min="18" max="18" width="9.85546875" customWidth="1"/>
  </cols>
  <sheetData>
    <row r="1" spans="1:22" ht="29.25" customHeight="1">
      <c r="A1" s="3" t="s">
        <v>0</v>
      </c>
      <c r="B1" s="4" t="s">
        <v>1</v>
      </c>
      <c r="C1" t="s">
        <v>2</v>
      </c>
      <c r="D1" s="2" t="s">
        <v>116</v>
      </c>
      <c r="E1" s="2" t="s">
        <v>4</v>
      </c>
      <c r="F1" s="13" t="s">
        <v>5</v>
      </c>
      <c r="J1" s="1" t="s">
        <v>7</v>
      </c>
    </row>
    <row r="2" spans="1:22" ht="12" customHeight="1">
      <c r="A2" s="3">
        <v>41943</v>
      </c>
      <c r="B2" s="4" t="s">
        <v>121</v>
      </c>
      <c r="C2">
        <v>0</v>
      </c>
      <c r="F2" s="2">
        <v>2000</v>
      </c>
      <c r="I2" s="7"/>
      <c r="J2" s="8" t="s">
        <v>0</v>
      </c>
      <c r="K2" s="9" t="s">
        <v>1</v>
      </c>
      <c r="L2" s="7" t="s">
        <v>2</v>
      </c>
      <c r="M2" s="10" t="s">
        <v>3</v>
      </c>
      <c r="N2" s="10" t="s">
        <v>4</v>
      </c>
      <c r="O2" s="10">
        <v>0</v>
      </c>
      <c r="P2" s="7"/>
    </row>
    <row r="3" spans="1:22" ht="12" customHeight="1">
      <c r="A3" s="1">
        <v>42035</v>
      </c>
      <c r="B3" t="s">
        <v>122</v>
      </c>
      <c r="C3">
        <v>1</v>
      </c>
      <c r="E3" s="2">
        <v>680</v>
      </c>
      <c r="F3" s="2">
        <f>F2-D3+E3</f>
        <v>2680</v>
      </c>
      <c r="G3" s="25"/>
      <c r="I3" s="7"/>
      <c r="J3" s="11">
        <v>39691</v>
      </c>
      <c r="K3" t="s">
        <v>117</v>
      </c>
      <c r="M3" s="2"/>
      <c r="N3" s="2">
        <v>1000</v>
      </c>
      <c r="O3" s="2">
        <f>O2-M3+N3</f>
        <v>1000</v>
      </c>
      <c r="P3" s="7"/>
      <c r="Q3">
        <v>1</v>
      </c>
    </row>
    <row r="4" spans="1:22" ht="12" customHeight="1">
      <c r="A4" s="1">
        <v>42035</v>
      </c>
      <c r="B4" t="s">
        <v>123</v>
      </c>
      <c r="C4">
        <v>1</v>
      </c>
      <c r="E4" s="2">
        <v>22.46</v>
      </c>
      <c r="F4" s="2">
        <f>F3-D4+E4</f>
        <v>2702.46</v>
      </c>
      <c r="G4" s="25"/>
      <c r="I4" s="7"/>
      <c r="J4" s="11">
        <v>39691</v>
      </c>
      <c r="K4" t="s">
        <v>118</v>
      </c>
      <c r="M4" s="2">
        <v>500</v>
      </c>
      <c r="N4" s="2"/>
      <c r="O4" s="2">
        <f t="shared" ref="O4:O6" si="0">O3-M4+N4</f>
        <v>500</v>
      </c>
      <c r="P4" s="7"/>
      <c r="Q4">
        <v>2</v>
      </c>
    </row>
    <row r="5" spans="1:22" ht="12" customHeight="1">
      <c r="A5" s="1">
        <v>42035</v>
      </c>
      <c r="B5" t="s">
        <v>124</v>
      </c>
      <c r="C5">
        <v>1</v>
      </c>
      <c r="D5" s="2">
        <v>5</v>
      </c>
      <c r="F5" s="2">
        <f>F4-D5+E5</f>
        <v>2697.46</v>
      </c>
      <c r="G5" s="25"/>
      <c r="I5" s="7"/>
      <c r="J5" s="11">
        <v>39691</v>
      </c>
      <c r="K5" t="s">
        <v>119</v>
      </c>
      <c r="M5" s="2">
        <v>30</v>
      </c>
      <c r="N5" s="2"/>
      <c r="O5" s="2">
        <f>O4-M5+N5</f>
        <v>470</v>
      </c>
      <c r="P5" s="7"/>
      <c r="Q5">
        <v>3</v>
      </c>
    </row>
    <row r="6" spans="1:22" ht="12" customHeight="1">
      <c r="A6" s="1">
        <v>42035</v>
      </c>
      <c r="B6" t="s">
        <v>125</v>
      </c>
      <c r="C6">
        <v>1</v>
      </c>
      <c r="D6" s="2">
        <v>500</v>
      </c>
      <c r="E6"/>
      <c r="F6" s="2">
        <f>F5-D6+E6</f>
        <v>2197.46</v>
      </c>
      <c r="G6" s="25"/>
      <c r="I6" s="7"/>
      <c r="J6" s="11">
        <v>39691</v>
      </c>
      <c r="K6" t="s">
        <v>120</v>
      </c>
      <c r="M6" s="2">
        <v>180</v>
      </c>
      <c r="O6" s="2">
        <f t="shared" si="0"/>
        <v>290</v>
      </c>
      <c r="P6" s="7"/>
      <c r="Q6">
        <v>4</v>
      </c>
      <c r="S6" s="2"/>
    </row>
    <row r="7" spans="1:22" ht="12" customHeight="1">
      <c r="I7" s="14"/>
      <c r="J7" s="14"/>
      <c r="K7" s="14"/>
      <c r="L7" s="14"/>
      <c r="M7" s="14"/>
      <c r="N7" s="14"/>
      <c r="O7" s="14"/>
      <c r="P7" s="14"/>
      <c r="V7" s="2"/>
    </row>
    <row r="8" spans="1:22" ht="12" customHeight="1">
      <c r="I8" s="1" t="s">
        <v>17</v>
      </c>
      <c r="J8" s="5"/>
      <c r="K8"/>
      <c r="O8"/>
    </row>
    <row r="9" spans="1:22" ht="12" customHeight="1">
      <c r="I9" s="7" t="s">
        <v>18</v>
      </c>
      <c r="J9" s="11"/>
      <c r="K9"/>
      <c r="M9" s="2"/>
      <c r="P9" s="7"/>
      <c r="V9" s="2"/>
    </row>
    <row r="10" spans="1:22" ht="12" customHeight="1">
      <c r="J10"/>
      <c r="K10"/>
    </row>
    <row r="11" spans="1:22" ht="12" customHeight="1">
      <c r="J11"/>
      <c r="K11"/>
    </row>
    <row r="12" spans="1:22" ht="12" customHeight="1"/>
    <row r="13" spans="1:22" ht="12" customHeight="1">
      <c r="J13"/>
      <c r="K13"/>
    </row>
    <row r="14" spans="1:22" ht="12" customHeight="1"/>
    <row r="15" spans="1:22" ht="12" customHeight="1"/>
  </sheetData>
  <autoFilter ref="A1:G15" xr:uid="{00000000-0009-0000-0000-000001000000}"/>
  <sortState xmlns:xlrd2="http://schemas.microsoft.com/office/spreadsheetml/2017/richdata2" ref="A2:G59">
    <sortCondition ref="C56"/>
  </sortState>
  <phoneticPr fontId="0" type="noConversion"/>
  <printOptions gridLines="1" gridLinesSet="0"/>
  <pageMargins left="0.39370078740157483" right="0.39370078740157483" top="0.59055118110236227" bottom="0.59055118110236227" header="0.51181102362204722" footer="0.51181102362204722"/>
  <pageSetup paperSize="9" scale="85" orientation="portrait" horizontalDpi="360"/>
  <headerFooter alignWithMargins="0">
    <oddFooter>PAGE 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Line="0" autoPict="0" macro="[0]!Deb_mois">
                <anchor moveWithCells="1" sizeWithCells="1">
                  <from>
                    <xdr:col>6</xdr:col>
                    <xdr:colOff>241300</xdr:colOff>
                    <xdr:row>1</xdr:row>
                    <xdr:rowOff>0</xdr:rowOff>
                  </from>
                  <to>
                    <xdr:col>7</xdr:col>
                    <xdr:colOff>635000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D70"/>
  <sheetViews>
    <sheetView topLeftCell="A28" workbookViewId="0">
      <selection activeCell="C52" sqref="C52"/>
    </sheetView>
  </sheetViews>
  <sheetFormatPr baseColWidth="10" defaultRowHeight="14"/>
  <cols>
    <col min="2" max="2" width="29.5703125" customWidth="1"/>
    <col min="3" max="4" width="40.42578125" customWidth="1"/>
  </cols>
  <sheetData>
    <row r="2" spans="2:4">
      <c r="B2" s="27" t="s">
        <v>15</v>
      </c>
      <c r="C2" s="27" t="s">
        <v>23</v>
      </c>
      <c r="D2" s="27" t="s">
        <v>24</v>
      </c>
    </row>
    <row r="3" spans="2:4" ht="17">
      <c r="B3" s="16" t="s">
        <v>20</v>
      </c>
      <c r="C3" s="17" t="s">
        <v>21</v>
      </c>
      <c r="D3" s="18" t="s">
        <v>22</v>
      </c>
    </row>
    <row r="4" spans="2:4" ht="17">
      <c r="B4" s="16" t="s">
        <v>25</v>
      </c>
      <c r="C4" s="17" t="s">
        <v>26</v>
      </c>
      <c r="D4" s="18" t="s">
        <v>27</v>
      </c>
    </row>
    <row r="5" spans="2:4" ht="17">
      <c r="B5" s="16"/>
      <c r="C5" s="17" t="s">
        <v>45</v>
      </c>
      <c r="D5" s="18" t="s">
        <v>46</v>
      </c>
    </row>
    <row r="6" spans="2:4" ht="17">
      <c r="B6" s="16"/>
      <c r="C6" s="17" t="s">
        <v>61</v>
      </c>
      <c r="D6" s="18" t="s">
        <v>62</v>
      </c>
    </row>
    <row r="7" spans="2:4">
      <c r="B7" s="16" t="s">
        <v>28</v>
      </c>
      <c r="C7" s="18">
        <v>62287750</v>
      </c>
      <c r="D7" s="18">
        <v>211190</v>
      </c>
    </row>
    <row r="8" spans="2:4">
      <c r="B8" s="16" t="s">
        <v>16</v>
      </c>
      <c r="C8" s="23">
        <v>992005888344404</v>
      </c>
      <c r="D8" s="18" t="s">
        <v>29</v>
      </c>
    </row>
    <row r="9" spans="2:4">
      <c r="B9" s="16" t="s">
        <v>93</v>
      </c>
      <c r="C9" s="23">
        <v>222015279044523</v>
      </c>
    </row>
    <row r="10" spans="2:4">
      <c r="B10" s="16" t="s">
        <v>76</v>
      </c>
      <c r="C10" s="16" t="s">
        <v>40</v>
      </c>
      <c r="D10" s="18" t="s">
        <v>41</v>
      </c>
    </row>
    <row r="11" spans="2:4">
      <c r="B11" s="16" t="s">
        <v>30</v>
      </c>
      <c r="C11" s="16" t="s">
        <v>31</v>
      </c>
      <c r="D11" s="19" t="s">
        <v>90</v>
      </c>
    </row>
    <row r="12" spans="2:4">
      <c r="B12" s="20" t="s">
        <v>32</v>
      </c>
      <c r="C12" t="s">
        <v>33</v>
      </c>
      <c r="D12" s="21" t="s">
        <v>34</v>
      </c>
    </row>
    <row r="13" spans="2:4">
      <c r="B13" s="20" t="s">
        <v>35</v>
      </c>
      <c r="C13" t="s">
        <v>36</v>
      </c>
      <c r="D13" s="21" t="s">
        <v>48</v>
      </c>
    </row>
    <row r="14" spans="2:4">
      <c r="B14" s="20" t="s">
        <v>37</v>
      </c>
      <c r="C14" t="s">
        <v>38</v>
      </c>
      <c r="D14" s="22" t="s">
        <v>39</v>
      </c>
    </row>
    <row r="15" spans="2:4">
      <c r="B15" s="20" t="s">
        <v>42</v>
      </c>
      <c r="C15" t="s">
        <v>36</v>
      </c>
      <c r="D15" s="22" t="s">
        <v>86</v>
      </c>
    </row>
    <row r="16" spans="2:4">
      <c r="B16" s="20" t="s">
        <v>60</v>
      </c>
      <c r="C16" t="s">
        <v>36</v>
      </c>
      <c r="D16" s="22" t="s">
        <v>87</v>
      </c>
    </row>
    <row r="17" spans="2:4" ht="17">
      <c r="B17" s="20" t="s">
        <v>43</v>
      </c>
      <c r="C17" s="24" t="s">
        <v>26</v>
      </c>
      <c r="D17" s="22" t="s">
        <v>34</v>
      </c>
    </row>
    <row r="18" spans="2:4">
      <c r="D18" s="26"/>
    </row>
    <row r="19" spans="2:4" ht="17">
      <c r="B19" t="s">
        <v>44</v>
      </c>
      <c r="C19" s="17" t="s">
        <v>26</v>
      </c>
      <c r="D19" s="18" t="s">
        <v>27</v>
      </c>
    </row>
    <row r="20" spans="2:4" ht="17">
      <c r="B20" t="s">
        <v>47</v>
      </c>
      <c r="C20" s="24" t="s">
        <v>26</v>
      </c>
      <c r="D20" s="22" t="s">
        <v>39</v>
      </c>
    </row>
    <row r="21" spans="2:4" ht="17">
      <c r="B21" t="s">
        <v>50</v>
      </c>
      <c r="C21" s="28" t="s">
        <v>49</v>
      </c>
      <c r="D21" s="29" t="s">
        <v>105</v>
      </c>
    </row>
    <row r="22" spans="2:4">
      <c r="B22" t="s">
        <v>51</v>
      </c>
      <c r="C22" t="s">
        <v>52</v>
      </c>
      <c r="D22" s="26"/>
    </row>
    <row r="23" spans="2:4">
      <c r="C23" t="s">
        <v>53</v>
      </c>
      <c r="D23" s="26"/>
    </row>
    <row r="24" spans="2:4">
      <c r="C24" t="s">
        <v>54</v>
      </c>
      <c r="D24" s="26"/>
    </row>
    <row r="25" spans="2:4">
      <c r="B25" t="s">
        <v>65</v>
      </c>
      <c r="C25" t="s">
        <v>36</v>
      </c>
      <c r="D25" s="26" t="s">
        <v>96</v>
      </c>
    </row>
    <row r="26" spans="2:4" ht="17">
      <c r="B26" t="s">
        <v>55</v>
      </c>
      <c r="C26" s="24" t="s">
        <v>57</v>
      </c>
      <c r="D26" s="26" t="s">
        <v>56</v>
      </c>
    </row>
    <row r="27" spans="2:4" ht="17">
      <c r="B27" t="s">
        <v>58</v>
      </c>
      <c r="C27" s="24" t="s">
        <v>59</v>
      </c>
      <c r="D27" s="26"/>
    </row>
    <row r="28" spans="2:4">
      <c r="B28" t="s">
        <v>66</v>
      </c>
      <c r="C28" s="5">
        <v>50663563781100</v>
      </c>
      <c r="D28" s="26">
        <v>4067</v>
      </c>
    </row>
    <row r="29" spans="2:4">
      <c r="B29" t="s">
        <v>63</v>
      </c>
      <c r="C29" t="s">
        <v>64</v>
      </c>
      <c r="D29" s="26" t="s">
        <v>67</v>
      </c>
    </row>
    <row r="30" spans="2:4">
      <c r="B30" t="s">
        <v>68</v>
      </c>
      <c r="C30" t="s">
        <v>69</v>
      </c>
      <c r="D30" s="26" t="s">
        <v>70</v>
      </c>
    </row>
    <row r="31" spans="2:4" ht="17">
      <c r="B31" t="s">
        <v>71</v>
      </c>
      <c r="C31" s="24" t="s">
        <v>72</v>
      </c>
      <c r="D31" s="26" t="s">
        <v>62</v>
      </c>
    </row>
    <row r="32" spans="2:4">
      <c r="B32" t="s">
        <v>73</v>
      </c>
      <c r="C32" t="s">
        <v>74</v>
      </c>
      <c r="D32" s="26" t="s">
        <v>75</v>
      </c>
    </row>
    <row r="34" spans="2:4" ht="17">
      <c r="B34" t="s">
        <v>77</v>
      </c>
      <c r="C34" s="24" t="s">
        <v>21</v>
      </c>
      <c r="D34" s="26" t="s">
        <v>34</v>
      </c>
    </row>
    <row r="36" spans="2:4">
      <c r="B36" t="s">
        <v>78</v>
      </c>
      <c r="C36" t="s">
        <v>49</v>
      </c>
      <c r="D36" s="26" t="s">
        <v>79</v>
      </c>
    </row>
    <row r="38" spans="2:4" ht="17">
      <c r="B38" t="s">
        <v>80</v>
      </c>
      <c r="C38" s="24" t="s">
        <v>26</v>
      </c>
      <c r="D38" t="s">
        <v>22</v>
      </c>
    </row>
    <row r="40" spans="2:4">
      <c r="B40" t="s">
        <v>19</v>
      </c>
      <c r="C40">
        <v>9000500248</v>
      </c>
      <c r="D40" s="26">
        <v>143507</v>
      </c>
    </row>
    <row r="42" spans="2:4">
      <c r="B42" t="s">
        <v>81</v>
      </c>
      <c r="C42" t="s">
        <v>40</v>
      </c>
      <c r="D42" t="s">
        <v>82</v>
      </c>
    </row>
    <row r="44" spans="2:4">
      <c r="B44" t="s">
        <v>83</v>
      </c>
      <c r="C44" t="s">
        <v>84</v>
      </c>
      <c r="D44" t="s">
        <v>85</v>
      </c>
    </row>
    <row r="46" spans="2:4">
      <c r="B46" t="s">
        <v>88</v>
      </c>
      <c r="C46" t="s">
        <v>89</v>
      </c>
      <c r="D46" t="s">
        <v>22</v>
      </c>
    </row>
    <row r="48" spans="2:4">
      <c r="B48" t="s">
        <v>91</v>
      </c>
      <c r="C48">
        <v>521023250</v>
      </c>
      <c r="D48" t="s">
        <v>92</v>
      </c>
    </row>
    <row r="50" spans="2:4" ht="17">
      <c r="B50" t="s">
        <v>94</v>
      </c>
      <c r="C50" s="24" t="s">
        <v>26</v>
      </c>
      <c r="D50" t="s">
        <v>95</v>
      </c>
    </row>
    <row r="52" spans="2:4">
      <c r="B52" t="s">
        <v>97</v>
      </c>
      <c r="C52">
        <v>41867901</v>
      </c>
      <c r="D52" t="s">
        <v>107</v>
      </c>
    </row>
    <row r="53" spans="2:4" ht="45">
      <c r="C53" s="15" t="s">
        <v>115</v>
      </c>
    </row>
    <row r="54" spans="2:4">
      <c r="B54" t="s">
        <v>108</v>
      </c>
      <c r="C54">
        <v>560048</v>
      </c>
    </row>
    <row r="57" spans="2:4">
      <c r="B57" t="s">
        <v>98</v>
      </c>
      <c r="C57" t="s">
        <v>99</v>
      </c>
      <c r="D57" t="s">
        <v>100</v>
      </c>
    </row>
    <row r="59" spans="2:4">
      <c r="B59" t="s">
        <v>109</v>
      </c>
      <c r="C59" t="s">
        <v>101</v>
      </c>
      <c r="D59" t="s">
        <v>100</v>
      </c>
    </row>
    <row r="60" spans="2:4">
      <c r="B60" t="s">
        <v>110</v>
      </c>
      <c r="D60" t="s">
        <v>100</v>
      </c>
    </row>
    <row r="61" spans="2:4" ht="17">
      <c r="B61" t="s">
        <v>102</v>
      </c>
      <c r="C61" s="24" t="s">
        <v>21</v>
      </c>
      <c r="D61" t="s">
        <v>103</v>
      </c>
    </row>
    <row r="63" spans="2:4">
      <c r="B63" t="s">
        <v>104</v>
      </c>
      <c r="C63">
        <v>42691007337</v>
      </c>
      <c r="D63" s="26" t="s">
        <v>100</v>
      </c>
    </row>
    <row r="65" spans="2:4" ht="17">
      <c r="B65" t="s">
        <v>106</v>
      </c>
      <c r="C65" s="24" t="s">
        <v>26</v>
      </c>
      <c r="D65" t="s">
        <v>92</v>
      </c>
    </row>
    <row r="67" spans="2:4" ht="17">
      <c r="B67" t="s">
        <v>111</v>
      </c>
      <c r="C67" s="24" t="s">
        <v>26</v>
      </c>
      <c r="D67" t="s">
        <v>112</v>
      </c>
    </row>
    <row r="70" spans="2:4">
      <c r="B70" t="s">
        <v>113</v>
      </c>
      <c r="C70">
        <v>10344570</v>
      </c>
      <c r="D70" t="s">
        <v>114</v>
      </c>
    </row>
  </sheetData>
  <hyperlinks>
    <hyperlink ref="C3" r:id="rId1" xr:uid="{00000000-0004-0000-0200-000000000000}"/>
    <hyperlink ref="C4" r:id="rId2" xr:uid="{00000000-0004-0000-0200-000001000000}"/>
    <hyperlink ref="C17" r:id="rId3" xr:uid="{00000000-0004-0000-0200-000002000000}"/>
    <hyperlink ref="C19" r:id="rId4" xr:uid="{00000000-0004-0000-0200-000003000000}"/>
    <hyperlink ref="C5" r:id="rId5" xr:uid="{00000000-0004-0000-0200-000004000000}"/>
    <hyperlink ref="C20" r:id="rId6" xr:uid="{00000000-0004-0000-0200-000005000000}"/>
    <hyperlink ref="C21" r:id="rId7" display="jean-louis.delhaye@airbus.com" xr:uid="{00000000-0004-0000-0200-000006000000}"/>
    <hyperlink ref="C26" r:id="rId8" xr:uid="{00000000-0004-0000-0200-000007000000}"/>
    <hyperlink ref="C6" r:id="rId9" xr:uid="{00000000-0004-0000-0200-000008000000}"/>
    <hyperlink ref="C31" r:id="rId10" xr:uid="{00000000-0004-0000-0200-000009000000}"/>
    <hyperlink ref="C34" r:id="rId11" xr:uid="{00000000-0004-0000-0200-00000A000000}"/>
    <hyperlink ref="C50" r:id="rId12" xr:uid="{00000000-0004-0000-0200-00000B000000}"/>
    <hyperlink ref="C38" r:id="rId13" xr:uid="{00000000-0004-0000-0200-00000C000000}"/>
    <hyperlink ref="C61" r:id="rId14" xr:uid="{00000000-0004-0000-0200-00000D000000}"/>
    <hyperlink ref="C65" r:id="rId15" xr:uid="{00000000-0004-0000-0200-00000E000000}"/>
    <hyperlink ref="C67" r:id="rId16" xr:uid="{00000000-0004-0000-0200-00000F000000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facture</vt:lpstr>
      <vt:lpstr>CPPTE</vt:lpstr>
      <vt:lpstr>PWD</vt:lpstr>
      <vt:lpstr>Base_de_donnees</vt:lpstr>
      <vt:lpstr>Date_rec</vt:lpstr>
      <vt:lpstr>CPPTE!Impression_des_titres</vt:lpstr>
      <vt:lpstr>Récurrence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AEROSPATIALE</dc:creator>
  <cp:keywords/>
  <dc:description/>
  <cp:lastModifiedBy>Microsoft Office User</cp:lastModifiedBy>
  <cp:lastPrinted>2018-07-05T07:49:53Z</cp:lastPrinted>
  <dcterms:created xsi:type="dcterms:W3CDTF">1998-01-04T09:58:34Z</dcterms:created>
  <dcterms:modified xsi:type="dcterms:W3CDTF">2020-02-11T09:49:48Z</dcterms:modified>
  <cp:category/>
</cp:coreProperties>
</file>