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autoCompressPictures="0" defaultThemeVersion="124226"/>
  <mc:AlternateContent xmlns:mc="http://schemas.openxmlformats.org/markup-compatibility/2006">
    <mc:Choice Requires="x15">
      <x15ac:absPath xmlns:x15ac="http://schemas.microsoft.com/office/spreadsheetml/2010/11/ac" url="F:\BTS Doc diverses\2018-2019\"/>
    </mc:Choice>
  </mc:AlternateContent>
  <bookViews>
    <workbookView xWindow="0" yWindow="0" windowWidth="25200" windowHeight="11880" tabRatio="805" activeTab="14"/>
  </bookViews>
  <sheets>
    <sheet name="Parametrage" sheetId="1" r:id="rId1"/>
    <sheet name="Exp. Fr." sheetId="5" r:id="rId2"/>
    <sheet name="Anglais" sheetId="7" r:id="rId3"/>
    <sheet name="Math." sheetId="8" r:id="rId4"/>
    <sheet name="Bioch" sheetId="12" r:id="rId5"/>
    <sheet name="Sc. Phy. Chim." sheetId="10" r:id="rId6"/>
    <sheet name="LDT" sheetId="11" r:id="rId7"/>
    <sheet name="Info. App." sheetId="9" r:id="rId8"/>
    <sheet name="Microbio." sheetId="13" r:id="rId9"/>
    <sheet name="BCM" sheetId="14" r:id="rId10"/>
    <sheet name="STBI" sheetId="17" r:id="rId11"/>
    <sheet name="AT Bioch" sheetId="16" r:id="rId12"/>
    <sheet name="AT Micro" sheetId="19" r:id="rId13"/>
    <sheet name="AT BCM" sheetId="18" r:id="rId14"/>
    <sheet name="Livret_scolaire" sheetId="15" r:id="rId15"/>
  </sheets>
  <definedNames>
    <definedName name="_xlnm._FilterDatabase" localSheetId="1" hidden="1">'Exp. Fr.'!$J$8:$J$9</definedName>
    <definedName name="Ep_01">'Exp. Fr.'!$B$8:$J$52</definedName>
    <definedName name="Ep_02">Anglais!$B$8:$J$52</definedName>
    <definedName name="Ep_03">Math.!$B$8:$J$52</definedName>
    <definedName name="Ep_04">'Sc. Phy. Chim.'!$B$8:$J$52</definedName>
    <definedName name="Ep_05">LDT!$B$8:$J$52</definedName>
    <definedName name="Ep_06">'Info. App.'!$B$8:$J$52</definedName>
    <definedName name="Ep_07">Bioch!$B$8:$J$52</definedName>
    <definedName name="Ep_08">Microbio.!$B$8:$J$52</definedName>
    <definedName name="Ep_09">BCM!$B$8:$J$52</definedName>
    <definedName name="Ep_10">STBI!$B$8:$J$52</definedName>
    <definedName name="Ep_11">'AT Bioch'!$B$8:$J$52</definedName>
    <definedName name="Ep_12">'AT Micro'!$B$8:$J$52</definedName>
    <definedName name="Ep_13">'AT BCM'!$B$8:$J$52</definedName>
    <definedName name="Ep_14">#REF!</definedName>
    <definedName name="Ep_15">#REF!</definedName>
    <definedName name="Liste_eleves">Parametrage!$B$18:$H$62</definedName>
    <definedName name="Liste_noms_etudiants">Parametrage!$B$18:$B$62</definedName>
    <definedName name="nb_eleves">Parametrage!$D$5</definedName>
    <definedName name="nom_eleve">Livret_scolaire!$I$2</definedName>
    <definedName name="_xlnm.Print_Area" localSheetId="14">Livret_scolaire!$A$1:$Q$81</definedName>
  </definedNames>
  <calcPr calcId="162913"/>
  <extLst>
    <ext xmlns:mx="http://schemas.microsoft.com/office/mac/excel/2008/main" uri="{7523E5D3-25F3-A5E0-1632-64F254C22452}">
      <mx:ArchID Flags="2"/>
    </ext>
  </extLst>
</workbook>
</file>

<file path=xl/calcChain.xml><?xml version="1.0" encoding="utf-8"?>
<calcChain xmlns="http://schemas.openxmlformats.org/spreadsheetml/2006/main">
  <c r="J19" i="1" l="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18" i="1"/>
  <c r="H5" i="10"/>
  <c r="E5" i="17"/>
  <c r="E5" i="14"/>
  <c r="H5" i="14"/>
  <c r="B10" i="18"/>
  <c r="I10" i="18" s="1"/>
  <c r="C10" i="18"/>
  <c r="B11" i="18"/>
  <c r="C11" i="18"/>
  <c r="B12" i="18"/>
  <c r="I12" i="18" s="1"/>
  <c r="C12" i="18"/>
  <c r="B13" i="18"/>
  <c r="I13" i="18" s="1"/>
  <c r="C13" i="18"/>
  <c r="B14" i="18"/>
  <c r="C14" i="18"/>
  <c r="I14" i="18" s="1"/>
  <c r="B15" i="18"/>
  <c r="C15" i="18"/>
  <c r="B16" i="18"/>
  <c r="I16" i="18" s="1"/>
  <c r="C16" i="18"/>
  <c r="B17" i="18"/>
  <c r="C17" i="18"/>
  <c r="I17" i="18" s="1"/>
  <c r="B18" i="18"/>
  <c r="C18" i="18"/>
  <c r="I18" i="18"/>
  <c r="B19" i="18"/>
  <c r="C19" i="18"/>
  <c r="B20" i="18"/>
  <c r="C20" i="18"/>
  <c r="B21" i="18"/>
  <c r="I21" i="18" s="1"/>
  <c r="C21" i="18"/>
  <c r="B22" i="18"/>
  <c r="I22" i="18" s="1"/>
  <c r="C22" i="18"/>
  <c r="B23" i="18"/>
  <c r="C23" i="18"/>
  <c r="F23" i="18" s="1"/>
  <c r="B24" i="18"/>
  <c r="C24" i="18"/>
  <c r="B25" i="18"/>
  <c r="C25" i="18"/>
  <c r="I25" i="18" s="1"/>
  <c r="B26" i="18"/>
  <c r="C26" i="18"/>
  <c r="I26" i="18"/>
  <c r="B27" i="18"/>
  <c r="C27" i="18"/>
  <c r="B28" i="18"/>
  <c r="C28" i="18"/>
  <c r="I28" i="18" s="1"/>
  <c r="B29" i="18"/>
  <c r="C29" i="18"/>
  <c r="I29" i="18"/>
  <c r="B30" i="18"/>
  <c r="I30" i="18" s="1"/>
  <c r="C30" i="18"/>
  <c r="B31" i="18"/>
  <c r="I31" i="18" s="1"/>
  <c r="C31" i="18"/>
  <c r="B32" i="18"/>
  <c r="C32" i="18"/>
  <c r="B33" i="18"/>
  <c r="C33" i="18"/>
  <c r="I33" i="18" s="1"/>
  <c r="B34" i="18"/>
  <c r="C34" i="18"/>
  <c r="I34" i="18"/>
  <c r="B35" i="18"/>
  <c r="C35" i="18"/>
  <c r="B36" i="18"/>
  <c r="C36" i="18"/>
  <c r="I36" i="18" s="1"/>
  <c r="B37" i="18"/>
  <c r="C37" i="18"/>
  <c r="I37" i="18"/>
  <c r="B38" i="18"/>
  <c r="I38" i="18" s="1"/>
  <c r="C38" i="18"/>
  <c r="B39" i="18"/>
  <c r="C39" i="18"/>
  <c r="B40" i="18"/>
  <c r="C40" i="18"/>
  <c r="I40" i="18"/>
  <c r="B41" i="18"/>
  <c r="I41" i="18" s="1"/>
  <c r="C41" i="18"/>
  <c r="B42" i="18"/>
  <c r="I42" i="18" s="1"/>
  <c r="C42" i="18"/>
  <c r="B43" i="18"/>
  <c r="C43" i="18"/>
  <c r="B44" i="18"/>
  <c r="C44" i="18"/>
  <c r="B45" i="18"/>
  <c r="C45" i="18"/>
  <c r="I45" i="18" s="1"/>
  <c r="B46" i="18"/>
  <c r="C46" i="18"/>
  <c r="I46" i="18"/>
  <c r="B47" i="18"/>
  <c r="C47" i="18"/>
  <c r="B48" i="18"/>
  <c r="C48" i="18"/>
  <c r="I48" i="18" s="1"/>
  <c r="B49" i="18"/>
  <c r="C49" i="18"/>
  <c r="I49" i="18"/>
  <c r="B50" i="18"/>
  <c r="I50" i="18" s="1"/>
  <c r="C50" i="18"/>
  <c r="B51" i="18"/>
  <c r="C51" i="18"/>
  <c r="B52" i="18"/>
  <c r="C52" i="18"/>
  <c r="G5" i="19"/>
  <c r="B10" i="19"/>
  <c r="F10" i="19" s="1"/>
  <c r="C10" i="19"/>
  <c r="B11" i="19"/>
  <c r="C11" i="19"/>
  <c r="I11" i="19" s="1"/>
  <c r="B12" i="19"/>
  <c r="C12" i="19"/>
  <c r="B13" i="19"/>
  <c r="I13" i="19" s="1"/>
  <c r="C13" i="19"/>
  <c r="B14" i="19"/>
  <c r="C14" i="19"/>
  <c r="B15" i="19"/>
  <c r="C15" i="19"/>
  <c r="I15" i="19"/>
  <c r="B16" i="19"/>
  <c r="C16" i="19"/>
  <c r="B17" i="19"/>
  <c r="C17" i="19"/>
  <c r="I17" i="19" s="1"/>
  <c r="B18" i="19"/>
  <c r="C18" i="19"/>
  <c r="I18" i="19"/>
  <c r="B19" i="19"/>
  <c r="I19" i="19" s="1"/>
  <c r="C19" i="19"/>
  <c r="B20" i="19"/>
  <c r="C20" i="19"/>
  <c r="B21" i="19"/>
  <c r="C21" i="19"/>
  <c r="B22" i="19"/>
  <c r="I22" i="19" s="1"/>
  <c r="C22" i="19"/>
  <c r="B23" i="19"/>
  <c r="C23" i="19"/>
  <c r="I23" i="19" s="1"/>
  <c r="B24" i="19"/>
  <c r="C24" i="19"/>
  <c r="I24" i="19"/>
  <c r="B25" i="19"/>
  <c r="I25" i="19" s="1"/>
  <c r="C25" i="19"/>
  <c r="B26" i="19"/>
  <c r="I26" i="19" s="1"/>
  <c r="C26" i="19"/>
  <c r="B27" i="19"/>
  <c r="C27" i="19"/>
  <c r="I27" i="19" s="1"/>
  <c r="B28" i="19"/>
  <c r="C28" i="19"/>
  <c r="B29" i="19"/>
  <c r="C29" i="19"/>
  <c r="B30" i="19"/>
  <c r="C30" i="19"/>
  <c r="I30" i="19" s="1"/>
  <c r="B31" i="19"/>
  <c r="C31" i="19"/>
  <c r="I31" i="19"/>
  <c r="B32" i="19"/>
  <c r="I32" i="19" s="1"/>
  <c r="C32" i="19"/>
  <c r="B33" i="19"/>
  <c r="I33" i="19" s="1"/>
  <c r="C33" i="19"/>
  <c r="B34" i="19"/>
  <c r="C34" i="19"/>
  <c r="B35" i="19"/>
  <c r="C35" i="19"/>
  <c r="I35" i="19"/>
  <c r="B36" i="19"/>
  <c r="C36" i="19"/>
  <c r="B37" i="19"/>
  <c r="C37" i="19"/>
  <c r="I37" i="19" s="1"/>
  <c r="B38" i="19"/>
  <c r="I38" i="19" s="1"/>
  <c r="C38" i="19"/>
  <c r="F38" i="19"/>
  <c r="B39" i="19"/>
  <c r="C39" i="19"/>
  <c r="I39" i="19"/>
  <c r="B40" i="19"/>
  <c r="I40" i="19" s="1"/>
  <c r="C40" i="19"/>
  <c r="B41" i="19"/>
  <c r="I41" i="19" s="1"/>
  <c r="C41" i="19"/>
  <c r="B42" i="19"/>
  <c r="C42" i="19"/>
  <c r="I42" i="19" s="1"/>
  <c r="B43" i="19"/>
  <c r="C43" i="19"/>
  <c r="I43" i="19"/>
  <c r="B44" i="19"/>
  <c r="C44" i="19"/>
  <c r="B45" i="19"/>
  <c r="C45" i="19"/>
  <c r="B46" i="19"/>
  <c r="C46" i="19"/>
  <c r="I46" i="19"/>
  <c r="B47" i="19"/>
  <c r="C47" i="19"/>
  <c r="I47" i="19" s="1"/>
  <c r="B48" i="19"/>
  <c r="F48" i="19" s="1"/>
  <c r="C48" i="19"/>
  <c r="B49" i="19"/>
  <c r="C49" i="19"/>
  <c r="I49" i="19"/>
  <c r="B50" i="19"/>
  <c r="C50" i="19"/>
  <c r="B51" i="19"/>
  <c r="C51" i="19"/>
  <c r="B52" i="19"/>
  <c r="C52" i="19"/>
  <c r="H5" i="16"/>
  <c r="B10" i="16"/>
  <c r="F10" i="16" s="1"/>
  <c r="C10" i="16"/>
  <c r="B11" i="16"/>
  <c r="C11" i="16"/>
  <c r="I11" i="16" s="1"/>
  <c r="B12" i="16"/>
  <c r="C12" i="16"/>
  <c r="I12" i="16"/>
  <c r="B13" i="16"/>
  <c r="I13" i="16" s="1"/>
  <c r="C13" i="16"/>
  <c r="B14" i="16"/>
  <c r="I14" i="16" s="1"/>
  <c r="C14" i="16"/>
  <c r="B15" i="16"/>
  <c r="C15" i="16"/>
  <c r="B16" i="16"/>
  <c r="C16" i="16"/>
  <c r="I16" i="16"/>
  <c r="B17" i="16"/>
  <c r="I17" i="16" s="1"/>
  <c r="C17" i="16"/>
  <c r="B18" i="16"/>
  <c r="C18" i="16"/>
  <c r="B19" i="16"/>
  <c r="C19" i="16"/>
  <c r="I19" i="16"/>
  <c r="B20" i="16"/>
  <c r="I20" i="16" s="1"/>
  <c r="C20" i="16"/>
  <c r="B21" i="16"/>
  <c r="I21" i="16" s="1"/>
  <c r="C21" i="16"/>
  <c r="B22" i="16"/>
  <c r="C22" i="16"/>
  <c r="B23" i="16"/>
  <c r="C23" i="16"/>
  <c r="I23" i="16"/>
  <c r="B24" i="16"/>
  <c r="I24" i="16" s="1"/>
  <c r="C24" i="16"/>
  <c r="B25" i="16"/>
  <c r="I25" i="16" s="1"/>
  <c r="C25" i="16"/>
  <c r="B26" i="16"/>
  <c r="C26" i="16"/>
  <c r="B27" i="16"/>
  <c r="I27" i="16" s="1"/>
  <c r="C27" i="16"/>
  <c r="B28" i="16"/>
  <c r="I28" i="16" s="1"/>
  <c r="C28" i="16"/>
  <c r="B29" i="16"/>
  <c r="C29" i="16"/>
  <c r="I29" i="16" s="1"/>
  <c r="B30" i="16"/>
  <c r="C30" i="16"/>
  <c r="I30" i="16"/>
  <c r="B31" i="16"/>
  <c r="I31" i="16" s="1"/>
  <c r="C31" i="16"/>
  <c r="B32" i="16"/>
  <c r="I32" i="16" s="1"/>
  <c r="C32" i="16"/>
  <c r="B33" i="16"/>
  <c r="C33" i="16"/>
  <c r="I33" i="16" s="1"/>
  <c r="B34" i="16"/>
  <c r="C34" i="16"/>
  <c r="B35" i="16"/>
  <c r="I35" i="16" s="1"/>
  <c r="C35" i="16"/>
  <c r="B36" i="16"/>
  <c r="C36" i="16"/>
  <c r="I36" i="16" s="1"/>
  <c r="B37" i="16"/>
  <c r="C37" i="16"/>
  <c r="I37" i="16"/>
  <c r="B38" i="16"/>
  <c r="C38" i="16"/>
  <c r="I38" i="16"/>
  <c r="B39" i="16"/>
  <c r="I39" i="16" s="1"/>
  <c r="C39" i="16"/>
  <c r="B40" i="16"/>
  <c r="C40" i="16"/>
  <c r="B41" i="16"/>
  <c r="C41" i="16"/>
  <c r="I41" i="16"/>
  <c r="B42" i="16"/>
  <c r="C42" i="16"/>
  <c r="B43" i="16"/>
  <c r="C43" i="16"/>
  <c r="B44" i="16"/>
  <c r="C44" i="16"/>
  <c r="I44" i="16"/>
  <c r="B45" i="16"/>
  <c r="C45" i="16"/>
  <c r="I45" i="16"/>
  <c r="B46" i="16"/>
  <c r="C46" i="16"/>
  <c r="B47" i="16"/>
  <c r="C47" i="16"/>
  <c r="I47" i="16"/>
  <c r="B48" i="16"/>
  <c r="C48" i="16"/>
  <c r="I48" i="16"/>
  <c r="B49" i="16"/>
  <c r="I49" i="16" s="1"/>
  <c r="C49" i="16"/>
  <c r="B50" i="16"/>
  <c r="C50" i="16"/>
  <c r="B51" i="16"/>
  <c r="C51" i="16"/>
  <c r="B52" i="16"/>
  <c r="I52" i="16" s="1"/>
  <c r="C52" i="16"/>
  <c r="H5" i="17"/>
  <c r="B10" i="17"/>
  <c r="C10" i="17"/>
  <c r="B11" i="17"/>
  <c r="C11" i="17"/>
  <c r="I11" i="17"/>
  <c r="B12" i="17"/>
  <c r="F12" i="17" s="1"/>
  <c r="C12" i="17"/>
  <c r="B13" i="17"/>
  <c r="C13" i="17"/>
  <c r="I13" i="17"/>
  <c r="B14" i="17"/>
  <c r="C14" i="17"/>
  <c r="I14" i="17"/>
  <c r="B15" i="17"/>
  <c r="I15" i="17" s="1"/>
  <c r="C15" i="17"/>
  <c r="B16" i="17"/>
  <c r="C16" i="17"/>
  <c r="B17" i="17"/>
  <c r="C17" i="17"/>
  <c r="I17" i="17"/>
  <c r="B18" i="17"/>
  <c r="I18" i="17" s="1"/>
  <c r="C18" i="17"/>
  <c r="B19" i="17"/>
  <c r="C19" i="17"/>
  <c r="B20" i="17"/>
  <c r="C20" i="17"/>
  <c r="B21" i="17"/>
  <c r="C21" i="17"/>
  <c r="B22" i="17"/>
  <c r="C22" i="17"/>
  <c r="I22" i="17"/>
  <c r="B23" i="17"/>
  <c r="C23" i="17"/>
  <c r="I23" i="17"/>
  <c r="B24" i="17"/>
  <c r="I24" i="17" s="1"/>
  <c r="C24" i="17"/>
  <c r="B25" i="17"/>
  <c r="C25" i="17"/>
  <c r="F25" i="17" s="1"/>
  <c r="B26" i="17"/>
  <c r="C26" i="17"/>
  <c r="I26" i="17"/>
  <c r="B27" i="17"/>
  <c r="I27" i="17" s="1"/>
  <c r="C27" i="17"/>
  <c r="B28" i="17"/>
  <c r="C28" i="17"/>
  <c r="B29" i="17"/>
  <c r="C29" i="17"/>
  <c r="I29" i="17"/>
  <c r="B30" i="17"/>
  <c r="C30" i="17"/>
  <c r="I30" i="17"/>
  <c r="B31" i="17"/>
  <c r="I31" i="17" s="1"/>
  <c r="C31" i="17"/>
  <c r="B32" i="17"/>
  <c r="C32" i="17"/>
  <c r="B33" i="17"/>
  <c r="C33" i="17"/>
  <c r="I33" i="17"/>
  <c r="B34" i="17"/>
  <c r="I34" i="17" s="1"/>
  <c r="C34" i="17"/>
  <c r="B35" i="17"/>
  <c r="C35" i="17"/>
  <c r="B36" i="17"/>
  <c r="C36" i="17"/>
  <c r="B37" i="17"/>
  <c r="C37" i="17"/>
  <c r="B38" i="17"/>
  <c r="C38" i="17"/>
  <c r="I38" i="17"/>
  <c r="B39" i="17"/>
  <c r="C39" i="17"/>
  <c r="I39" i="17"/>
  <c r="B40" i="17"/>
  <c r="I40" i="17" s="1"/>
  <c r="C40" i="17"/>
  <c r="B41" i="17"/>
  <c r="C41" i="17"/>
  <c r="B42" i="17"/>
  <c r="C42" i="17"/>
  <c r="I42" i="17"/>
  <c r="B43" i="17"/>
  <c r="C43" i="17"/>
  <c r="I43" i="17"/>
  <c r="B44" i="17"/>
  <c r="C44" i="17"/>
  <c r="B45" i="17"/>
  <c r="C45" i="17"/>
  <c r="I45" i="17"/>
  <c r="B46" i="17"/>
  <c r="C46" i="17"/>
  <c r="I46" i="17"/>
  <c r="B47" i="17"/>
  <c r="I47" i="17" s="1"/>
  <c r="C47" i="17"/>
  <c r="B48" i="17"/>
  <c r="C48" i="17"/>
  <c r="F48" i="17" s="1"/>
  <c r="B49" i="17"/>
  <c r="C49" i="17"/>
  <c r="I49" i="17"/>
  <c r="B50" i="17"/>
  <c r="I50" i="17" s="1"/>
  <c r="C50" i="17"/>
  <c r="B51" i="17"/>
  <c r="C51" i="17"/>
  <c r="B52" i="17"/>
  <c r="C52" i="17"/>
  <c r="B10" i="14"/>
  <c r="C10" i="14"/>
  <c r="B11" i="14"/>
  <c r="C11" i="14"/>
  <c r="F11" i="14"/>
  <c r="B12" i="14"/>
  <c r="C12" i="14"/>
  <c r="F12" i="14"/>
  <c r="B13" i="14"/>
  <c r="F13" i="14" s="1"/>
  <c r="C13" i="14"/>
  <c r="B14" i="14"/>
  <c r="F14" i="14" s="1"/>
  <c r="C14" i="14"/>
  <c r="B15" i="14"/>
  <c r="C15" i="14"/>
  <c r="F15" i="14"/>
  <c r="B16" i="14"/>
  <c r="C16" i="14"/>
  <c r="B17" i="14"/>
  <c r="C17" i="14"/>
  <c r="B18" i="14"/>
  <c r="C18" i="14"/>
  <c r="F18" i="14"/>
  <c r="B19" i="14"/>
  <c r="C19" i="14"/>
  <c r="F19" i="14"/>
  <c r="B20" i="14"/>
  <c r="F20" i="14" s="1"/>
  <c r="C20" i="14"/>
  <c r="B21" i="14"/>
  <c r="C21" i="14"/>
  <c r="B22" i="14"/>
  <c r="C22" i="14"/>
  <c r="F22" i="14"/>
  <c r="B23" i="14"/>
  <c r="C23" i="14"/>
  <c r="F23" i="14"/>
  <c r="B24" i="14"/>
  <c r="C24" i="14"/>
  <c r="B25" i="14"/>
  <c r="C25" i="14"/>
  <c r="F25" i="14"/>
  <c r="B26" i="14"/>
  <c r="C26" i="14"/>
  <c r="F26" i="14"/>
  <c r="B27" i="14"/>
  <c r="F27" i="14" s="1"/>
  <c r="C27" i="14"/>
  <c r="B28" i="14"/>
  <c r="C28" i="14"/>
  <c r="B29" i="14"/>
  <c r="C29" i="14"/>
  <c r="F29" i="14"/>
  <c r="B30" i="14"/>
  <c r="C30" i="14"/>
  <c r="F30" i="14"/>
  <c r="B31" i="14"/>
  <c r="F31" i="14" s="1"/>
  <c r="C31" i="14"/>
  <c r="B32" i="14"/>
  <c r="C32" i="14"/>
  <c r="B33" i="14"/>
  <c r="C33" i="14"/>
  <c r="F33" i="14"/>
  <c r="B34" i="14"/>
  <c r="F34" i="14" s="1"/>
  <c r="C34" i="14"/>
  <c r="B35" i="14"/>
  <c r="F35" i="14" s="1"/>
  <c r="C35" i="14"/>
  <c r="B36" i="14"/>
  <c r="C36" i="14"/>
  <c r="B37" i="14"/>
  <c r="F37" i="14" s="1"/>
  <c r="C37" i="14"/>
  <c r="B38" i="14"/>
  <c r="C38" i="14"/>
  <c r="B39" i="14"/>
  <c r="C39" i="14"/>
  <c r="F39" i="14"/>
  <c r="B40" i="14"/>
  <c r="C40" i="14"/>
  <c r="B41" i="14"/>
  <c r="C41" i="14"/>
  <c r="B42" i="14"/>
  <c r="C42" i="14"/>
  <c r="F42" i="14"/>
  <c r="B43" i="14"/>
  <c r="F43" i="14" s="1"/>
  <c r="C43" i="14"/>
  <c r="B44" i="14"/>
  <c r="F44" i="14" s="1"/>
  <c r="C44" i="14"/>
  <c r="B45" i="14"/>
  <c r="C45" i="14"/>
  <c r="B46" i="14"/>
  <c r="C46" i="14"/>
  <c r="B47" i="14"/>
  <c r="C47" i="14"/>
  <c r="B48" i="14"/>
  <c r="C48" i="14"/>
  <c r="F48" i="14"/>
  <c r="B49" i="14"/>
  <c r="C49" i="14"/>
  <c r="F49" i="14"/>
  <c r="B50" i="14"/>
  <c r="F50" i="14" s="1"/>
  <c r="C50" i="14"/>
  <c r="B51" i="14"/>
  <c r="F51" i="14" s="1"/>
  <c r="C51" i="14"/>
  <c r="B52" i="14"/>
  <c r="C52" i="14"/>
  <c r="G5" i="13"/>
  <c r="B10" i="13"/>
  <c r="C10" i="13"/>
  <c r="B11" i="13"/>
  <c r="C11" i="13"/>
  <c r="F11" i="13" s="1"/>
  <c r="B12" i="13"/>
  <c r="C12" i="13"/>
  <c r="I12" i="13"/>
  <c r="B13" i="13"/>
  <c r="C13" i="13"/>
  <c r="I13" i="13"/>
  <c r="B14" i="13"/>
  <c r="C14" i="13"/>
  <c r="B15" i="13"/>
  <c r="C15" i="13"/>
  <c r="I15" i="13"/>
  <c r="B16" i="13"/>
  <c r="C16" i="13"/>
  <c r="I16" i="13"/>
  <c r="B17" i="13"/>
  <c r="I17" i="13" s="1"/>
  <c r="C17" i="13"/>
  <c r="B18" i="13"/>
  <c r="C18" i="13"/>
  <c r="B19" i="13"/>
  <c r="C19" i="13"/>
  <c r="I19" i="13"/>
  <c r="B20" i="13"/>
  <c r="C20" i="13"/>
  <c r="I20" i="13"/>
  <c r="B21" i="13"/>
  <c r="I21" i="13" s="1"/>
  <c r="C21" i="13"/>
  <c r="B22" i="13"/>
  <c r="C22" i="13"/>
  <c r="F22" i="13" s="1"/>
  <c r="B23" i="13"/>
  <c r="C23" i="13"/>
  <c r="I23" i="13"/>
  <c r="B24" i="13"/>
  <c r="I24" i="13" s="1"/>
  <c r="C24" i="13"/>
  <c r="B25" i="13"/>
  <c r="C25" i="13"/>
  <c r="B26" i="13"/>
  <c r="C26" i="13"/>
  <c r="I26" i="13"/>
  <c r="B27" i="13"/>
  <c r="C27" i="13"/>
  <c r="I27" i="13"/>
  <c r="B28" i="13"/>
  <c r="I28" i="13" s="1"/>
  <c r="C28" i="13"/>
  <c r="B29" i="13"/>
  <c r="I29" i="13" s="1"/>
  <c r="C29" i="13"/>
  <c r="B30" i="13"/>
  <c r="C30" i="13"/>
  <c r="B31" i="13"/>
  <c r="C31" i="13"/>
  <c r="B32" i="13"/>
  <c r="C32" i="13"/>
  <c r="B33" i="13"/>
  <c r="C33" i="13"/>
  <c r="I33" i="13"/>
  <c r="B34" i="13"/>
  <c r="C34" i="13"/>
  <c r="B35" i="13"/>
  <c r="C35" i="13"/>
  <c r="B36" i="13"/>
  <c r="C36" i="13"/>
  <c r="I36" i="13"/>
  <c r="B37" i="13"/>
  <c r="C37" i="13"/>
  <c r="I37" i="13"/>
  <c r="B38" i="13"/>
  <c r="C38" i="13"/>
  <c r="B39" i="13"/>
  <c r="C39" i="13"/>
  <c r="B40" i="13"/>
  <c r="I40" i="13" s="1"/>
  <c r="C40" i="13"/>
  <c r="B41" i="13"/>
  <c r="C41" i="13"/>
  <c r="B42" i="13"/>
  <c r="C42" i="13"/>
  <c r="I42" i="13"/>
  <c r="B43" i="13"/>
  <c r="C43" i="13"/>
  <c r="B44" i="13"/>
  <c r="C44" i="13"/>
  <c r="B45" i="13"/>
  <c r="C45" i="13"/>
  <c r="I45" i="13"/>
  <c r="B46" i="13"/>
  <c r="C46" i="13"/>
  <c r="I46" i="13"/>
  <c r="B47" i="13"/>
  <c r="I47" i="13" s="1"/>
  <c r="C47" i="13"/>
  <c r="B48" i="13"/>
  <c r="I48" i="13" s="1"/>
  <c r="C48" i="13"/>
  <c r="B49" i="13"/>
  <c r="C49" i="13"/>
  <c r="I49" i="13"/>
  <c r="B50" i="13"/>
  <c r="C50" i="13"/>
  <c r="B51" i="13"/>
  <c r="C51" i="13"/>
  <c r="F51" i="13" s="1"/>
  <c r="B52" i="13"/>
  <c r="C52" i="13"/>
  <c r="G5" i="12"/>
  <c r="B10" i="12"/>
  <c r="F10" i="12" s="1"/>
  <c r="C10" i="12"/>
  <c r="B11" i="12"/>
  <c r="C11" i="12"/>
  <c r="B12" i="12"/>
  <c r="C12" i="12"/>
  <c r="I12" i="12"/>
  <c r="B13" i="12"/>
  <c r="I13" i="12" s="1"/>
  <c r="C13" i="12"/>
  <c r="B14" i="12"/>
  <c r="C14" i="12"/>
  <c r="B15" i="12"/>
  <c r="C15" i="12"/>
  <c r="I15" i="12"/>
  <c r="B16" i="12"/>
  <c r="C16" i="12"/>
  <c r="I16" i="12"/>
  <c r="B17" i="12"/>
  <c r="I17" i="12" s="1"/>
  <c r="C17" i="12"/>
  <c r="B18" i="12"/>
  <c r="C18" i="12"/>
  <c r="B19" i="12"/>
  <c r="C19" i="12"/>
  <c r="I19" i="12"/>
  <c r="B20" i="12"/>
  <c r="C20" i="12"/>
  <c r="I20" i="12"/>
  <c r="B21" i="12"/>
  <c r="I21" i="12" s="1"/>
  <c r="C21" i="12"/>
  <c r="B22" i="12"/>
  <c r="C22" i="12"/>
  <c r="B23" i="12"/>
  <c r="C23" i="12"/>
  <c r="I23" i="12"/>
  <c r="B24" i="12"/>
  <c r="I24" i="12" s="1"/>
  <c r="C24" i="12"/>
  <c r="B25" i="12"/>
  <c r="I25" i="12" s="1"/>
  <c r="C25" i="12"/>
  <c r="B26" i="12"/>
  <c r="C26" i="12"/>
  <c r="B27" i="12"/>
  <c r="C27" i="12"/>
  <c r="B28" i="12"/>
  <c r="C28" i="12"/>
  <c r="I28" i="12"/>
  <c r="B29" i="12"/>
  <c r="C29" i="12"/>
  <c r="I29" i="12"/>
  <c r="B30" i="12"/>
  <c r="I30" i="12" s="1"/>
  <c r="C30" i="12"/>
  <c r="B31" i="12"/>
  <c r="C31" i="12"/>
  <c r="B32" i="12"/>
  <c r="C32" i="12"/>
  <c r="I32" i="12"/>
  <c r="B33" i="12"/>
  <c r="C33" i="12"/>
  <c r="I33" i="12"/>
  <c r="B34" i="12"/>
  <c r="C34" i="12"/>
  <c r="B35" i="12"/>
  <c r="C35" i="12"/>
  <c r="I35" i="12"/>
  <c r="B36" i="12"/>
  <c r="C36" i="12"/>
  <c r="I36" i="12"/>
  <c r="B37" i="12"/>
  <c r="I37" i="12" s="1"/>
  <c r="C37" i="12"/>
  <c r="B38" i="12"/>
  <c r="C38" i="12"/>
  <c r="B39" i="12"/>
  <c r="C39" i="12"/>
  <c r="I39" i="12"/>
  <c r="B40" i="12"/>
  <c r="I40" i="12" s="1"/>
  <c r="C40" i="12"/>
  <c r="B41" i="12"/>
  <c r="C41" i="12"/>
  <c r="F41" i="12" s="1"/>
  <c r="B42" i="12"/>
  <c r="C42" i="12"/>
  <c r="B43" i="12"/>
  <c r="I43" i="12" s="1"/>
  <c r="C43" i="12"/>
  <c r="B44" i="12"/>
  <c r="C44" i="12"/>
  <c r="B45" i="12"/>
  <c r="C45" i="12"/>
  <c r="I45" i="12"/>
  <c r="B46" i="12"/>
  <c r="C46" i="12"/>
  <c r="I46" i="12"/>
  <c r="B47" i="12"/>
  <c r="I47" i="12" s="1"/>
  <c r="C47" i="12"/>
  <c r="B48" i="12"/>
  <c r="C48" i="12"/>
  <c r="F48" i="12" s="1"/>
  <c r="B49" i="12"/>
  <c r="C49" i="12"/>
  <c r="I49" i="12"/>
  <c r="B50" i="12"/>
  <c r="C50" i="12"/>
  <c r="B51" i="12"/>
  <c r="C51" i="12"/>
  <c r="B52" i="12"/>
  <c r="C52" i="12"/>
  <c r="I52" i="12"/>
  <c r="G5" i="9"/>
  <c r="B10" i="9"/>
  <c r="C10" i="9"/>
  <c r="F10" i="9" s="1"/>
  <c r="I10" i="9"/>
  <c r="B11" i="9"/>
  <c r="C11" i="9"/>
  <c r="I11" i="9"/>
  <c r="B12" i="9"/>
  <c r="C12" i="9"/>
  <c r="B13" i="9"/>
  <c r="C13" i="9"/>
  <c r="B14" i="9"/>
  <c r="I14" i="9" s="1"/>
  <c r="C14" i="9"/>
  <c r="B15" i="9"/>
  <c r="I15" i="9" s="1"/>
  <c r="C15" i="9"/>
  <c r="B16" i="9"/>
  <c r="C16" i="9"/>
  <c r="I16" i="9"/>
  <c r="B17" i="9"/>
  <c r="C17" i="9"/>
  <c r="I17" i="9"/>
  <c r="B18" i="9"/>
  <c r="C18" i="9"/>
  <c r="B19" i="9"/>
  <c r="C19" i="9"/>
  <c r="B20" i="9"/>
  <c r="C20" i="9"/>
  <c r="I20" i="9"/>
  <c r="B21" i="9"/>
  <c r="C21" i="9"/>
  <c r="I21" i="9"/>
  <c r="B22" i="9"/>
  <c r="I22" i="9" s="1"/>
  <c r="C22" i="9"/>
  <c r="B23" i="9"/>
  <c r="I23" i="9" s="1"/>
  <c r="C23" i="9"/>
  <c r="B24" i="9"/>
  <c r="C24" i="9"/>
  <c r="B25" i="9"/>
  <c r="I25" i="9" s="1"/>
  <c r="C25" i="9"/>
  <c r="B26" i="9"/>
  <c r="C26" i="9"/>
  <c r="B27" i="9"/>
  <c r="C27" i="9"/>
  <c r="I27" i="9"/>
  <c r="B28" i="9"/>
  <c r="I28" i="9" s="1"/>
  <c r="C28" i="9"/>
  <c r="B29" i="9"/>
  <c r="C29" i="9"/>
  <c r="B30" i="9"/>
  <c r="C30" i="9"/>
  <c r="I30" i="9"/>
  <c r="B31" i="9"/>
  <c r="C31" i="9"/>
  <c r="I31" i="9"/>
  <c r="B32" i="9"/>
  <c r="I32" i="9" s="1"/>
  <c r="C32" i="9"/>
  <c r="B33" i="9"/>
  <c r="C33" i="9"/>
  <c r="B34" i="9"/>
  <c r="C34" i="9"/>
  <c r="B35" i="9"/>
  <c r="I35" i="9" s="1"/>
  <c r="C35" i="9"/>
  <c r="B36" i="9"/>
  <c r="C36" i="9"/>
  <c r="B37" i="9"/>
  <c r="C37" i="9"/>
  <c r="I37" i="9"/>
  <c r="B38" i="9"/>
  <c r="C38" i="9"/>
  <c r="I38" i="9"/>
  <c r="B39" i="9"/>
  <c r="I39" i="9" s="1"/>
  <c r="C39" i="9"/>
  <c r="B40" i="9"/>
  <c r="C40" i="9"/>
  <c r="B41" i="9"/>
  <c r="C41" i="9"/>
  <c r="I41" i="9"/>
  <c r="B42" i="9"/>
  <c r="C42" i="9"/>
  <c r="B43" i="9"/>
  <c r="C43" i="9"/>
  <c r="B44" i="9"/>
  <c r="C44" i="9"/>
  <c r="I44" i="9"/>
  <c r="B45" i="9"/>
  <c r="C45" i="9"/>
  <c r="I45" i="9"/>
  <c r="B46" i="9"/>
  <c r="I46" i="9" s="1"/>
  <c r="C46" i="9"/>
  <c r="B47" i="9"/>
  <c r="I47" i="9" s="1"/>
  <c r="C47" i="9"/>
  <c r="B48" i="9"/>
  <c r="C48" i="9"/>
  <c r="I48" i="9"/>
  <c r="B49" i="9"/>
  <c r="C49" i="9"/>
  <c r="I49" i="9"/>
  <c r="B50" i="9"/>
  <c r="F50" i="9" s="1"/>
  <c r="C50" i="9"/>
  <c r="B51" i="9"/>
  <c r="C51" i="9"/>
  <c r="I51" i="9"/>
  <c r="B52" i="9"/>
  <c r="C52" i="9"/>
  <c r="I52" i="9"/>
  <c r="H5" i="11"/>
  <c r="B10" i="11"/>
  <c r="C10" i="11"/>
  <c r="B11" i="11"/>
  <c r="C11" i="11"/>
  <c r="F11" i="11" s="1"/>
  <c r="B12" i="11"/>
  <c r="C12" i="11"/>
  <c r="B13" i="11"/>
  <c r="I13" i="11" s="1"/>
  <c r="C13" i="11"/>
  <c r="B14" i="11"/>
  <c r="C14" i="11"/>
  <c r="B15" i="11"/>
  <c r="C15" i="11"/>
  <c r="I15" i="11"/>
  <c r="B16" i="11"/>
  <c r="C16" i="11"/>
  <c r="B17" i="11"/>
  <c r="I17" i="11" s="1"/>
  <c r="C17" i="11"/>
  <c r="B18" i="11"/>
  <c r="C18" i="11"/>
  <c r="I18" i="11"/>
  <c r="B19" i="11"/>
  <c r="C19" i="11"/>
  <c r="I19" i="11"/>
  <c r="B20" i="11"/>
  <c r="C20" i="11"/>
  <c r="B21" i="11"/>
  <c r="C21" i="11"/>
  <c r="I21" i="11"/>
  <c r="B22" i="11"/>
  <c r="C22" i="11"/>
  <c r="I22" i="11"/>
  <c r="B23" i="11"/>
  <c r="C23" i="11"/>
  <c r="B24" i="11"/>
  <c r="C24" i="11"/>
  <c r="B25" i="11"/>
  <c r="C25" i="11"/>
  <c r="I25" i="11"/>
  <c r="B26" i="11"/>
  <c r="I26" i="11" s="1"/>
  <c r="C26" i="11"/>
  <c r="B27" i="11"/>
  <c r="C27" i="11"/>
  <c r="B28" i="11"/>
  <c r="C28" i="11"/>
  <c r="B29" i="11"/>
  <c r="I29" i="11" s="1"/>
  <c r="C29" i="11"/>
  <c r="B30" i="11"/>
  <c r="C30" i="11"/>
  <c r="F30" i="11" s="1"/>
  <c r="B31" i="11"/>
  <c r="C31" i="11"/>
  <c r="I31" i="11"/>
  <c r="B32" i="11"/>
  <c r="C32" i="11"/>
  <c r="B33" i="11"/>
  <c r="C33" i="11"/>
  <c r="B34" i="11"/>
  <c r="C34" i="11"/>
  <c r="I34" i="11"/>
  <c r="B35" i="11"/>
  <c r="C35" i="11"/>
  <c r="I35" i="11"/>
  <c r="B36" i="11"/>
  <c r="C36" i="11"/>
  <c r="B37" i="11"/>
  <c r="C37" i="11"/>
  <c r="I37" i="11"/>
  <c r="B38" i="11"/>
  <c r="C38" i="11"/>
  <c r="I38" i="11"/>
  <c r="B39" i="11"/>
  <c r="I39" i="11" s="1"/>
  <c r="C39" i="11"/>
  <c r="B40" i="11"/>
  <c r="C40" i="11"/>
  <c r="B41" i="11"/>
  <c r="C41" i="11"/>
  <c r="I41" i="11"/>
  <c r="B42" i="11"/>
  <c r="I42" i="11" s="1"/>
  <c r="C42" i="11"/>
  <c r="B43" i="11"/>
  <c r="C43" i="11"/>
  <c r="F43" i="11" s="1"/>
  <c r="B44" i="11"/>
  <c r="C44" i="11"/>
  <c r="B45" i="11"/>
  <c r="I45" i="11" s="1"/>
  <c r="C45" i="11"/>
  <c r="B46" i="11"/>
  <c r="C46" i="11"/>
  <c r="B47" i="11"/>
  <c r="C47" i="11"/>
  <c r="B48" i="11"/>
  <c r="C48" i="11"/>
  <c r="B49" i="11"/>
  <c r="I49" i="11" s="1"/>
  <c r="C49" i="11"/>
  <c r="B50" i="11"/>
  <c r="C50" i="11"/>
  <c r="I50" i="11"/>
  <c r="B51" i="11"/>
  <c r="C51" i="11"/>
  <c r="I51" i="11"/>
  <c r="B52" i="11"/>
  <c r="C52" i="11"/>
  <c r="E5" i="10"/>
  <c r="B10" i="10"/>
  <c r="C10" i="10"/>
  <c r="B11" i="10"/>
  <c r="C11" i="10"/>
  <c r="F11" i="10"/>
  <c r="B12" i="10"/>
  <c r="F12" i="10" s="1"/>
  <c r="C12" i="10"/>
  <c r="B13" i="10"/>
  <c r="C13" i="10"/>
  <c r="B14" i="10"/>
  <c r="C14" i="10"/>
  <c r="B15" i="10"/>
  <c r="F15" i="10" s="1"/>
  <c r="C15" i="10"/>
  <c r="B16" i="10"/>
  <c r="C16" i="10"/>
  <c r="B17" i="10"/>
  <c r="C17" i="10"/>
  <c r="I17" i="10"/>
  <c r="B18" i="10"/>
  <c r="C18" i="10"/>
  <c r="B19" i="10"/>
  <c r="C19" i="10"/>
  <c r="B20" i="10"/>
  <c r="C20" i="10"/>
  <c r="F20" i="10"/>
  <c r="B21" i="10"/>
  <c r="C21" i="10"/>
  <c r="I21" i="10"/>
  <c r="F21" i="10"/>
  <c r="B22" i="10"/>
  <c r="C22" i="10"/>
  <c r="B23" i="10"/>
  <c r="C23" i="10"/>
  <c r="B24" i="10"/>
  <c r="C24" i="10"/>
  <c r="F24" i="10"/>
  <c r="B25" i="10"/>
  <c r="C25" i="10"/>
  <c r="B26" i="10"/>
  <c r="C26" i="10"/>
  <c r="B27" i="10"/>
  <c r="C27" i="10"/>
  <c r="F27" i="10"/>
  <c r="B28" i="10"/>
  <c r="C28" i="10"/>
  <c r="F28" i="10"/>
  <c r="B29" i="10"/>
  <c r="I29" i="10" s="1"/>
  <c r="C29" i="10"/>
  <c r="B30" i="10"/>
  <c r="C30" i="10"/>
  <c r="B31" i="10"/>
  <c r="C31" i="10"/>
  <c r="F31" i="10"/>
  <c r="B32" i="10"/>
  <c r="F32" i="10" s="1"/>
  <c r="C32" i="10"/>
  <c r="B33" i="10"/>
  <c r="C33" i="10"/>
  <c r="B34" i="10"/>
  <c r="C34" i="10"/>
  <c r="B35" i="10"/>
  <c r="I35" i="10" s="1"/>
  <c r="C35" i="10"/>
  <c r="B36" i="10"/>
  <c r="C36" i="10"/>
  <c r="B37" i="10"/>
  <c r="F37" i="10" s="1"/>
  <c r="C37" i="10"/>
  <c r="I37" i="10"/>
  <c r="B38" i="10"/>
  <c r="C38" i="10"/>
  <c r="B39" i="10"/>
  <c r="C39" i="10"/>
  <c r="B40" i="10"/>
  <c r="C40" i="10"/>
  <c r="F40" i="10"/>
  <c r="B41" i="10"/>
  <c r="C41" i="10"/>
  <c r="I41" i="10"/>
  <c r="F41" i="10"/>
  <c r="B42" i="10"/>
  <c r="C42" i="10"/>
  <c r="B43" i="10"/>
  <c r="C43" i="10"/>
  <c r="B44" i="10"/>
  <c r="C44" i="10"/>
  <c r="F44" i="10"/>
  <c r="B45" i="10"/>
  <c r="C45" i="10"/>
  <c r="I45" i="10"/>
  <c r="B46" i="10"/>
  <c r="C46" i="10"/>
  <c r="B47" i="10"/>
  <c r="F47" i="10" s="1"/>
  <c r="C47" i="10"/>
  <c r="I47" i="10"/>
  <c r="B48" i="10"/>
  <c r="C48" i="10"/>
  <c r="F48" i="10"/>
  <c r="B49" i="10"/>
  <c r="C49" i="10"/>
  <c r="I49" i="10"/>
  <c r="B50" i="10"/>
  <c r="C50" i="10"/>
  <c r="B51" i="10"/>
  <c r="C51" i="10"/>
  <c r="I51" i="10"/>
  <c r="B52" i="10"/>
  <c r="C52" i="10"/>
  <c r="F52" i="10"/>
  <c r="G5" i="8"/>
  <c r="B10" i="8"/>
  <c r="C10" i="8"/>
  <c r="B11" i="8"/>
  <c r="C11" i="8"/>
  <c r="B12" i="8"/>
  <c r="C12" i="8"/>
  <c r="I12" i="8"/>
  <c r="B13" i="8"/>
  <c r="C13" i="8"/>
  <c r="I13" i="8"/>
  <c r="B14" i="8"/>
  <c r="I14" i="8" s="1"/>
  <c r="C14" i="8"/>
  <c r="B15" i="8"/>
  <c r="I15" i="8" s="1"/>
  <c r="C15" i="8"/>
  <c r="B16" i="8"/>
  <c r="C16" i="8"/>
  <c r="B17" i="8"/>
  <c r="C17" i="8"/>
  <c r="B18" i="8"/>
  <c r="C18" i="8"/>
  <c r="B19" i="8"/>
  <c r="C19" i="8"/>
  <c r="I19" i="8"/>
  <c r="B20" i="8"/>
  <c r="C20" i="8"/>
  <c r="B21" i="8"/>
  <c r="C21" i="8"/>
  <c r="F21" i="8" s="1"/>
  <c r="B22" i="8"/>
  <c r="C22" i="8"/>
  <c r="I22" i="8"/>
  <c r="B23" i="8"/>
  <c r="C23" i="8"/>
  <c r="I23" i="8"/>
  <c r="B24" i="8"/>
  <c r="C24" i="8"/>
  <c r="B25" i="8"/>
  <c r="I25" i="8" s="1"/>
  <c r="C25" i="8"/>
  <c r="F25" i="8" s="1"/>
  <c r="B26" i="8"/>
  <c r="C26" i="8"/>
  <c r="I26" i="8"/>
  <c r="B27" i="8"/>
  <c r="C27" i="8"/>
  <c r="I27" i="8"/>
  <c r="B28" i="8"/>
  <c r="C28" i="8"/>
  <c r="B29" i="8"/>
  <c r="C29" i="8"/>
  <c r="F29" i="8" s="1"/>
  <c r="B30" i="8"/>
  <c r="C30" i="8"/>
  <c r="I30" i="8"/>
  <c r="B31" i="8"/>
  <c r="C31" i="8"/>
  <c r="I31" i="8"/>
  <c r="B32" i="8"/>
  <c r="F32" i="8" s="1"/>
  <c r="C32" i="8"/>
  <c r="B33" i="8"/>
  <c r="C33" i="8"/>
  <c r="I33" i="8"/>
  <c r="B34" i="8"/>
  <c r="C34" i="8"/>
  <c r="I34" i="8"/>
  <c r="B35" i="8"/>
  <c r="I35" i="8" s="1"/>
  <c r="C35" i="8"/>
  <c r="B36" i="8"/>
  <c r="C36" i="8"/>
  <c r="F36" i="8" s="1"/>
  <c r="B37" i="8"/>
  <c r="C37" i="8"/>
  <c r="I37" i="8"/>
  <c r="B38" i="8"/>
  <c r="I38" i="8" s="1"/>
  <c r="C38" i="8"/>
  <c r="B39" i="8"/>
  <c r="C39" i="8"/>
  <c r="B40" i="8"/>
  <c r="C40" i="8"/>
  <c r="B41" i="8"/>
  <c r="C41" i="8"/>
  <c r="B42" i="8"/>
  <c r="C42" i="8"/>
  <c r="B43" i="8"/>
  <c r="C43" i="8"/>
  <c r="I43" i="8"/>
  <c r="B44" i="8"/>
  <c r="C44" i="8"/>
  <c r="I44" i="8"/>
  <c r="B45" i="8"/>
  <c r="C45" i="8"/>
  <c r="B46" i="8"/>
  <c r="C46" i="8"/>
  <c r="B47" i="8"/>
  <c r="C47" i="8"/>
  <c r="I47" i="8"/>
  <c r="B48" i="8"/>
  <c r="C48" i="8"/>
  <c r="B49" i="8"/>
  <c r="I49" i="8" s="1"/>
  <c r="C49" i="8"/>
  <c r="F49" i="8" s="1"/>
  <c r="B50" i="8"/>
  <c r="C50" i="8"/>
  <c r="I50" i="8"/>
  <c r="B51" i="8"/>
  <c r="C51" i="8"/>
  <c r="I51" i="8"/>
  <c r="B52" i="8"/>
  <c r="F52" i="8" s="1"/>
  <c r="C52" i="8"/>
  <c r="G5" i="7"/>
  <c r="B10" i="7"/>
  <c r="C10" i="7"/>
  <c r="B11" i="7"/>
  <c r="C11" i="7"/>
  <c r="I11" i="7"/>
  <c r="B12" i="7"/>
  <c r="I12" i="7" s="1"/>
  <c r="C12" i="7"/>
  <c r="B13" i="7"/>
  <c r="I13" i="7" s="1"/>
  <c r="C13" i="7"/>
  <c r="B14" i="7"/>
  <c r="C14" i="7"/>
  <c r="B15" i="7"/>
  <c r="C15" i="7"/>
  <c r="B16" i="7"/>
  <c r="I16" i="7" s="1"/>
  <c r="C16" i="7"/>
  <c r="B17" i="7"/>
  <c r="C17" i="7"/>
  <c r="I17" i="7"/>
  <c r="B18" i="7"/>
  <c r="C18" i="7"/>
  <c r="B19" i="7"/>
  <c r="C19" i="7"/>
  <c r="F19" i="7" s="1"/>
  <c r="B20" i="7"/>
  <c r="C20" i="7"/>
  <c r="I20" i="7"/>
  <c r="B21" i="7"/>
  <c r="C21" i="7"/>
  <c r="I21" i="7"/>
  <c r="B22" i="7"/>
  <c r="F22" i="7" s="1"/>
  <c r="C22" i="7"/>
  <c r="B23" i="7"/>
  <c r="C23" i="7"/>
  <c r="I23" i="7"/>
  <c r="B24" i="7"/>
  <c r="C24" i="7"/>
  <c r="I24" i="7"/>
  <c r="B25" i="7"/>
  <c r="I25" i="7" s="1"/>
  <c r="C25" i="7"/>
  <c r="B26" i="7"/>
  <c r="C26" i="7"/>
  <c r="F26" i="7" s="1"/>
  <c r="B27" i="7"/>
  <c r="C27" i="7"/>
  <c r="I27" i="7"/>
  <c r="B28" i="7"/>
  <c r="C28" i="7"/>
  <c r="I28" i="7"/>
  <c r="B29" i="7"/>
  <c r="I29" i="7" s="1"/>
  <c r="C29" i="7"/>
  <c r="B30" i="7"/>
  <c r="C30" i="7"/>
  <c r="F30" i="7" s="1"/>
  <c r="B31" i="7"/>
  <c r="C31" i="7"/>
  <c r="I31" i="7"/>
  <c r="B32" i="7"/>
  <c r="I32" i="7" s="1"/>
  <c r="C32" i="7"/>
  <c r="B33" i="7"/>
  <c r="I33" i="7" s="1"/>
  <c r="C33" i="7"/>
  <c r="B34" i="7"/>
  <c r="C34" i="7"/>
  <c r="B35" i="7"/>
  <c r="C35" i="7"/>
  <c r="B36" i="7"/>
  <c r="I36" i="7" s="1"/>
  <c r="C36" i="7"/>
  <c r="B37" i="7"/>
  <c r="C37" i="7"/>
  <c r="I37" i="7"/>
  <c r="B38" i="7"/>
  <c r="C38" i="7"/>
  <c r="I38" i="7"/>
  <c r="B39" i="7"/>
  <c r="C39" i="7"/>
  <c r="B40" i="7"/>
  <c r="I40" i="7" s="1"/>
  <c r="C40" i="7"/>
  <c r="B41" i="7"/>
  <c r="C41" i="7"/>
  <c r="I41" i="7"/>
  <c r="B42" i="7"/>
  <c r="C42" i="7"/>
  <c r="I42" i="7"/>
  <c r="B43" i="7"/>
  <c r="C43" i="7"/>
  <c r="B44" i="7"/>
  <c r="I44" i="7" s="1"/>
  <c r="C44" i="7"/>
  <c r="B45" i="7"/>
  <c r="C45" i="7"/>
  <c r="I45" i="7"/>
  <c r="B46" i="7"/>
  <c r="C46" i="7"/>
  <c r="B47" i="7"/>
  <c r="C47" i="7"/>
  <c r="F47" i="7" s="1"/>
  <c r="B48" i="7"/>
  <c r="C48" i="7"/>
  <c r="I48" i="7"/>
  <c r="B49" i="7"/>
  <c r="C49" i="7"/>
  <c r="I49" i="7"/>
  <c r="B50" i="7"/>
  <c r="F50" i="7" s="1"/>
  <c r="C50" i="7"/>
  <c r="B51" i="7"/>
  <c r="C51" i="7"/>
  <c r="I51" i="7"/>
  <c r="B52" i="7"/>
  <c r="C52" i="7"/>
  <c r="I52" i="7"/>
  <c r="G5" i="5"/>
  <c r="B10" i="5"/>
  <c r="C10" i="5"/>
  <c r="B11" i="5"/>
  <c r="I11" i="5" s="1"/>
  <c r="C11" i="5"/>
  <c r="B12" i="5"/>
  <c r="C12" i="5"/>
  <c r="I12" i="5"/>
  <c r="B13" i="5"/>
  <c r="C13" i="5"/>
  <c r="I13" i="5"/>
  <c r="B14" i="5"/>
  <c r="I14" i="5" s="1"/>
  <c r="C14" i="5"/>
  <c r="B15" i="5"/>
  <c r="C15" i="5"/>
  <c r="B16" i="5"/>
  <c r="C16" i="5"/>
  <c r="I16" i="5"/>
  <c r="B17" i="5"/>
  <c r="C17" i="5"/>
  <c r="B18" i="5"/>
  <c r="I18" i="5" s="1"/>
  <c r="C18" i="5"/>
  <c r="B19" i="5"/>
  <c r="C19" i="5"/>
  <c r="B20" i="5"/>
  <c r="C20" i="5"/>
  <c r="B21" i="5"/>
  <c r="C21" i="5"/>
  <c r="F21" i="5" s="1"/>
  <c r="B22" i="5"/>
  <c r="C22" i="5"/>
  <c r="I22" i="5"/>
  <c r="B23" i="5"/>
  <c r="C23" i="5"/>
  <c r="B24" i="5"/>
  <c r="I24" i="5" s="1"/>
  <c r="C24" i="5"/>
  <c r="F24" i="5" s="1"/>
  <c r="B25" i="5"/>
  <c r="C25" i="5"/>
  <c r="I25" i="5"/>
  <c r="B26" i="5"/>
  <c r="C26" i="5"/>
  <c r="I26" i="5"/>
  <c r="B27" i="5"/>
  <c r="I27" i="5" s="1"/>
  <c r="C27" i="5"/>
  <c r="B28" i="5"/>
  <c r="I28" i="5" s="1"/>
  <c r="C28" i="5"/>
  <c r="F28" i="5" s="1"/>
  <c r="B29" i="5"/>
  <c r="C29" i="5"/>
  <c r="I29" i="5"/>
  <c r="B30" i="5"/>
  <c r="C30" i="5"/>
  <c r="I30" i="5"/>
  <c r="B31" i="5"/>
  <c r="C31" i="5"/>
  <c r="B32" i="5"/>
  <c r="C32" i="5"/>
  <c r="I32" i="5"/>
  <c r="B33" i="5"/>
  <c r="C33" i="5"/>
  <c r="I33" i="5"/>
  <c r="B34" i="5"/>
  <c r="I34" i="5" s="1"/>
  <c r="C34" i="5"/>
  <c r="B35" i="5"/>
  <c r="C35" i="5"/>
  <c r="B36" i="5"/>
  <c r="C36" i="5"/>
  <c r="I36" i="5"/>
  <c r="B37" i="5"/>
  <c r="C37" i="5"/>
  <c r="B38" i="5"/>
  <c r="C38" i="5"/>
  <c r="B39" i="5"/>
  <c r="C39" i="5"/>
  <c r="B40" i="5"/>
  <c r="C40" i="5"/>
  <c r="B41" i="5"/>
  <c r="C41" i="5"/>
  <c r="F41" i="5" s="1"/>
  <c r="B42" i="5"/>
  <c r="C42" i="5"/>
  <c r="I42" i="5"/>
  <c r="B43" i="5"/>
  <c r="C43" i="5"/>
  <c r="I43" i="5"/>
  <c r="B44" i="5"/>
  <c r="C44" i="5"/>
  <c r="B45" i="5"/>
  <c r="I45" i="5" s="1"/>
  <c r="C45" i="5"/>
  <c r="F45" i="5" s="1"/>
  <c r="B46" i="5"/>
  <c r="C46" i="5"/>
  <c r="I46" i="5"/>
  <c r="B47" i="5"/>
  <c r="C47" i="5"/>
  <c r="B48" i="5"/>
  <c r="I48" i="5" s="1"/>
  <c r="C48" i="5"/>
  <c r="F48" i="5" s="1"/>
  <c r="B49" i="5"/>
  <c r="C49" i="5"/>
  <c r="I49" i="5"/>
  <c r="B50" i="5"/>
  <c r="C50" i="5"/>
  <c r="I50" i="5"/>
  <c r="B51" i="5"/>
  <c r="C51" i="5"/>
  <c r="B52" i="5"/>
  <c r="C52" i="5"/>
  <c r="I52" i="5"/>
  <c r="E5" i="18"/>
  <c r="E19" i="15"/>
  <c r="D5" i="19"/>
  <c r="E18" i="15"/>
  <c r="E17" i="15"/>
  <c r="D5" i="16"/>
  <c r="E16" i="15"/>
  <c r="E15" i="15"/>
  <c r="E14" i="15"/>
  <c r="E5" i="13"/>
  <c r="E13" i="15"/>
  <c r="D5" i="12"/>
  <c r="E12" i="15"/>
  <c r="E5" i="9"/>
  <c r="E11" i="15"/>
  <c r="E10" i="15"/>
  <c r="E9" i="15"/>
  <c r="D5" i="8"/>
  <c r="D5" i="7"/>
  <c r="E8" i="15"/>
  <c r="E5" i="5"/>
  <c r="E7" i="15"/>
  <c r="F52" i="19"/>
  <c r="F51" i="19"/>
  <c r="F49" i="19"/>
  <c r="F47" i="19"/>
  <c r="F46" i="19"/>
  <c r="F45" i="19"/>
  <c r="F44" i="19"/>
  <c r="F42" i="19"/>
  <c r="F41" i="19"/>
  <c r="F40" i="19"/>
  <c r="F39" i="19"/>
  <c r="F36" i="19"/>
  <c r="F35" i="19"/>
  <c r="F33" i="19"/>
  <c r="F32" i="19"/>
  <c r="F31" i="19"/>
  <c r="F30" i="19"/>
  <c r="F28" i="19"/>
  <c r="F27" i="19"/>
  <c r="F26" i="19"/>
  <c r="F25" i="19"/>
  <c r="F24" i="19"/>
  <c r="F23" i="19"/>
  <c r="F22" i="19"/>
  <c r="F21" i="19"/>
  <c r="F20" i="19"/>
  <c r="F19" i="19"/>
  <c r="F18" i="19"/>
  <c r="F17" i="19"/>
  <c r="F16" i="19"/>
  <c r="F15" i="19"/>
  <c r="F13" i="19"/>
  <c r="F12" i="19"/>
  <c r="F11" i="19"/>
  <c r="B9" i="19"/>
  <c r="C9" i="19"/>
  <c r="B8" i="19"/>
  <c r="C8" i="19"/>
  <c r="D5" i="1"/>
  <c r="F51" i="18"/>
  <c r="F50" i="18"/>
  <c r="F49" i="18"/>
  <c r="F48" i="18"/>
  <c r="F47" i="18"/>
  <c r="F46" i="18"/>
  <c r="F45" i="18"/>
  <c r="F43" i="18"/>
  <c r="F42" i="18"/>
  <c r="F41" i="18"/>
  <c r="F40" i="18"/>
  <c r="F39" i="18"/>
  <c r="F38" i="18"/>
  <c r="F37" i="18"/>
  <c r="F36" i="18"/>
  <c r="F35" i="18"/>
  <c r="F34" i="18"/>
  <c r="F33" i="18"/>
  <c r="F31" i="18"/>
  <c r="F30" i="18"/>
  <c r="F29" i="18"/>
  <c r="F28" i="18"/>
  <c r="F27" i="18"/>
  <c r="F26" i="18"/>
  <c r="F25" i="18"/>
  <c r="F22" i="18"/>
  <c r="F21" i="18"/>
  <c r="F19" i="18"/>
  <c r="F18" i="18"/>
  <c r="F17" i="18"/>
  <c r="F16" i="18"/>
  <c r="F15" i="18"/>
  <c r="F14" i="18"/>
  <c r="F13" i="18"/>
  <c r="F11" i="18"/>
  <c r="B9" i="18"/>
  <c r="I9" i="18" s="1"/>
  <c r="C9" i="18"/>
  <c r="B8" i="18"/>
  <c r="C8" i="18"/>
  <c r="G5" i="18"/>
  <c r="B8" i="17"/>
  <c r="C8" i="17"/>
  <c r="B9" i="17"/>
  <c r="C9" i="17"/>
  <c r="B8" i="16"/>
  <c r="C8" i="16"/>
  <c r="B9" i="16"/>
  <c r="C9" i="16"/>
  <c r="B8" i="14"/>
  <c r="B9" i="14"/>
  <c r="I11" i="14"/>
  <c r="I12" i="14"/>
  <c r="I13" i="14"/>
  <c r="I14" i="14"/>
  <c r="I15" i="14"/>
  <c r="I16" i="14"/>
  <c r="I17" i="14"/>
  <c r="I18" i="14"/>
  <c r="I19" i="14"/>
  <c r="I20" i="14"/>
  <c r="I21" i="14"/>
  <c r="I22" i="14"/>
  <c r="I23" i="14"/>
  <c r="I24" i="14"/>
  <c r="I25" i="14"/>
  <c r="I26" i="14"/>
  <c r="I27" i="14"/>
  <c r="I28" i="14"/>
  <c r="I29" i="14"/>
  <c r="I30" i="14"/>
  <c r="I31" i="14"/>
  <c r="I32" i="14"/>
  <c r="I33" i="14"/>
  <c r="I34" i="14"/>
  <c r="I35" i="14"/>
  <c r="I36" i="14"/>
  <c r="I37" i="14"/>
  <c r="I38" i="14"/>
  <c r="I39" i="14"/>
  <c r="I40" i="14"/>
  <c r="I41" i="14"/>
  <c r="I42" i="14"/>
  <c r="I43" i="14"/>
  <c r="I44" i="14"/>
  <c r="I45" i="14"/>
  <c r="I47" i="14"/>
  <c r="I48" i="14"/>
  <c r="I49" i="14"/>
  <c r="I50" i="14"/>
  <c r="I51" i="14"/>
  <c r="I52" i="14"/>
  <c r="B8" i="5"/>
  <c r="C8" i="5"/>
  <c r="B9" i="5"/>
  <c r="C9" i="5"/>
  <c r="I9" i="5" s="1"/>
  <c r="L7" i="15" s="1"/>
  <c r="B8" i="7"/>
  <c r="I8" i="7" s="1"/>
  <c r="C8" i="7"/>
  <c r="B9" i="7"/>
  <c r="C9" i="7"/>
  <c r="B8" i="8"/>
  <c r="C8" i="8"/>
  <c r="B9" i="8"/>
  <c r="C9" i="8"/>
  <c r="F9" i="8" s="1"/>
  <c r="B8" i="9"/>
  <c r="B9" i="9"/>
  <c r="C8" i="9"/>
  <c r="C9" i="9"/>
  <c r="I9" i="9" s="1"/>
  <c r="B8" i="10"/>
  <c r="B8" i="11"/>
  <c r="B9" i="11"/>
  <c r="C8" i="11"/>
  <c r="C9" i="11"/>
  <c r="B8" i="12"/>
  <c r="B9" i="12"/>
  <c r="C8" i="12"/>
  <c r="C9" i="12"/>
  <c r="B8" i="13"/>
  <c r="C8" i="13"/>
  <c r="B9" i="13"/>
  <c r="C9" i="13"/>
  <c r="C8" i="14"/>
  <c r="C9" i="14"/>
  <c r="C8" i="10"/>
  <c r="B9" i="10"/>
  <c r="C9" i="10"/>
  <c r="N4" i="15"/>
  <c r="N2" i="15"/>
  <c r="E4" i="15"/>
  <c r="F52" i="17"/>
  <c r="F51" i="17"/>
  <c r="F50" i="17"/>
  <c r="F49" i="17"/>
  <c r="F47" i="17"/>
  <c r="F46" i="17"/>
  <c r="F45" i="17"/>
  <c r="F44" i="17"/>
  <c r="F43" i="17"/>
  <c r="F42" i="17"/>
  <c r="F41" i="17"/>
  <c r="F40" i="17"/>
  <c r="F39" i="17"/>
  <c r="F38" i="17"/>
  <c r="F37" i="17"/>
  <c r="F36" i="17"/>
  <c r="F35" i="17"/>
  <c r="F34" i="17"/>
  <c r="F33" i="17"/>
  <c r="F32" i="17"/>
  <c r="F31" i="17"/>
  <c r="F30" i="17"/>
  <c r="F29" i="17"/>
  <c r="F28" i="17"/>
  <c r="F27" i="17"/>
  <c r="F26" i="17"/>
  <c r="F24" i="17"/>
  <c r="F23" i="17"/>
  <c r="F22" i="17"/>
  <c r="F21" i="17"/>
  <c r="F20" i="17"/>
  <c r="F19" i="17"/>
  <c r="F18" i="17"/>
  <c r="F17" i="17"/>
  <c r="F16" i="17"/>
  <c r="F15" i="17"/>
  <c r="F14" i="17"/>
  <c r="F13" i="17"/>
  <c r="F11" i="17"/>
  <c r="F52" i="16"/>
  <c r="F51" i="16"/>
  <c r="F50" i="16"/>
  <c r="F49" i="16"/>
  <c r="F48" i="16"/>
  <c r="F47" i="16"/>
  <c r="F46" i="16"/>
  <c r="F45" i="16"/>
  <c r="F44" i="16"/>
  <c r="F43" i="16"/>
  <c r="F42" i="16"/>
  <c r="F41" i="16"/>
  <c r="F40" i="16"/>
  <c r="F39" i="16"/>
  <c r="F38" i="16"/>
  <c r="F37" i="16"/>
  <c r="F36" i="16"/>
  <c r="F35" i="16"/>
  <c r="F34" i="16"/>
  <c r="F33" i="16"/>
  <c r="F32" i="16"/>
  <c r="F31" i="16"/>
  <c r="F30" i="16"/>
  <c r="F29" i="16"/>
  <c r="F28" i="16"/>
  <c r="F27" i="16"/>
  <c r="F26" i="16"/>
  <c r="F25" i="16"/>
  <c r="F24" i="16"/>
  <c r="F23" i="16"/>
  <c r="F21" i="16"/>
  <c r="F20" i="16"/>
  <c r="F19" i="16"/>
  <c r="F18" i="16"/>
  <c r="F17" i="16"/>
  <c r="F16" i="16"/>
  <c r="F14" i="16"/>
  <c r="F13" i="16"/>
  <c r="F12" i="16"/>
  <c r="F11" i="16"/>
  <c r="F12" i="13"/>
  <c r="F13" i="13"/>
  <c r="F14" i="13"/>
  <c r="F15" i="13"/>
  <c r="F16" i="13"/>
  <c r="F17" i="13"/>
  <c r="F18" i="13"/>
  <c r="F19" i="13"/>
  <c r="F20" i="13"/>
  <c r="F21" i="13"/>
  <c r="F23" i="13"/>
  <c r="F24" i="13"/>
  <c r="F25" i="13"/>
  <c r="F26" i="13"/>
  <c r="F27" i="13"/>
  <c r="F28" i="13"/>
  <c r="F29" i="13"/>
  <c r="F30" i="13"/>
  <c r="F32" i="13"/>
  <c r="F33" i="13"/>
  <c r="F34" i="13"/>
  <c r="F35" i="13"/>
  <c r="F36" i="13"/>
  <c r="F37" i="13"/>
  <c r="F38" i="13"/>
  <c r="F39" i="13"/>
  <c r="F40" i="13"/>
  <c r="F41" i="13"/>
  <c r="F42" i="13"/>
  <c r="F43" i="13"/>
  <c r="F44" i="13"/>
  <c r="F45" i="13"/>
  <c r="F46" i="13"/>
  <c r="F47" i="13"/>
  <c r="F48" i="13"/>
  <c r="F49" i="13"/>
  <c r="F50" i="13"/>
  <c r="F52" i="13"/>
  <c r="F11" i="12"/>
  <c r="F12" i="12"/>
  <c r="F13" i="12"/>
  <c r="F14" i="12"/>
  <c r="F15" i="12"/>
  <c r="F16" i="12"/>
  <c r="F17" i="12"/>
  <c r="F18" i="12"/>
  <c r="F19" i="12"/>
  <c r="F20" i="12"/>
  <c r="F21" i="12"/>
  <c r="F22" i="12"/>
  <c r="F23" i="12"/>
  <c r="F24" i="12"/>
  <c r="F25" i="12"/>
  <c r="F26" i="12"/>
  <c r="F27" i="12"/>
  <c r="F28" i="12"/>
  <c r="F29" i="12"/>
  <c r="F30" i="12"/>
  <c r="F31" i="12"/>
  <c r="F32" i="12"/>
  <c r="F33" i="12"/>
  <c r="F34" i="12"/>
  <c r="F35" i="12"/>
  <c r="F36" i="12"/>
  <c r="F37" i="12"/>
  <c r="F38" i="12"/>
  <c r="F39" i="12"/>
  <c r="F40" i="12"/>
  <c r="F42" i="12"/>
  <c r="F43" i="12"/>
  <c r="F44" i="12"/>
  <c r="F45" i="12"/>
  <c r="F46" i="12"/>
  <c r="F47" i="12"/>
  <c r="F49" i="12"/>
  <c r="F50" i="12"/>
  <c r="F51" i="12"/>
  <c r="F52" i="12"/>
  <c r="F12" i="11"/>
  <c r="F13" i="11"/>
  <c r="F14" i="11"/>
  <c r="F15" i="11"/>
  <c r="F16" i="11"/>
  <c r="F17" i="11"/>
  <c r="F18" i="11"/>
  <c r="F19" i="11"/>
  <c r="F20" i="11"/>
  <c r="F21" i="11"/>
  <c r="F22" i="11"/>
  <c r="F24" i="11"/>
  <c r="F25" i="11"/>
  <c r="F26" i="11"/>
  <c r="F27" i="11"/>
  <c r="F28" i="11"/>
  <c r="F29" i="11"/>
  <c r="F31" i="11"/>
  <c r="F32" i="11"/>
  <c r="F33" i="11"/>
  <c r="F34" i="11"/>
  <c r="F35" i="11"/>
  <c r="F36" i="11"/>
  <c r="F37" i="11"/>
  <c r="F38" i="11"/>
  <c r="F39" i="11"/>
  <c r="F40" i="11"/>
  <c r="F41" i="11"/>
  <c r="F42" i="11"/>
  <c r="F44" i="11"/>
  <c r="F45" i="11"/>
  <c r="F46" i="11"/>
  <c r="F48" i="11"/>
  <c r="F49" i="11"/>
  <c r="F50" i="11"/>
  <c r="F51" i="11"/>
  <c r="F52" i="11"/>
  <c r="E5" i="11"/>
  <c r="D5" i="11"/>
  <c r="F11" i="9"/>
  <c r="F12" i="9"/>
  <c r="F13" i="9"/>
  <c r="F14" i="9"/>
  <c r="F15" i="9"/>
  <c r="F16" i="9"/>
  <c r="F17" i="9"/>
  <c r="F19" i="9"/>
  <c r="F20" i="9"/>
  <c r="F21" i="9"/>
  <c r="F22" i="9"/>
  <c r="F23" i="9"/>
  <c r="F24" i="9"/>
  <c r="F25" i="9"/>
  <c r="F26" i="9"/>
  <c r="F27" i="9"/>
  <c r="F28" i="9"/>
  <c r="F29" i="9"/>
  <c r="F30" i="9"/>
  <c r="F31" i="9"/>
  <c r="F32" i="9"/>
  <c r="F33" i="9"/>
  <c r="F34" i="9"/>
  <c r="F35" i="9"/>
  <c r="F36" i="9"/>
  <c r="F37" i="9"/>
  <c r="F38" i="9"/>
  <c r="F39" i="9"/>
  <c r="F40" i="9"/>
  <c r="F41" i="9"/>
  <c r="F42" i="9"/>
  <c r="F43" i="9"/>
  <c r="F44" i="9"/>
  <c r="F45" i="9"/>
  <c r="F46" i="9"/>
  <c r="F47" i="9"/>
  <c r="F48" i="9"/>
  <c r="F49" i="9"/>
  <c r="F51" i="9"/>
  <c r="F52" i="9"/>
  <c r="F11" i="8"/>
  <c r="F12" i="8"/>
  <c r="F13" i="8"/>
  <c r="F14" i="8"/>
  <c r="F15" i="8"/>
  <c r="F16" i="8"/>
  <c r="F18" i="8"/>
  <c r="F19" i="8"/>
  <c r="F20" i="8"/>
  <c r="F22" i="8"/>
  <c r="F23" i="8"/>
  <c r="F26" i="8"/>
  <c r="F27" i="8"/>
  <c r="F30" i="8"/>
  <c r="F31" i="8"/>
  <c r="F33" i="8"/>
  <c r="F34" i="8"/>
  <c r="F35" i="8"/>
  <c r="F37" i="8"/>
  <c r="F38" i="8"/>
  <c r="F39" i="8"/>
  <c r="F40" i="8"/>
  <c r="F42" i="8"/>
  <c r="F43" i="8"/>
  <c r="F44" i="8"/>
  <c r="F46" i="8"/>
  <c r="F47" i="8"/>
  <c r="F48" i="8"/>
  <c r="F50" i="8"/>
  <c r="F51" i="8"/>
  <c r="F11" i="7"/>
  <c r="F12" i="7"/>
  <c r="F13" i="7"/>
  <c r="F14" i="7"/>
  <c r="F16" i="7"/>
  <c r="F17" i="7"/>
  <c r="F18" i="7"/>
  <c r="F20" i="7"/>
  <c r="F21" i="7"/>
  <c r="F23" i="7"/>
  <c r="F24" i="7"/>
  <c r="F25" i="7"/>
  <c r="F27" i="7"/>
  <c r="F28" i="7"/>
  <c r="F29" i="7"/>
  <c r="F31" i="7"/>
  <c r="F32" i="7"/>
  <c r="F33" i="7"/>
  <c r="F34" i="7"/>
  <c r="F36" i="7"/>
  <c r="F37" i="7"/>
  <c r="F38" i="7"/>
  <c r="F40" i="7"/>
  <c r="F41" i="7"/>
  <c r="F42" i="7"/>
  <c r="F44" i="7"/>
  <c r="F45" i="7"/>
  <c r="F46" i="7"/>
  <c r="F48" i="7"/>
  <c r="F49" i="7"/>
  <c r="F51" i="7"/>
  <c r="F52" i="7"/>
  <c r="F11" i="5"/>
  <c r="F12" i="5"/>
  <c r="F13" i="5"/>
  <c r="F14" i="5"/>
  <c r="F15" i="5"/>
  <c r="F16" i="5"/>
  <c r="F18" i="5"/>
  <c r="F19" i="5"/>
  <c r="F22" i="5"/>
  <c r="F23" i="5"/>
  <c r="F25" i="5"/>
  <c r="F26" i="5"/>
  <c r="F27" i="5"/>
  <c r="F29" i="5"/>
  <c r="F30" i="5"/>
  <c r="F31" i="5"/>
  <c r="F32" i="5"/>
  <c r="F33" i="5"/>
  <c r="F34" i="5"/>
  <c r="F35" i="5"/>
  <c r="F36" i="5"/>
  <c r="F38" i="5"/>
  <c r="F39" i="5"/>
  <c r="F42" i="5"/>
  <c r="F43" i="5"/>
  <c r="F46" i="5"/>
  <c r="F47" i="5"/>
  <c r="F49" i="5"/>
  <c r="F50" i="5"/>
  <c r="F51" i="5"/>
  <c r="F52" i="5"/>
  <c r="N24" i="15"/>
  <c r="N25" i="15"/>
  <c r="N27" i="15"/>
  <c r="L24" i="15"/>
  <c r="M24" i="15"/>
  <c r="L25" i="15"/>
  <c r="M25" i="15"/>
  <c r="L26" i="15"/>
  <c r="M26" i="15"/>
  <c r="N26" i="15"/>
  <c r="L27" i="15"/>
  <c r="M27" i="15"/>
  <c r="M23" i="15"/>
  <c r="N23" i="15"/>
  <c r="L23" i="15"/>
  <c r="K24" i="15"/>
  <c r="K25" i="15"/>
  <c r="K26" i="15"/>
  <c r="K27" i="15"/>
  <c r="K23" i="15"/>
  <c r="I8" i="13"/>
  <c r="I9" i="19"/>
  <c r="I8" i="19"/>
  <c r="D5" i="5"/>
  <c r="E5" i="7"/>
  <c r="E5" i="8"/>
  <c r="D5" i="9"/>
  <c r="E5" i="12"/>
  <c r="D5" i="13"/>
  <c r="E5" i="16"/>
  <c r="D5" i="18"/>
  <c r="H5" i="5"/>
  <c r="H5" i="7"/>
  <c r="H5" i="8"/>
  <c r="D5" i="10"/>
  <c r="G5" i="11"/>
  <c r="H5" i="9"/>
  <c r="H5" i="12"/>
  <c r="H5" i="13"/>
  <c r="G5" i="17"/>
  <c r="G5" i="16"/>
  <c r="H5" i="19"/>
  <c r="D5" i="14"/>
  <c r="F9" i="5"/>
  <c r="I9" i="16"/>
  <c r="I8" i="16"/>
  <c r="F9" i="17"/>
  <c r="E5" i="19"/>
  <c r="H5" i="18"/>
  <c r="G5" i="14"/>
  <c r="D5" i="17"/>
  <c r="G5" i="10"/>
  <c r="F8" i="10"/>
  <c r="I8" i="17"/>
  <c r="I9" i="11"/>
  <c r="I8" i="11"/>
  <c r="A11" i="15"/>
  <c r="F8" i="16"/>
  <c r="I9" i="8"/>
  <c r="I42" i="10"/>
  <c r="F42" i="10"/>
  <c r="I26" i="10"/>
  <c r="F26" i="10"/>
  <c r="I10" i="19"/>
  <c r="I24" i="18"/>
  <c r="F24" i="18"/>
  <c r="I9" i="13"/>
  <c r="I14" i="13"/>
  <c r="I22" i="13"/>
  <c r="I30" i="13"/>
  <c r="I34" i="13"/>
  <c r="I38" i="13"/>
  <c r="I39" i="13"/>
  <c r="I43" i="13"/>
  <c r="I50" i="13"/>
  <c r="I52" i="13"/>
  <c r="I9" i="12"/>
  <c r="I8" i="12"/>
  <c r="F9" i="11"/>
  <c r="C11" i="15"/>
  <c r="I8" i="10"/>
  <c r="F8" i="9"/>
  <c r="B7" i="15"/>
  <c r="I8" i="18"/>
  <c r="F8" i="18"/>
  <c r="I7" i="15"/>
  <c r="B11" i="15"/>
  <c r="F9" i="9"/>
  <c r="F9" i="16"/>
  <c r="F9" i="19"/>
  <c r="F8" i="19"/>
  <c r="F9" i="18"/>
  <c r="I47" i="5"/>
  <c r="I31" i="5"/>
  <c r="I15" i="5"/>
  <c r="I46" i="7"/>
  <c r="I30" i="7"/>
  <c r="I14" i="7"/>
  <c r="I48" i="8"/>
  <c r="I32" i="8"/>
  <c r="I16" i="8"/>
  <c r="I46" i="10"/>
  <c r="F46" i="10"/>
  <c r="I39" i="10"/>
  <c r="I30" i="10"/>
  <c r="F30" i="10"/>
  <c r="I23" i="10"/>
  <c r="I14" i="10"/>
  <c r="F14" i="10"/>
  <c r="I52" i="11"/>
  <c r="I44" i="11"/>
  <c r="I36" i="11"/>
  <c r="I28" i="11"/>
  <c r="I20" i="11"/>
  <c r="I12" i="11"/>
  <c r="I34" i="12"/>
  <c r="F45" i="14"/>
  <c r="I44" i="18"/>
  <c r="F44" i="18"/>
  <c r="I20" i="18"/>
  <c r="F20" i="18"/>
  <c r="I9" i="10"/>
  <c r="F9" i="10"/>
  <c r="F9" i="14"/>
  <c r="F8" i="14"/>
  <c r="I9" i="14"/>
  <c r="I8" i="14"/>
  <c r="F8" i="17"/>
  <c r="F12" i="18"/>
  <c r="F37" i="19"/>
  <c r="J7" i="15"/>
  <c r="F8" i="7"/>
  <c r="F8" i="12"/>
  <c r="F8" i="13"/>
  <c r="I51" i="5"/>
  <c r="I35" i="5"/>
  <c r="I19" i="5"/>
  <c r="I50" i="7"/>
  <c r="I34" i="7"/>
  <c r="I18" i="7"/>
  <c r="I52" i="8"/>
  <c r="I36" i="8"/>
  <c r="I20" i="8"/>
  <c r="F51" i="10"/>
  <c r="I50" i="10"/>
  <c r="F50" i="10"/>
  <c r="F45" i="10"/>
  <c r="I43" i="10"/>
  <c r="F35" i="10"/>
  <c r="I34" i="10"/>
  <c r="F34" i="10"/>
  <c r="F29" i="10"/>
  <c r="I27" i="10"/>
  <c r="F19" i="10"/>
  <c r="I18" i="10"/>
  <c r="F18" i="10"/>
  <c r="F13" i="10"/>
  <c r="I11" i="10"/>
  <c r="I50" i="9"/>
  <c r="I42" i="9"/>
  <c r="I34" i="9"/>
  <c r="I26" i="9"/>
  <c r="I13" i="9"/>
  <c r="I50" i="12"/>
  <c r="I11" i="12"/>
  <c r="F32" i="14"/>
  <c r="I25" i="17"/>
  <c r="I9" i="17"/>
  <c r="I44" i="19"/>
  <c r="I52" i="18"/>
  <c r="F52" i="18"/>
  <c r="I39" i="18"/>
  <c r="I9" i="7"/>
  <c r="F9" i="7"/>
  <c r="F43" i="19"/>
  <c r="M7" i="15"/>
  <c r="F8" i="11"/>
  <c r="F9" i="12"/>
  <c r="F9" i="13"/>
  <c r="I39" i="5"/>
  <c r="I23" i="5"/>
  <c r="I22" i="7"/>
  <c r="I40" i="8"/>
  <c r="F49" i="10"/>
  <c r="F39" i="10"/>
  <c r="I38" i="10"/>
  <c r="F38" i="10"/>
  <c r="F33" i="10"/>
  <c r="I31" i="10"/>
  <c r="F23" i="10"/>
  <c r="I22" i="10"/>
  <c r="F22" i="10"/>
  <c r="F17" i="10"/>
  <c r="I15" i="10"/>
  <c r="I48" i="11"/>
  <c r="I40" i="11"/>
  <c r="I32" i="11"/>
  <c r="I24" i="11"/>
  <c r="I16" i="11"/>
  <c r="I27" i="12"/>
  <c r="I48" i="17"/>
  <c r="I12" i="17"/>
  <c r="I42" i="16"/>
  <c r="I50" i="19"/>
  <c r="F50" i="19"/>
  <c r="I21" i="19"/>
  <c r="I16" i="19"/>
  <c r="I24" i="9"/>
  <c r="I38" i="12"/>
  <c r="I22" i="12"/>
  <c r="F52" i="14"/>
  <c r="F16" i="14"/>
  <c r="I37" i="17"/>
  <c r="I32" i="17"/>
  <c r="I26" i="16"/>
  <c r="I28" i="19"/>
  <c r="I47" i="18"/>
  <c r="I15" i="18"/>
  <c r="I52" i="10"/>
  <c r="I48" i="10"/>
  <c r="I44" i="10"/>
  <c r="I40" i="10"/>
  <c r="I36" i="10"/>
  <c r="I32" i="10"/>
  <c r="I28" i="10"/>
  <c r="I24" i="10"/>
  <c r="I20" i="10"/>
  <c r="I16" i="10"/>
  <c r="I12" i="10"/>
  <c r="I12" i="9"/>
  <c r="I42" i="12"/>
  <c r="I26" i="12"/>
  <c r="I10" i="12"/>
  <c r="F41" i="14"/>
  <c r="F36" i="14"/>
  <c r="I44" i="17"/>
  <c r="I21" i="17"/>
  <c r="I16" i="17"/>
  <c r="I51" i="16"/>
  <c r="I46" i="16"/>
  <c r="I10" i="16"/>
  <c r="I48" i="19"/>
  <c r="I12" i="19"/>
  <c r="I23" i="18"/>
  <c r="F40" i="14"/>
  <c r="F24" i="14"/>
  <c r="I52" i="17"/>
  <c r="I36" i="17"/>
  <c r="I20" i="17"/>
  <c r="I50" i="16"/>
  <c r="I34" i="16"/>
  <c r="I18" i="16"/>
  <c r="I52" i="19"/>
  <c r="I36" i="19"/>
  <c r="I20" i="19"/>
  <c r="I51" i="18"/>
  <c r="I43" i="18"/>
  <c r="I35" i="18"/>
  <c r="I27" i="18"/>
  <c r="I19" i="18"/>
  <c r="I11" i="18"/>
  <c r="F8" i="8" l="1"/>
  <c r="I8" i="8"/>
  <c r="F8" i="5"/>
  <c r="C7" i="15"/>
  <c r="A7" i="15"/>
  <c r="I43" i="7"/>
  <c r="F43" i="7"/>
  <c r="I35" i="7"/>
  <c r="F35" i="7"/>
  <c r="I15" i="7"/>
  <c r="F15" i="7"/>
  <c r="F28" i="8"/>
  <c r="I28" i="8"/>
  <c r="I47" i="11"/>
  <c r="F47" i="11"/>
  <c r="I23" i="11"/>
  <c r="F23" i="11"/>
  <c r="I18" i="9"/>
  <c r="F18" i="9"/>
  <c r="I31" i="13"/>
  <c r="F31" i="13"/>
  <c r="F46" i="14"/>
  <c r="I46" i="14"/>
  <c r="I22" i="16"/>
  <c r="F22" i="16"/>
  <c r="I15" i="16"/>
  <c r="I5" i="16" s="1"/>
  <c r="F15" i="16"/>
  <c r="I34" i="19"/>
  <c r="F34" i="19"/>
  <c r="I29" i="19"/>
  <c r="F29" i="19"/>
  <c r="I14" i="19"/>
  <c r="I5" i="19" s="1"/>
  <c r="G42" i="15" s="1"/>
  <c r="F14" i="19"/>
  <c r="I32" i="18"/>
  <c r="F32" i="18"/>
  <c r="I8" i="5"/>
  <c r="F44" i="5"/>
  <c r="I44" i="5"/>
  <c r="I41" i="5"/>
  <c r="I37" i="5"/>
  <c r="F37" i="5"/>
  <c r="I21" i="5"/>
  <c r="I17" i="5"/>
  <c r="F17" i="5"/>
  <c r="I26" i="7"/>
  <c r="I46" i="8"/>
  <c r="I41" i="8"/>
  <c r="F41" i="8"/>
  <c r="I39" i="8"/>
  <c r="I18" i="8"/>
  <c r="I11" i="8"/>
  <c r="F36" i="10"/>
  <c r="F16" i="10"/>
  <c r="I39" i="7"/>
  <c r="F39" i="7"/>
  <c r="I29" i="8"/>
  <c r="F24" i="8"/>
  <c r="I24" i="8"/>
  <c r="I21" i="8"/>
  <c r="I25" i="10"/>
  <c r="F25" i="10"/>
  <c r="I19" i="10"/>
  <c r="I8" i="9"/>
  <c r="I5" i="9" s="1"/>
  <c r="G36" i="15" s="1"/>
  <c r="F40" i="5"/>
  <c r="I40" i="5"/>
  <c r="I38" i="5"/>
  <c r="F20" i="5"/>
  <c r="I20" i="5"/>
  <c r="I47" i="7"/>
  <c r="I19" i="7"/>
  <c r="I45" i="8"/>
  <c r="F45" i="8"/>
  <c r="I42" i="8"/>
  <c r="I17" i="8"/>
  <c r="F17" i="8"/>
  <c r="F43" i="10"/>
  <c r="I33" i="10"/>
  <c r="I13" i="10"/>
  <c r="I43" i="11"/>
  <c r="I30" i="11"/>
  <c r="I11" i="11"/>
  <c r="I40" i="9"/>
  <c r="I33" i="9"/>
  <c r="I48" i="12"/>
  <c r="I41" i="12"/>
  <c r="I18" i="12"/>
  <c r="I51" i="13"/>
  <c r="I41" i="13"/>
  <c r="I11" i="13"/>
  <c r="F28" i="14"/>
  <c r="F17" i="14"/>
  <c r="I35" i="17"/>
  <c r="I40" i="16"/>
  <c r="I51" i="19"/>
  <c r="I33" i="11"/>
  <c r="I43" i="9"/>
  <c r="I19" i="9"/>
  <c r="I51" i="12"/>
  <c r="I31" i="12"/>
  <c r="I44" i="13"/>
  <c r="I32" i="13"/>
  <c r="I25" i="13"/>
  <c r="F47" i="14"/>
  <c r="F38" i="14"/>
  <c r="I51" i="17"/>
  <c r="I28" i="17"/>
  <c r="I43" i="16"/>
  <c r="I10" i="8"/>
  <c r="I46" i="11"/>
  <c r="I27" i="11"/>
  <c r="I14" i="11"/>
  <c r="I36" i="9"/>
  <c r="I29" i="9"/>
  <c r="I44" i="12"/>
  <c r="I14" i="12"/>
  <c r="I5" i="12" s="1"/>
  <c r="G37" i="15" s="1"/>
  <c r="I35" i="13"/>
  <c r="I18" i="13"/>
  <c r="F21" i="14"/>
  <c r="I41" i="17"/>
  <c r="I19" i="17"/>
  <c r="I45" i="19"/>
  <c r="F5" i="12"/>
  <c r="F10" i="14"/>
  <c r="F5" i="14" s="1"/>
  <c r="F5" i="16"/>
  <c r="F5" i="19"/>
  <c r="I5" i="18"/>
  <c r="G43" i="15" s="1"/>
  <c r="F5" i="9"/>
  <c r="I10" i="7"/>
  <c r="F10" i="8"/>
  <c r="F5" i="8" s="1"/>
  <c r="I10" i="14"/>
  <c r="I5" i="14" s="1"/>
  <c r="G39" i="15" s="1"/>
  <c r="I10" i="10"/>
  <c r="I10" i="5"/>
  <c r="I5" i="5" s="1"/>
  <c r="G31" i="15" s="1"/>
  <c r="I10" i="17"/>
  <c r="I5" i="17" s="1"/>
  <c r="G40" i="15" s="1"/>
  <c r="I10" i="11"/>
  <c r="I5" i="11" s="1"/>
  <c r="I10" i="13"/>
  <c r="F10" i="11"/>
  <c r="F5" i="11" s="1"/>
  <c r="F10" i="18"/>
  <c r="F5" i="18" s="1"/>
  <c r="F10" i="10"/>
  <c r="F5" i="10" s="1"/>
  <c r="F10" i="7"/>
  <c r="F5" i="7" s="1"/>
  <c r="F10" i="5"/>
  <c r="F5" i="5" s="1"/>
  <c r="F10" i="13"/>
  <c r="F5" i="13" s="1"/>
  <c r="F10" i="17"/>
  <c r="F5" i="17" s="1"/>
  <c r="G35" i="15" l="1"/>
  <c r="G41" i="15"/>
  <c r="I5" i="13"/>
  <c r="G38" i="15" s="1"/>
  <c r="I5" i="10"/>
  <c r="G34" i="15" s="1"/>
  <c r="I5" i="7"/>
  <c r="G32" i="15" s="1"/>
  <c r="I5" i="8"/>
  <c r="G33" i="15" s="1"/>
</calcChain>
</file>

<file path=xl/sharedStrings.xml><?xml version="1.0" encoding="utf-8"?>
<sst xmlns="http://schemas.openxmlformats.org/spreadsheetml/2006/main" count="256" uniqueCount="83">
  <si>
    <t>Nom</t>
  </si>
  <si>
    <t>Prénom</t>
  </si>
  <si>
    <t>Date de naissance</t>
  </si>
  <si>
    <t>Langue vivante</t>
  </si>
  <si>
    <t xml:space="preserve">Observations éventuelles </t>
  </si>
  <si>
    <t>Nombre d'étudiants</t>
  </si>
  <si>
    <t>Résultats des 5 dernières sessions</t>
  </si>
  <si>
    <t>Années</t>
  </si>
  <si>
    <t>Présentés</t>
  </si>
  <si>
    <t>Reçus</t>
  </si>
  <si>
    <t>%</t>
  </si>
  <si>
    <t>Année de l'examen</t>
  </si>
  <si>
    <t>Sessions</t>
  </si>
  <si>
    <t>2E SEM</t>
  </si>
  <si>
    <t>Moyenne</t>
  </si>
  <si>
    <t>1er SEM</t>
  </si>
  <si>
    <t>Appréciations</t>
  </si>
  <si>
    <r>
      <rPr>
        <b/>
        <u/>
        <sz val="12"/>
        <color rgb="FFC00000"/>
        <rFont val="Calibri"/>
        <family val="2"/>
        <scheme val="minor"/>
      </rPr>
      <t>Mode d'emploi :</t>
    </r>
    <r>
      <rPr>
        <sz val="12"/>
        <color rgb="FFC00000"/>
        <rFont val="Calibri"/>
        <family val="2"/>
        <scheme val="minor"/>
      </rPr>
      <t xml:space="preserve">
- Les "noms" et "prénoms" des étudiants sont générés automatiquement à partir de ce qui a été défini dans l'onglet "paramétrage",
- Les enseignants entrent les moyennes des 4 semestres et les appréciations. Les moyennes annuelles se calculent automatiquement (arrondies à 0,1 près par excès). </t>
    </r>
  </si>
  <si>
    <t>Année précédent l'examen</t>
  </si>
  <si>
    <t>Cachet de l'établissement</t>
  </si>
  <si>
    <t>DATE DE NAISSANCE</t>
  </si>
  <si>
    <t>LANGUE VIVANTE</t>
  </si>
  <si>
    <t>(1) année précédent l'examen</t>
  </si>
  <si>
    <t>(2) année de l'examen</t>
  </si>
  <si>
    <t>MOYENNE</t>
  </si>
  <si>
    <t>(3) Très favorable, favorable ou doit faire ses preuves</t>
  </si>
  <si>
    <t>COTATION DE LA CLASSE</t>
  </si>
  <si>
    <t>Favorable</t>
  </si>
  <si>
    <t>BREVET DE TECHNICIEN SUPERIEUR</t>
  </si>
  <si>
    <r>
      <rPr>
        <b/>
        <sz val="10"/>
        <color theme="1"/>
        <rFont val="Calibri"/>
        <family val="2"/>
        <scheme val="minor"/>
      </rPr>
      <t>ANNEE</t>
    </r>
    <r>
      <rPr>
        <sz val="8"/>
        <color theme="1"/>
        <rFont val="Calibri"/>
        <family val="2"/>
        <scheme val="minor"/>
      </rPr>
      <t xml:space="preserve"> de l'examen</t>
    </r>
  </si>
  <si>
    <r>
      <rPr>
        <b/>
        <sz val="12"/>
        <color theme="1"/>
        <rFont val="Calibri"/>
        <family val="2"/>
        <scheme val="minor"/>
      </rPr>
      <t>NOM</t>
    </r>
    <r>
      <rPr>
        <sz val="8"/>
        <color theme="1"/>
        <rFont val="Calibri"/>
        <family val="2"/>
        <scheme val="minor"/>
      </rPr>
      <t xml:space="preserve"> (lettres capitales)</t>
    </r>
  </si>
  <si>
    <t>2ème SEM</t>
  </si>
  <si>
    <t>MATIERES ENSEIGNEES</t>
  </si>
  <si>
    <t>APPRECIATIONS</t>
  </si>
  <si>
    <t>AVIS DU CONSEIL DE CLASSE (3) ET OBSERVATIONS
EVENTUELLES</t>
  </si>
  <si>
    <t>RESULTATS DE LA SECTION
LES 5 DERNIERES ANNEES</t>
  </si>
  <si>
    <t>Date et signature du candidat
et remarques éventuelles</t>
  </si>
  <si>
    <t>Très Favorable</t>
  </si>
  <si>
    <t>Effectif classe</t>
  </si>
  <si>
    <t>Moyenne Classe</t>
  </si>
  <si>
    <t>N° INE</t>
  </si>
  <si>
    <t>N° DE L'I.N.E.</t>
  </si>
  <si>
    <r>
      <rPr>
        <b/>
        <u/>
        <sz val="12"/>
        <color rgb="FFC00000"/>
        <rFont val="Calibri"/>
        <family val="2"/>
        <scheme val="minor"/>
      </rPr>
      <t>Mode d'emploi :</t>
    </r>
    <r>
      <rPr>
        <sz val="12"/>
        <color rgb="FFC00000"/>
        <rFont val="Calibri"/>
        <family val="2"/>
        <scheme val="minor"/>
      </rPr>
      <t xml:space="preserve">
   1) Définir l'année de l'examen ainsi que l'effectif (important pour l'impression automatisée des livrets),
   2) Entrer les résultats des 5 sessions précédentes,
   3) Compléter les champs nom, prénom, date de naissance, n° INSEE, langue vivante, avis du conseil de classe et éventuelles observations,  
   4) Chaque enseignant complète sa feuille avec ses notes et ses appréciations,
   5) Depuis l'onglet "livret scolaire", il est possible de définir la fiche souhaitée (menu déroulant dans la cellule "nom"). 
   6) L'impression des livrets scolaires (recto-verso) se fait à l'aide du bouton de commande présent dans l'onglet "livret scolaire".
</t>
    </r>
    <r>
      <rPr>
        <b/>
        <u/>
        <sz val="12"/>
        <color rgb="FF002060"/>
        <rFont val="Calibri"/>
        <family val="2"/>
        <scheme val="minor"/>
      </rPr>
      <t>NOTA :</t>
    </r>
    <r>
      <rPr>
        <sz val="12"/>
        <color rgb="FF002060"/>
        <rFont val="Calibri"/>
        <family val="2"/>
        <scheme val="minor"/>
      </rPr>
      <t xml:space="preserve"> Il est également possible d'enregistrer l'ensemble des livrets scolaires au format pdf. 
Pour cela :
   i) Appuyer sur le bouton d'impression dans l'onglet "livret scolaire" et choisir l'imprimante "pdf Créator" (imprimante virtuelle à installer éventuellement)
   ii) Choississez l'option mettre en fil d'attente,  cliquer sur l'icône "Tout fusionner" puis sur l'icône "Imprimer". Vous obtiendrez ainsi l'ensemble des livrets en un seul fichier .pdf </t>
    </r>
  </si>
  <si>
    <t>Nom1</t>
  </si>
  <si>
    <t>Prenom1</t>
  </si>
  <si>
    <t>Nom2</t>
  </si>
  <si>
    <t>Prenom2</t>
  </si>
  <si>
    <t>12345</t>
  </si>
  <si>
    <t>Anglais</t>
  </si>
  <si>
    <t>TF</t>
  </si>
  <si>
    <t>???</t>
  </si>
  <si>
    <t>234567</t>
  </si>
  <si>
    <t>Espagnol</t>
  </si>
  <si>
    <t>AAA</t>
  </si>
  <si>
    <t>DFSP</t>
  </si>
  <si>
    <t>Mathématiques</t>
  </si>
  <si>
    <r>
      <t xml:space="preserve">Livret scolaire - BTS BIOANALYSES ET CONTRÔLES - </t>
    </r>
    <r>
      <rPr>
        <sz val="48"/>
        <color rgb="FFFF0000"/>
        <rFont val="Calibri"/>
        <family val="2"/>
        <scheme val="minor"/>
      </rPr>
      <t>Paramétrage</t>
    </r>
  </si>
  <si>
    <t>Bioanalyses et Contrôle</t>
  </si>
  <si>
    <t>Expression Française</t>
  </si>
  <si>
    <t>Sciences Physiques et Chimiques</t>
  </si>
  <si>
    <t>Législation et droit du travail</t>
  </si>
  <si>
    <t>Informatique Appliquée</t>
  </si>
  <si>
    <t>Biochimie et technologies d'analyses</t>
  </si>
  <si>
    <t>Microbiologie et technologies d'analyses</t>
  </si>
  <si>
    <t xml:space="preserve">Biologie Cellulaire et Moléculaire et technologies d'analyses         </t>
  </si>
  <si>
    <t>Sciences et Technologies BioIndustrielles</t>
  </si>
  <si>
    <t>Activités technologiques de Biochimie</t>
  </si>
  <si>
    <t>Activités technologiques de Microbiologie</t>
  </si>
  <si>
    <t xml:space="preserve">Activités technologiques de Biologie Cellulaire et Moléculaire </t>
  </si>
  <si>
    <t>AT Biochimie</t>
  </si>
  <si>
    <t>AT Microbiologie</t>
  </si>
  <si>
    <t>AT BCM</t>
  </si>
  <si>
    <t>STBI</t>
  </si>
  <si>
    <t>BCM</t>
  </si>
  <si>
    <t>Biochimie</t>
  </si>
  <si>
    <t>Microbiologie</t>
  </si>
  <si>
    <t>Informatique</t>
  </si>
  <si>
    <t>Sc Phys et Chim</t>
  </si>
  <si>
    <t>Lég. et droit du travail</t>
  </si>
  <si>
    <t>Exp Française</t>
  </si>
  <si>
    <t>Avis du conseil de classe (TF, F ou P)</t>
  </si>
  <si>
    <t>P</t>
  </si>
  <si>
    <t>Répartition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</si>
</sst>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0.0&quot; %&quot;"/>
  </numFmts>
  <fonts count="43" x14ac:knownFonts="1">
    <font>
      <sz val="11"/>
      <color theme="1"/>
      <name val="Calibri"/>
      <family val="2"/>
      <scheme val="minor"/>
    </font>
    <font>
      <b/>
      <sz val="11"/>
      <color theme="1"/>
      <name val="Calibri"/>
      <family val="2"/>
      <scheme val="minor"/>
    </font>
    <font>
      <sz val="48"/>
      <color theme="1"/>
      <name val="Calibri"/>
      <family val="2"/>
      <scheme val="minor"/>
    </font>
    <font>
      <sz val="10"/>
      <name val="MS Sans Serif"/>
      <family val="2"/>
    </font>
    <font>
      <sz val="48"/>
      <color rgb="FF0070C0"/>
      <name val="Calibri"/>
      <family val="2"/>
      <scheme val="minor"/>
    </font>
    <font>
      <sz val="48"/>
      <color rgb="FFFF0000"/>
      <name val="Calibri"/>
      <family val="2"/>
      <scheme val="minor"/>
    </font>
    <font>
      <b/>
      <sz val="11"/>
      <color rgb="FF0070C0"/>
      <name val="Calibri"/>
      <family val="2"/>
      <scheme val="minor"/>
    </font>
    <font>
      <sz val="12"/>
      <color rgb="FF0070C0"/>
      <name val="Calibri"/>
      <family val="2"/>
      <scheme val="minor"/>
    </font>
    <font>
      <sz val="12"/>
      <color rgb="FFC00000"/>
      <name val="Calibri"/>
      <family val="2"/>
      <scheme val="minor"/>
    </font>
    <font>
      <b/>
      <u/>
      <sz val="12"/>
      <color rgb="FFC00000"/>
      <name val="Calibri"/>
      <family val="2"/>
      <scheme val="minor"/>
    </font>
    <font>
      <sz val="7"/>
      <color theme="1"/>
      <name val="Calibri"/>
      <family val="2"/>
      <scheme val="minor"/>
    </font>
    <font>
      <sz val="42"/>
      <color rgb="FF0070C0"/>
      <name val="Calibri"/>
      <family val="2"/>
      <scheme val="minor"/>
    </font>
    <font>
      <sz val="46"/>
      <color rgb="FF0070C0"/>
      <name val="Calibri"/>
      <family val="2"/>
      <scheme val="minor"/>
    </font>
    <font>
      <sz val="8"/>
      <color theme="1"/>
      <name val="Calibri"/>
      <family val="2"/>
      <scheme val="minor"/>
    </font>
    <font>
      <b/>
      <sz val="12"/>
      <color theme="1"/>
      <name val="Calibri"/>
      <family val="2"/>
      <scheme val="minor"/>
    </font>
    <font>
      <b/>
      <sz val="10"/>
      <color theme="1"/>
      <name val="Calibri"/>
      <family val="2"/>
      <scheme val="minor"/>
    </font>
    <font>
      <b/>
      <sz val="24"/>
      <color theme="1"/>
      <name val="Calibri"/>
      <family val="2"/>
      <scheme val="minor"/>
    </font>
    <font>
      <b/>
      <sz val="22"/>
      <color theme="1"/>
      <name val="Calibri"/>
      <family val="2"/>
      <scheme val="minor"/>
    </font>
    <font>
      <b/>
      <sz val="18"/>
      <color theme="1"/>
      <name val="Calibri"/>
      <family val="2"/>
      <scheme val="minor"/>
    </font>
    <font>
      <b/>
      <sz val="20"/>
      <color theme="1"/>
      <name val="Calibri"/>
      <family val="2"/>
      <scheme val="minor"/>
    </font>
    <font>
      <sz val="16"/>
      <color theme="1"/>
      <name val="Calibri"/>
      <family val="2"/>
      <scheme val="minor"/>
    </font>
    <font>
      <sz val="10"/>
      <color theme="1"/>
      <name val="Calibri"/>
      <family val="2"/>
      <scheme val="minor"/>
    </font>
    <font>
      <b/>
      <sz val="8"/>
      <color theme="1"/>
      <name val="Calibri"/>
      <family val="2"/>
      <scheme val="minor"/>
    </font>
    <font>
      <b/>
      <sz val="9"/>
      <color theme="1"/>
      <name val="Calibri"/>
      <family val="2"/>
      <scheme val="minor"/>
    </font>
    <font>
      <b/>
      <sz val="72"/>
      <color theme="1"/>
      <name val="Calibri"/>
      <family val="2"/>
      <scheme val="minor"/>
    </font>
    <font>
      <sz val="18"/>
      <color theme="1"/>
      <name val="Calibri"/>
      <family val="2"/>
      <scheme val="minor"/>
    </font>
    <font>
      <b/>
      <sz val="12"/>
      <color indexed="17"/>
      <name val="Calibri"/>
      <family val="2"/>
      <scheme val="minor"/>
    </font>
    <font>
      <sz val="12"/>
      <name val="Calibri"/>
      <family val="2"/>
      <scheme val="minor"/>
    </font>
    <font>
      <sz val="10"/>
      <name val="Calibri"/>
      <family val="2"/>
      <scheme val="minor"/>
    </font>
    <font>
      <b/>
      <sz val="48"/>
      <color theme="1"/>
      <name val="Calibri"/>
      <family val="2"/>
      <scheme val="minor"/>
    </font>
    <font>
      <b/>
      <sz val="12"/>
      <color rgb="FFFF0000"/>
      <name val="Calibri"/>
      <family val="2"/>
    </font>
    <font>
      <sz val="11"/>
      <color theme="1"/>
      <name val="Calibri"/>
      <family val="2"/>
      <scheme val="minor"/>
    </font>
    <font>
      <sz val="10"/>
      <name val="Arial"/>
      <family val="2"/>
    </font>
    <font>
      <sz val="12"/>
      <color rgb="FF002060"/>
      <name val="Calibri"/>
      <family val="2"/>
      <scheme val="minor"/>
    </font>
    <font>
      <b/>
      <u/>
      <sz val="12"/>
      <color rgb="FF002060"/>
      <name val="Calibri"/>
      <family val="2"/>
      <scheme val="minor"/>
    </font>
    <font>
      <u/>
      <sz val="11"/>
      <color theme="10"/>
      <name val="Calibri"/>
      <family val="2"/>
      <scheme val="minor"/>
    </font>
    <font>
      <u/>
      <sz val="11"/>
      <color theme="11"/>
      <name val="Calibri"/>
      <family val="2"/>
      <scheme val="minor"/>
    </font>
    <font>
      <sz val="8"/>
      <name val="Calibri"/>
      <family val="2"/>
      <scheme val="minor"/>
    </font>
    <font>
      <sz val="12"/>
      <color theme="1"/>
      <name val="Calibri"/>
      <family val="2"/>
      <scheme val="minor"/>
    </font>
    <font>
      <b/>
      <sz val="12"/>
      <color theme="3" tint="0.39997558519241921"/>
      <name val="Calibri"/>
      <family val="2"/>
      <scheme val="minor"/>
    </font>
    <font>
      <b/>
      <sz val="12"/>
      <color theme="5"/>
      <name val="Calibri"/>
      <family val="2"/>
      <scheme val="minor"/>
    </font>
    <font>
      <b/>
      <sz val="12"/>
      <color theme="3"/>
      <name val="Calibri"/>
      <family val="2"/>
      <scheme val="minor"/>
    </font>
    <font>
      <b/>
      <sz val="12"/>
      <color theme="7"/>
      <name val="Calibri"/>
      <family val="2"/>
      <scheme val="minor"/>
    </font>
  </fonts>
  <fills count="4">
    <fill>
      <patternFill patternType="none"/>
    </fill>
    <fill>
      <patternFill patternType="gray125"/>
    </fill>
    <fill>
      <patternFill patternType="solid">
        <fgColor theme="0" tint="-0.249977111117893"/>
        <bgColor indexed="64"/>
      </patternFill>
    </fill>
    <fill>
      <patternFill patternType="solid">
        <fgColor theme="4" tint="0.79998168889431442"/>
        <bgColor indexed="64"/>
      </patternFill>
    </fill>
  </fills>
  <borders count="67">
    <border>
      <left/>
      <right/>
      <top/>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medium">
        <color auto="1"/>
      </right>
      <top style="medium">
        <color auto="1"/>
      </top>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auto="1"/>
      </left>
      <right style="thin">
        <color auto="1"/>
      </right>
      <top style="medium">
        <color auto="1"/>
      </top>
      <bottom/>
      <diagonal/>
    </border>
    <border>
      <left style="thin">
        <color auto="1"/>
      </left>
      <right style="thin">
        <color auto="1"/>
      </right>
      <top/>
      <bottom style="medium">
        <color auto="1"/>
      </bottom>
      <diagonal/>
    </border>
    <border>
      <left style="thin">
        <color auto="1"/>
      </left>
      <right style="thin">
        <color auto="1"/>
      </right>
      <top/>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medium">
        <color auto="1"/>
      </left>
      <right/>
      <top style="medium">
        <color auto="1"/>
      </top>
      <bottom style="medium">
        <color auto="1"/>
      </bottom>
      <diagonal/>
    </border>
    <border>
      <left style="medium">
        <color auto="1"/>
      </left>
      <right style="thin">
        <color auto="1"/>
      </right>
      <top style="medium">
        <color auto="1"/>
      </top>
      <bottom/>
      <diagonal/>
    </border>
    <border>
      <left style="medium">
        <color auto="1"/>
      </left>
      <right style="thin">
        <color auto="1"/>
      </right>
      <top/>
      <bottom/>
      <diagonal/>
    </border>
    <border>
      <left/>
      <right/>
      <top style="medium">
        <color auto="1"/>
      </top>
      <bottom style="medium">
        <color auto="1"/>
      </bottom>
      <diagonal/>
    </border>
    <border>
      <left style="thin">
        <color auto="1"/>
      </left>
      <right/>
      <top style="medium">
        <color auto="1"/>
      </top>
      <bottom/>
      <diagonal/>
    </border>
    <border>
      <left style="thin">
        <color auto="1"/>
      </left>
      <right/>
      <top/>
      <bottom style="medium">
        <color auto="1"/>
      </bottom>
      <diagonal/>
    </border>
    <border>
      <left/>
      <right style="medium">
        <color auto="1"/>
      </right>
      <top style="medium">
        <color auto="1"/>
      </top>
      <bottom style="medium">
        <color auto="1"/>
      </bottom>
      <diagonal/>
    </border>
    <border>
      <left style="thin">
        <color auto="1"/>
      </left>
      <right style="medium">
        <color auto="1"/>
      </right>
      <top style="medium">
        <color auto="1"/>
      </top>
      <bottom/>
      <diagonal/>
    </border>
    <border>
      <left style="medium">
        <color auto="1"/>
      </left>
      <right style="thin">
        <color auto="1"/>
      </right>
      <top/>
      <bottom style="medium">
        <color auto="1"/>
      </bottom>
      <diagonal/>
    </border>
    <border>
      <left style="thin">
        <color auto="1"/>
      </left>
      <right style="medium">
        <color auto="1"/>
      </right>
      <top/>
      <bottom style="medium">
        <color auto="1"/>
      </bottom>
      <diagonal/>
    </border>
    <border>
      <left style="thin">
        <color auto="1"/>
      </left>
      <right style="medium">
        <color auto="1"/>
      </right>
      <top/>
      <bottom/>
      <diagonal/>
    </border>
    <border>
      <left style="thin">
        <color auto="1"/>
      </left>
      <right style="thin">
        <color auto="1"/>
      </right>
      <top style="medium">
        <color auto="1"/>
      </top>
      <bottom style="medium">
        <color auto="1"/>
      </bottom>
      <diagonal/>
    </border>
    <border>
      <left style="medium">
        <color auto="1"/>
      </left>
      <right/>
      <top style="thin">
        <color auto="1"/>
      </top>
      <bottom style="thin">
        <color auto="1"/>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thin">
        <color auto="1"/>
      </right>
      <top/>
      <bottom style="thin">
        <color auto="1"/>
      </bottom>
      <diagonal/>
    </border>
    <border>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medium">
        <color auto="1"/>
      </right>
      <top style="thin">
        <color auto="1"/>
      </top>
      <bottom style="thin">
        <color auto="1"/>
      </bottom>
      <diagonal/>
    </border>
    <border>
      <left style="thin">
        <color auto="1"/>
      </left>
      <right style="medium">
        <color auto="1"/>
      </right>
      <top style="medium">
        <color auto="1"/>
      </top>
      <bottom style="medium">
        <color auto="1"/>
      </bottom>
      <diagonal/>
    </border>
    <border>
      <left style="medium">
        <color auto="1"/>
      </left>
      <right/>
      <top style="medium">
        <color auto="1"/>
      </top>
      <bottom style="thin">
        <color auto="1"/>
      </bottom>
      <diagonal/>
    </border>
    <border>
      <left/>
      <right/>
      <top style="medium">
        <color auto="1"/>
      </top>
      <bottom style="thin">
        <color auto="1"/>
      </bottom>
      <diagonal/>
    </border>
    <border>
      <left/>
      <right style="thin">
        <color auto="1"/>
      </right>
      <top style="medium">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auto="1"/>
      </left>
      <right/>
      <top style="thin">
        <color auto="1"/>
      </top>
      <bottom style="medium">
        <color auto="1"/>
      </bottom>
      <diagonal/>
    </border>
    <border>
      <left/>
      <right/>
      <top style="thin">
        <color auto="1"/>
      </top>
      <bottom style="medium">
        <color auto="1"/>
      </bottom>
      <diagonal/>
    </border>
    <border>
      <left/>
      <right style="thin">
        <color auto="1"/>
      </right>
      <top style="thin">
        <color auto="1"/>
      </top>
      <bottom style="medium">
        <color auto="1"/>
      </bottom>
      <diagonal/>
    </border>
    <border>
      <left/>
      <right style="thin">
        <color auto="1"/>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right style="medium">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style="medium">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top style="medium">
        <color auto="1"/>
      </top>
      <bottom style="medium">
        <color auto="1"/>
      </bottom>
      <diagonal/>
    </border>
    <border>
      <left style="medium">
        <color auto="1"/>
      </left>
      <right style="medium">
        <color auto="1"/>
      </right>
      <top/>
      <bottom style="medium">
        <color rgb="FF000000"/>
      </bottom>
      <diagonal/>
    </border>
  </borders>
  <cellStyleXfs count="44">
    <xf numFmtId="0" fontId="0" fillId="0" borderId="0"/>
    <xf numFmtId="0" fontId="3" fillId="0" borderId="0"/>
    <xf numFmtId="0" fontId="32" fillId="0" borderId="0">
      <alignment vertical="center"/>
    </xf>
    <xf numFmtId="0" fontId="31" fillId="0" borderId="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xf numFmtId="0" fontId="35" fillId="0" borderId="0" applyNumberFormat="0" applyFill="0" applyBorder="0" applyAlignment="0" applyProtection="0"/>
    <xf numFmtId="0" fontId="36" fillId="0" borderId="0" applyNumberFormat="0" applyFill="0" applyBorder="0" applyAlignment="0" applyProtection="0"/>
  </cellStyleXfs>
  <cellXfs count="253">
    <xf numFmtId="0" fontId="0" fillId="0" borderId="0" xfId="0"/>
    <xf numFmtId="0" fontId="0" fillId="0" borderId="0" xfId="0" applyAlignment="1">
      <alignment vertical="center"/>
    </xf>
    <xf numFmtId="0" fontId="0" fillId="0" borderId="0" xfId="0" applyProtection="1"/>
    <xf numFmtId="0" fontId="15" fillId="0" borderId="29" xfId="0" applyFont="1" applyBorder="1" applyAlignment="1">
      <alignment vertical="top"/>
    </xf>
    <xf numFmtId="0" fontId="10" fillId="0" borderId="0" xfId="0" applyFont="1" applyAlignment="1"/>
    <xf numFmtId="0" fontId="21" fillId="0" borderId="0" xfId="0" applyFont="1" applyAlignment="1">
      <alignment vertical="center"/>
    </xf>
    <xf numFmtId="0" fontId="10" fillId="0" borderId="0" xfId="0" applyFont="1" applyAlignment="1">
      <alignment horizontal="left"/>
    </xf>
    <xf numFmtId="0" fontId="1" fillId="0" borderId="23" xfId="0" applyFont="1" applyBorder="1" applyAlignment="1">
      <alignment horizontal="center" vertical="center"/>
    </xf>
    <xf numFmtId="0" fontId="0" fillId="0" borderId="0" xfId="0" applyBorder="1" applyAlignment="1">
      <alignment vertical="center"/>
    </xf>
    <xf numFmtId="0" fontId="22" fillId="0" borderId="33" xfId="0" applyFont="1" applyBorder="1" applyAlignment="1">
      <alignment horizontal="center" vertical="center"/>
    </xf>
    <xf numFmtId="0" fontId="22" fillId="0" borderId="42" xfId="0" applyFont="1" applyBorder="1" applyAlignment="1">
      <alignment horizontal="center" vertical="center"/>
    </xf>
    <xf numFmtId="0" fontId="23" fillId="0" borderId="62" xfId="0" applyFont="1" applyBorder="1" applyAlignment="1">
      <alignment horizontal="center" vertical="center"/>
    </xf>
    <xf numFmtId="0" fontId="23" fillId="0" borderId="33" xfId="0" applyFont="1" applyBorder="1" applyAlignment="1">
      <alignment horizontal="center" vertical="center"/>
    </xf>
    <xf numFmtId="0" fontId="23" fillId="0" borderId="42" xfId="0" applyFont="1" applyBorder="1" applyAlignment="1">
      <alignment horizontal="center" vertical="center"/>
    </xf>
    <xf numFmtId="0" fontId="0" fillId="0" borderId="63" xfId="0" applyBorder="1" applyAlignment="1">
      <alignment horizontal="center" vertical="center"/>
    </xf>
    <xf numFmtId="0" fontId="0" fillId="0" borderId="38" xfId="0" applyBorder="1" applyAlignment="1">
      <alignment horizontal="center" vertical="center"/>
    </xf>
    <xf numFmtId="165" fontId="0" fillId="0" borderId="64" xfId="0" applyNumberFormat="1" applyBorder="1" applyAlignment="1">
      <alignment horizontal="center" vertical="center"/>
    </xf>
    <xf numFmtId="0" fontId="0" fillId="0" borderId="57" xfId="0" applyBorder="1" applyAlignment="1">
      <alignment horizontal="center" vertical="center"/>
    </xf>
    <xf numFmtId="0" fontId="0" fillId="0" borderId="35" xfId="0" applyBorder="1" applyAlignment="1">
      <alignment horizontal="center" vertical="center"/>
    </xf>
    <xf numFmtId="165" fontId="0" fillId="0" borderId="41" xfId="0" applyNumberFormat="1"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165" fontId="0" fillId="0" borderId="61" xfId="0" applyNumberFormat="1" applyBorder="1" applyAlignment="1">
      <alignment horizontal="center" vertical="center"/>
    </xf>
    <xf numFmtId="164" fontId="20" fillId="0" borderId="53" xfId="0" applyNumberFormat="1" applyFont="1" applyBorder="1" applyAlignment="1">
      <alignment horizontal="center" vertical="center"/>
    </xf>
    <xf numFmtId="164" fontId="20" fillId="0" borderId="57" xfId="0" applyNumberFormat="1" applyFont="1" applyBorder="1" applyAlignment="1">
      <alignment horizontal="center" vertical="center"/>
    </xf>
    <xf numFmtId="164" fontId="20" fillId="0" borderId="35" xfId="0" applyNumberFormat="1" applyFont="1" applyBorder="1" applyAlignment="1">
      <alignment horizontal="center" vertical="center"/>
    </xf>
    <xf numFmtId="164" fontId="20" fillId="0" borderId="36" xfId="0" applyNumberFormat="1" applyFont="1" applyBorder="1" applyAlignment="1">
      <alignment horizontal="center" vertical="center"/>
    </xf>
    <xf numFmtId="164" fontId="20" fillId="0" borderId="37" xfId="0" applyNumberFormat="1" applyFont="1" applyBorder="1" applyAlignment="1">
      <alignment horizontal="center" vertical="center"/>
    </xf>
    <xf numFmtId="164" fontId="20" fillId="0" borderId="40" xfId="0" applyNumberFormat="1" applyFont="1" applyBorder="1" applyAlignment="1">
      <alignment horizontal="center" vertical="center"/>
    </xf>
    <xf numFmtId="164" fontId="20" fillId="0" borderId="41" xfId="0" applyNumberFormat="1" applyFont="1" applyBorder="1" applyAlignment="1">
      <alignment horizontal="center" vertical="center"/>
    </xf>
    <xf numFmtId="164" fontId="20" fillId="0" borderId="61" xfId="0" applyNumberFormat="1" applyFont="1" applyBorder="1" applyAlignment="1">
      <alignment horizontal="center" vertical="center"/>
    </xf>
    <xf numFmtId="0" fontId="0" fillId="0" borderId="0" xfId="0" applyFont="1" applyProtection="1"/>
    <xf numFmtId="0" fontId="27" fillId="0" borderId="15" xfId="0" applyFont="1" applyBorder="1" applyAlignment="1" applyProtection="1">
      <alignment horizontal="left" vertical="center" wrapText="1" indent="1"/>
    </xf>
    <xf numFmtId="164" fontId="27" fillId="0" borderId="32" xfId="0" applyNumberFormat="1" applyFont="1" applyBorder="1" applyAlignment="1" applyProtection="1">
      <alignment horizontal="center" vertical="center"/>
    </xf>
    <xf numFmtId="164" fontId="27" fillId="0" borderId="24" xfId="0" applyNumberFormat="1" applyFont="1" applyBorder="1" applyAlignment="1" applyProtection="1">
      <alignment horizontal="center" vertical="center"/>
      <protection locked="0"/>
    </xf>
    <xf numFmtId="164" fontId="27" fillId="0" borderId="14" xfId="0" applyNumberFormat="1" applyFont="1" applyBorder="1" applyAlignment="1" applyProtection="1">
      <alignment horizontal="center" vertical="center" wrapText="1"/>
      <protection locked="0"/>
    </xf>
    <xf numFmtId="0" fontId="24" fillId="0" borderId="0" xfId="0" applyFont="1" applyBorder="1" applyAlignment="1">
      <alignment vertical="center"/>
    </xf>
    <xf numFmtId="164" fontId="15" fillId="0" borderId="0" xfId="0" applyNumberFormat="1" applyFont="1" applyBorder="1" applyAlignment="1">
      <alignment vertical="center"/>
    </xf>
    <xf numFmtId="0" fontId="0" fillId="0" borderId="0" xfId="0" applyFont="1"/>
    <xf numFmtId="0" fontId="27" fillId="0" borderId="24" xfId="0" applyFont="1" applyBorder="1" applyAlignment="1">
      <alignment horizontal="left" vertical="center" indent="1"/>
    </xf>
    <xf numFmtId="0" fontId="0" fillId="0" borderId="0" xfId="0" applyFont="1" applyAlignment="1">
      <alignment vertical="center"/>
    </xf>
    <xf numFmtId="164" fontId="20" fillId="2" borderId="57" xfId="0" applyNumberFormat="1" applyFont="1" applyFill="1" applyBorder="1" applyAlignment="1">
      <alignment horizontal="center" vertical="center"/>
    </xf>
    <xf numFmtId="164" fontId="20" fillId="2" borderId="35" xfId="0" applyNumberFormat="1" applyFont="1" applyFill="1" applyBorder="1" applyAlignment="1">
      <alignment horizontal="center" vertical="center"/>
    </xf>
    <xf numFmtId="0" fontId="6" fillId="0" borderId="35" xfId="0" applyFont="1" applyBorder="1" applyAlignment="1" applyProtection="1">
      <alignment horizontal="center" vertical="center"/>
    </xf>
    <xf numFmtId="0" fontId="0" fillId="0" borderId="0" xfId="0" applyFont="1" applyAlignment="1" applyProtection="1">
      <alignment vertical="center"/>
    </xf>
    <xf numFmtId="0" fontId="0" fillId="0" borderId="3" xfId="0" applyFont="1" applyBorder="1" applyAlignment="1" applyProtection="1">
      <alignment horizontal="center" vertical="center"/>
      <protection locked="0"/>
    </xf>
    <xf numFmtId="0" fontId="0" fillId="0" borderId="8" xfId="0" applyFont="1" applyBorder="1" applyAlignment="1" applyProtection="1">
      <alignment horizontal="center" vertical="center"/>
    </xf>
    <xf numFmtId="14" fontId="0" fillId="0" borderId="0" xfId="0" applyNumberFormat="1" applyFont="1" applyProtection="1"/>
    <xf numFmtId="0" fontId="0" fillId="0" borderId="35" xfId="0" applyNumberFormat="1" applyFont="1" applyBorder="1" applyAlignment="1" applyProtection="1">
      <alignment horizontal="center" vertical="center"/>
      <protection locked="0"/>
    </xf>
    <xf numFmtId="0" fontId="0" fillId="0" borderId="35" xfId="0" applyFont="1" applyBorder="1" applyAlignment="1" applyProtection="1">
      <alignment horizontal="center" vertical="center"/>
      <protection locked="0"/>
    </xf>
    <xf numFmtId="165" fontId="0" fillId="0" borderId="35" xfId="0" applyNumberFormat="1" applyFont="1" applyBorder="1" applyAlignment="1" applyProtection="1">
      <alignment horizontal="center" vertical="center"/>
      <protection locked="0"/>
    </xf>
    <xf numFmtId="0" fontId="27" fillId="3" borderId="24" xfId="0" applyFont="1" applyFill="1" applyBorder="1" applyAlignment="1" applyProtection="1">
      <alignment horizontal="left" vertical="center" indent="1"/>
      <protection locked="0"/>
    </xf>
    <xf numFmtId="0" fontId="27" fillId="3" borderId="14" xfId="0" applyFont="1" applyFill="1" applyBorder="1" applyAlignment="1" applyProtection="1">
      <alignment horizontal="left" vertical="center" wrapText="1" indent="1"/>
      <protection locked="0"/>
    </xf>
    <xf numFmtId="14" fontId="0" fillId="3" borderId="14" xfId="0" applyNumberFormat="1" applyFont="1" applyFill="1" applyBorder="1" applyAlignment="1" applyProtection="1">
      <alignment horizontal="left" vertical="center" indent="1"/>
      <protection locked="0"/>
    </xf>
    <xf numFmtId="49" fontId="28" fillId="3" borderId="14" xfId="0" applyNumberFormat="1" applyFont="1" applyFill="1" applyBorder="1" applyAlignment="1" applyProtection="1">
      <alignment horizontal="left" vertical="center" wrapText="1" indent="1"/>
      <protection locked="0"/>
    </xf>
    <xf numFmtId="0" fontId="27" fillId="3" borderId="12" xfId="0" applyFont="1" applyFill="1" applyBorder="1" applyAlignment="1" applyProtection="1">
      <alignment horizontal="left" vertical="center" indent="1"/>
      <protection locked="0"/>
    </xf>
    <xf numFmtId="0" fontId="27" fillId="3" borderId="12" xfId="0" applyFont="1" applyFill="1" applyBorder="1" applyAlignment="1" applyProtection="1">
      <alignment horizontal="center" vertical="center"/>
      <protection locked="0"/>
    </xf>
    <xf numFmtId="0" fontId="27" fillId="3" borderId="3" xfId="0" applyFont="1" applyFill="1" applyBorder="1" applyAlignment="1" applyProtection="1">
      <alignment horizontal="left" vertical="center" wrapText="1" indent="1"/>
      <protection locked="0"/>
    </xf>
    <xf numFmtId="0" fontId="27" fillId="0" borderId="24" xfId="0" applyFont="1" applyBorder="1" applyAlignment="1" applyProtection="1">
      <alignment horizontal="left" vertical="center" indent="1"/>
      <protection locked="0"/>
    </xf>
    <xf numFmtId="0" fontId="27" fillId="0" borderId="14" xfId="0" applyFont="1" applyBorder="1" applyAlignment="1" applyProtection="1">
      <alignment horizontal="left" vertical="center" wrapText="1" indent="1"/>
      <protection locked="0"/>
    </xf>
    <xf numFmtId="14" fontId="0" fillId="0" borderId="14" xfId="0" applyNumberFormat="1" applyFont="1" applyBorder="1" applyAlignment="1" applyProtection="1">
      <alignment horizontal="left" vertical="center" indent="1"/>
      <protection locked="0"/>
    </xf>
    <xf numFmtId="49" fontId="28" fillId="0" borderId="14" xfId="0" applyNumberFormat="1" applyFont="1" applyBorder="1" applyAlignment="1" applyProtection="1">
      <alignment horizontal="left" vertical="center" wrapText="1" indent="1"/>
      <protection locked="0"/>
    </xf>
    <xf numFmtId="0" fontId="27" fillId="0" borderId="14" xfId="0" applyFont="1" applyBorder="1" applyAlignment="1" applyProtection="1">
      <alignment horizontal="left" vertical="center" indent="1"/>
      <protection locked="0"/>
    </xf>
    <xf numFmtId="0" fontId="27" fillId="0" borderId="14" xfId="0" applyFont="1" applyBorder="1" applyAlignment="1" applyProtection="1">
      <alignment horizontal="center" vertical="center"/>
      <protection locked="0"/>
    </xf>
    <xf numFmtId="0" fontId="27" fillId="0" borderId="5" xfId="0" applyFont="1" applyBorder="1" applyAlignment="1" applyProtection="1">
      <alignment horizontal="left" vertical="center" wrapText="1" indent="1"/>
      <protection locked="0"/>
    </xf>
    <xf numFmtId="0" fontId="28" fillId="3" borderId="14" xfId="0" applyFont="1" applyFill="1" applyBorder="1" applyAlignment="1" applyProtection="1">
      <alignment horizontal="left" vertical="center" indent="1"/>
      <protection locked="0"/>
    </xf>
    <xf numFmtId="0" fontId="27" fillId="3" borderId="14" xfId="0" applyFont="1" applyFill="1" applyBorder="1" applyAlignment="1" applyProtection="1">
      <alignment horizontal="left" vertical="center" indent="1"/>
      <protection locked="0"/>
    </xf>
    <xf numFmtId="0" fontId="27" fillId="3" borderId="14" xfId="0" applyFont="1" applyFill="1" applyBorder="1" applyAlignment="1" applyProtection="1">
      <alignment horizontal="center" vertical="center"/>
      <protection locked="0"/>
    </xf>
    <xf numFmtId="0" fontId="27" fillId="3" borderId="5" xfId="0" applyFont="1" applyFill="1" applyBorder="1" applyAlignment="1" applyProtection="1">
      <alignment horizontal="left" vertical="center" wrapText="1" indent="1"/>
      <protection locked="0"/>
    </xf>
    <xf numFmtId="0" fontId="0" fillId="3" borderId="30" xfId="0" applyFont="1" applyFill="1" applyBorder="1" applyAlignment="1" applyProtection="1">
      <alignment horizontal="left" vertical="center" indent="1"/>
      <protection locked="0"/>
    </xf>
    <xf numFmtId="0" fontId="0" fillId="3" borderId="13" xfId="0" applyFont="1" applyFill="1" applyBorder="1" applyAlignment="1" applyProtection="1">
      <alignment horizontal="left" vertical="center" indent="1"/>
      <protection locked="0"/>
    </xf>
    <xf numFmtId="0" fontId="0" fillId="3" borderId="13" xfId="0" applyFont="1" applyFill="1" applyBorder="1" applyAlignment="1" applyProtection="1">
      <alignment horizontal="center" vertical="center"/>
      <protection locked="0"/>
    </xf>
    <xf numFmtId="0" fontId="0" fillId="3" borderId="8" xfId="0" applyFont="1" applyFill="1" applyBorder="1" applyAlignment="1" applyProtection="1">
      <alignment horizontal="left" vertical="center" indent="1"/>
      <protection locked="0"/>
    </xf>
    <xf numFmtId="0" fontId="38" fillId="0" borderId="0" xfId="0" applyFont="1" applyProtection="1"/>
    <xf numFmtId="0" fontId="38" fillId="0" borderId="32" xfId="0" applyFont="1" applyBorder="1" applyAlignment="1">
      <alignment horizontal="center" vertical="center"/>
    </xf>
    <xf numFmtId="49" fontId="38" fillId="0" borderId="10" xfId="0" applyNumberFormat="1" applyFont="1" applyBorder="1" applyAlignment="1" applyProtection="1">
      <alignment horizontal="left" wrapText="1" indent="1"/>
      <protection locked="0"/>
    </xf>
    <xf numFmtId="164" fontId="38" fillId="0" borderId="24" xfId="0" applyNumberFormat="1" applyFont="1" applyBorder="1" applyAlignment="1" applyProtection="1">
      <alignment horizontal="center" vertical="center"/>
      <protection locked="0"/>
    </xf>
    <xf numFmtId="0" fontId="27" fillId="3" borderId="23" xfId="0" applyFont="1" applyFill="1" applyBorder="1" applyAlignment="1" applyProtection="1">
      <alignment horizontal="left" vertical="center" indent="1"/>
    </xf>
    <xf numFmtId="0" fontId="27" fillId="3" borderId="15" xfId="0" applyFont="1" applyFill="1" applyBorder="1" applyAlignment="1" applyProtection="1">
      <alignment horizontal="left" vertical="center" wrapText="1" indent="1"/>
    </xf>
    <xf numFmtId="164" fontId="27" fillId="3" borderId="23" xfId="0" applyNumberFormat="1" applyFont="1" applyFill="1" applyBorder="1" applyAlignment="1" applyProtection="1">
      <alignment horizontal="center" vertical="center"/>
      <protection locked="0"/>
    </xf>
    <xf numFmtId="164" fontId="27" fillId="3" borderId="12" xfId="0" applyNumberFormat="1" applyFont="1" applyFill="1" applyBorder="1" applyAlignment="1" applyProtection="1">
      <alignment horizontal="center" vertical="center" wrapText="1"/>
      <protection locked="0"/>
    </xf>
    <xf numFmtId="164" fontId="27" fillId="3" borderId="32" xfId="0" applyNumberFormat="1" applyFont="1" applyFill="1" applyBorder="1" applyAlignment="1" applyProtection="1">
      <alignment horizontal="center" vertical="center"/>
    </xf>
    <xf numFmtId="0" fontId="38" fillId="3" borderId="32" xfId="0" applyFont="1" applyFill="1" applyBorder="1" applyAlignment="1">
      <alignment horizontal="center" vertical="center"/>
    </xf>
    <xf numFmtId="49" fontId="38" fillId="3" borderId="10" xfId="0" applyNumberFormat="1" applyFont="1" applyFill="1" applyBorder="1" applyAlignment="1" applyProtection="1">
      <alignment horizontal="left" wrapText="1" indent="1"/>
      <protection locked="0"/>
    </xf>
    <xf numFmtId="0" fontId="27" fillId="3" borderId="24" xfId="0" applyFont="1" applyFill="1" applyBorder="1" applyAlignment="1">
      <alignment horizontal="left" vertical="center" indent="1"/>
    </xf>
    <xf numFmtId="164" fontId="38" fillId="3" borderId="24" xfId="0" applyNumberFormat="1" applyFont="1" applyFill="1" applyBorder="1" applyAlignment="1" applyProtection="1">
      <alignment horizontal="center" vertical="center"/>
      <protection locked="0"/>
    </xf>
    <xf numFmtId="164" fontId="27" fillId="3" borderId="14" xfId="0" applyNumberFormat="1" applyFont="1" applyFill="1" applyBorder="1" applyAlignment="1" applyProtection="1">
      <alignment horizontal="center" vertical="center"/>
      <protection locked="0"/>
    </xf>
    <xf numFmtId="164" fontId="27" fillId="3" borderId="24" xfId="0" applyNumberFormat="1" applyFont="1" applyFill="1" applyBorder="1" applyAlignment="1" applyProtection="1">
      <alignment horizontal="center" vertical="center"/>
      <protection locked="0"/>
    </xf>
    <xf numFmtId="164" fontId="27" fillId="3" borderId="14" xfId="0" applyNumberFormat="1" applyFont="1" applyFill="1" applyBorder="1" applyAlignment="1" applyProtection="1">
      <alignment horizontal="center" vertical="center" wrapText="1"/>
      <protection locked="0"/>
    </xf>
    <xf numFmtId="0" fontId="27" fillId="3" borderId="30" xfId="0" applyFont="1" applyFill="1" applyBorder="1" applyAlignment="1">
      <alignment horizontal="left" vertical="center" indent="1"/>
    </xf>
    <xf numFmtId="0" fontId="27" fillId="3" borderId="27" xfId="0" applyFont="1" applyFill="1" applyBorder="1" applyAlignment="1" applyProtection="1">
      <alignment horizontal="left" vertical="center" wrapText="1" indent="1"/>
    </xf>
    <xf numFmtId="164" fontId="38" fillId="3" borderId="30" xfId="0" applyNumberFormat="1" applyFont="1" applyFill="1" applyBorder="1" applyAlignment="1" applyProtection="1">
      <alignment horizontal="center" vertical="center"/>
      <protection locked="0"/>
    </xf>
    <xf numFmtId="164" fontId="38" fillId="3" borderId="13" xfId="0" applyNumberFormat="1" applyFont="1" applyFill="1" applyBorder="1" applyAlignment="1" applyProtection="1">
      <alignment horizontal="center" vertical="center"/>
      <protection locked="0"/>
    </xf>
    <xf numFmtId="164" fontId="27" fillId="3" borderId="31" xfId="0" applyNumberFormat="1" applyFont="1" applyFill="1" applyBorder="1" applyAlignment="1" applyProtection="1">
      <alignment horizontal="center" vertical="center"/>
    </xf>
    <xf numFmtId="164" fontId="38" fillId="3" borderId="30" xfId="0" applyNumberFormat="1" applyFont="1" applyFill="1" applyBorder="1" applyAlignment="1">
      <alignment horizontal="center" vertical="center"/>
    </xf>
    <xf numFmtId="164" fontId="38" fillId="3" borderId="13" xfId="0" applyNumberFormat="1" applyFont="1" applyFill="1" applyBorder="1" applyAlignment="1">
      <alignment horizontal="center" vertical="center"/>
    </xf>
    <xf numFmtId="0" fontId="38" fillId="3" borderId="31" xfId="0" applyFont="1" applyFill="1" applyBorder="1" applyAlignment="1">
      <alignment horizontal="center" vertical="center"/>
    </xf>
    <xf numFmtId="49" fontId="38" fillId="3" borderId="11" xfId="0" applyNumberFormat="1" applyFont="1" applyFill="1" applyBorder="1" applyAlignment="1" applyProtection="1">
      <alignment horizontal="left" wrapText="1" indent="1"/>
      <protection locked="0"/>
    </xf>
    <xf numFmtId="0" fontId="39" fillId="0" borderId="0" xfId="0" applyFont="1" applyAlignment="1" applyProtection="1">
      <alignment horizontal="center" vertical="center"/>
    </xf>
    <xf numFmtId="164" fontId="40" fillId="0" borderId="65" xfId="0" applyNumberFormat="1" applyFont="1" applyBorder="1" applyAlignment="1" applyProtection="1">
      <alignment horizontal="center" vertical="center"/>
    </xf>
    <xf numFmtId="164" fontId="40" fillId="0" borderId="42" xfId="0" applyNumberFormat="1" applyFont="1" applyBorder="1" applyAlignment="1" applyProtection="1">
      <alignment horizontal="center" vertical="center"/>
    </xf>
    <xf numFmtId="164" fontId="42" fillId="0" borderId="33" xfId="0" applyNumberFormat="1" applyFont="1" applyBorder="1" applyAlignment="1" applyProtection="1">
      <alignment horizontal="center" vertical="center"/>
    </xf>
    <xf numFmtId="164" fontId="41" fillId="0" borderId="62" xfId="0" applyNumberFormat="1" applyFont="1" applyBorder="1" applyAlignment="1" applyProtection="1">
      <alignment horizontal="center" vertical="center"/>
    </xf>
    <xf numFmtId="49" fontId="38" fillId="3" borderId="10" xfId="0" applyNumberFormat="1" applyFont="1" applyFill="1" applyBorder="1" applyAlignment="1" applyProtection="1">
      <alignment horizontal="left" vertical="center" wrapText="1" indent="1"/>
      <protection locked="0"/>
    </xf>
    <xf numFmtId="49" fontId="38" fillId="0" borderId="10" xfId="0" applyNumberFormat="1" applyFont="1" applyBorder="1" applyAlignment="1" applyProtection="1">
      <alignment horizontal="left" vertical="center" wrapText="1" indent="1"/>
      <protection locked="0"/>
    </xf>
    <xf numFmtId="0" fontId="1" fillId="0" borderId="12" xfId="0" applyFont="1" applyBorder="1" applyAlignment="1">
      <alignment horizontal="center" vertical="center"/>
    </xf>
    <xf numFmtId="0" fontId="1" fillId="0" borderId="29" xfId="0" applyFont="1" applyBorder="1" applyAlignment="1">
      <alignment horizontal="center" vertical="center"/>
    </xf>
    <xf numFmtId="164" fontId="20" fillId="0" borderId="54" xfId="0" applyNumberFormat="1" applyFont="1" applyBorder="1" applyAlignment="1">
      <alignment horizontal="center" vertical="center"/>
    </xf>
    <xf numFmtId="0" fontId="22" fillId="0" borderId="62" xfId="0" applyFont="1" applyBorder="1" applyAlignment="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26" fillId="0" borderId="12" xfId="0" applyFont="1" applyBorder="1" applyAlignment="1" applyProtection="1">
      <alignment horizontal="center" vertical="center" wrapText="1"/>
    </xf>
    <xf numFmtId="0" fontId="26" fillId="0" borderId="13" xfId="0" applyFont="1" applyBorder="1" applyAlignment="1" applyProtection="1">
      <alignment horizontal="center" vertical="center" wrapText="1"/>
    </xf>
    <xf numFmtId="0" fontId="1" fillId="0" borderId="6" xfId="0" applyFont="1" applyBorder="1" applyAlignment="1" applyProtection="1">
      <alignment horizontal="center" vertical="center"/>
    </xf>
    <xf numFmtId="0" fontId="1" fillId="0" borderId="7" xfId="0" applyFont="1" applyBorder="1" applyAlignment="1" applyProtection="1">
      <alignment horizontal="center" vertical="center"/>
    </xf>
    <xf numFmtId="0" fontId="4" fillId="0" borderId="0" xfId="0" applyFont="1" applyAlignment="1" applyProtection="1">
      <alignment horizontal="center" vertical="center"/>
    </xf>
    <xf numFmtId="0" fontId="2" fillId="0" borderId="0" xfId="0" applyFont="1" applyAlignment="1" applyProtection="1">
      <alignment horizontal="center" vertical="center"/>
    </xf>
    <xf numFmtId="0" fontId="1" fillId="0" borderId="0" xfId="0" applyFont="1" applyAlignment="1" applyProtection="1">
      <alignment horizontal="center" vertical="center"/>
    </xf>
    <xf numFmtId="0" fontId="8" fillId="0" borderId="0" xfId="0" applyFont="1" applyAlignment="1" applyProtection="1">
      <alignment horizontal="left" vertical="center" wrapText="1" indent="1"/>
    </xf>
    <xf numFmtId="0" fontId="4" fillId="0" borderId="0" xfId="0" applyFont="1" applyAlignment="1" applyProtection="1">
      <alignment horizontal="left" vertical="center" indent="1"/>
    </xf>
    <xf numFmtId="0" fontId="26" fillId="0" borderId="1" xfId="0" applyFont="1" applyBorder="1" applyAlignment="1" applyProtection="1">
      <alignment horizontal="center" vertical="center" wrapText="1"/>
    </xf>
    <xf numFmtId="0" fontId="26" fillId="0" borderId="6" xfId="0" applyFont="1" applyBorder="1" applyAlignment="1" applyProtection="1">
      <alignment horizontal="center" vertical="center" wrapText="1"/>
    </xf>
    <xf numFmtId="0" fontId="26" fillId="0" borderId="3" xfId="0" applyFont="1" applyBorder="1" applyAlignment="1" applyProtection="1">
      <alignment horizontal="center" vertical="center" wrapText="1"/>
    </xf>
    <xf numFmtId="0" fontId="26" fillId="0" borderId="8" xfId="0" applyFont="1" applyBorder="1" applyAlignment="1" applyProtection="1">
      <alignment horizontal="center" vertical="center" wrapText="1"/>
    </xf>
    <xf numFmtId="0" fontId="41" fillId="0" borderId="23" xfId="0" applyFont="1" applyBorder="1" applyAlignment="1" applyProtection="1">
      <alignment horizontal="center" vertical="center" wrapText="1"/>
    </xf>
    <xf numFmtId="0" fontId="41" fillId="0" borderId="30" xfId="0" applyFont="1" applyBorder="1" applyAlignment="1" applyProtection="1">
      <alignment horizontal="center" vertical="center" wrapText="1"/>
    </xf>
    <xf numFmtId="0" fontId="40" fillId="0" borderId="29" xfId="0" applyFont="1" applyBorder="1" applyAlignment="1" applyProtection="1">
      <alignment horizontal="center" vertical="center"/>
    </xf>
    <xf numFmtId="0" fontId="40" fillId="0" borderId="31" xfId="0" applyFont="1" applyBorder="1" applyAlignment="1" applyProtection="1">
      <alignment horizontal="center" vertical="center"/>
    </xf>
    <xf numFmtId="0" fontId="4" fillId="0" borderId="0" xfId="0" applyFont="1" applyAlignment="1">
      <alignment horizontal="center" vertical="center"/>
    </xf>
    <xf numFmtId="0" fontId="2" fillId="0" borderId="0" xfId="0" applyFont="1" applyAlignment="1">
      <alignment horizontal="center" vertical="center"/>
    </xf>
    <xf numFmtId="0" fontId="8" fillId="0" borderId="0" xfId="0" applyFont="1" applyAlignment="1">
      <alignment horizontal="left" vertical="center" wrapText="1" indent="1"/>
    </xf>
    <xf numFmtId="0" fontId="2" fillId="0" borderId="0" xfId="0" applyFont="1" applyAlignment="1">
      <alignment horizontal="left" vertical="center" indent="1"/>
    </xf>
    <xf numFmtId="0" fontId="39" fillId="0" borderId="22" xfId="0" applyFont="1" applyBorder="1" applyAlignment="1" applyProtection="1">
      <alignment horizontal="center" vertical="center"/>
    </xf>
    <xf numFmtId="0" fontId="39" fillId="0" borderId="25" xfId="0" applyFont="1" applyBorder="1" applyAlignment="1" applyProtection="1">
      <alignment horizontal="center" vertical="center"/>
    </xf>
    <xf numFmtId="0" fontId="39" fillId="0" borderId="28" xfId="0" applyFont="1" applyBorder="1" applyAlignment="1" applyProtection="1">
      <alignment horizontal="center" vertical="center"/>
    </xf>
    <xf numFmtId="0" fontId="39" fillId="0" borderId="2" xfId="0" applyFont="1" applyBorder="1" applyAlignment="1" applyProtection="1">
      <alignment horizontal="center" vertical="center"/>
    </xf>
    <xf numFmtId="0" fontId="39" fillId="0" borderId="3" xfId="0" applyFont="1" applyBorder="1" applyAlignment="1" applyProtection="1">
      <alignment horizontal="center" vertical="center"/>
    </xf>
    <xf numFmtId="0" fontId="7" fillId="0" borderId="9" xfId="0" applyFont="1" applyBorder="1" applyAlignment="1" applyProtection="1">
      <alignment horizontal="center" vertical="center"/>
    </xf>
    <xf numFmtId="0" fontId="7" fillId="0" borderId="10" xfId="0" applyFont="1" applyBorder="1" applyAlignment="1" applyProtection="1">
      <alignment horizontal="center" vertical="center"/>
    </xf>
    <xf numFmtId="0" fontId="7" fillId="0" borderId="11" xfId="0" applyFont="1" applyBorder="1" applyAlignment="1" applyProtection="1">
      <alignment horizontal="center" vertical="center"/>
    </xf>
    <xf numFmtId="0" fontId="39" fillId="0" borderId="1" xfId="0" applyFont="1" applyBorder="1" applyAlignment="1" applyProtection="1">
      <alignment horizontal="center" vertical="center" wrapText="1"/>
    </xf>
    <xf numFmtId="0" fontId="39" fillId="0" borderId="6" xfId="0" applyFont="1" applyBorder="1" applyAlignment="1" applyProtection="1">
      <alignment horizontal="center" vertical="center" wrapText="1"/>
    </xf>
    <xf numFmtId="0" fontId="39" fillId="0" borderId="26" xfId="0" applyFont="1" applyBorder="1" applyAlignment="1" applyProtection="1">
      <alignment horizontal="center" vertical="center" wrapText="1"/>
    </xf>
    <xf numFmtId="0" fontId="39" fillId="0" borderId="27" xfId="0" applyFont="1" applyBorder="1" applyAlignment="1" applyProtection="1">
      <alignment horizontal="center" vertical="center" wrapText="1"/>
    </xf>
    <xf numFmtId="0" fontId="42" fillId="0" borderId="12" xfId="0" applyFont="1" applyBorder="1" applyAlignment="1" applyProtection="1">
      <alignment horizontal="center" vertical="center" wrapText="1"/>
    </xf>
    <xf numFmtId="0" fontId="42" fillId="0" borderId="13" xfId="0" applyFont="1" applyBorder="1" applyAlignment="1" applyProtection="1">
      <alignment horizontal="center" vertical="center" wrapText="1"/>
    </xf>
    <xf numFmtId="0" fontId="40" fillId="0" borderId="29" xfId="0" applyFont="1" applyBorder="1" applyAlignment="1" applyProtection="1">
      <alignment horizontal="center" vertical="center" wrapText="1"/>
    </xf>
    <xf numFmtId="0" fontId="40" fillId="0" borderId="31" xfId="0" applyFont="1" applyBorder="1" applyAlignment="1" applyProtection="1">
      <alignment horizontal="center" vertical="center" wrapText="1"/>
    </xf>
    <xf numFmtId="0" fontId="7" fillId="0" borderId="9" xfId="0" applyFont="1" applyBorder="1" applyAlignment="1">
      <alignment horizontal="center" vertical="center"/>
    </xf>
    <xf numFmtId="0" fontId="7" fillId="0" borderId="10" xfId="0" applyFont="1" applyBorder="1" applyAlignment="1">
      <alignment horizontal="center" vertical="center"/>
    </xf>
    <xf numFmtId="0" fontId="7" fillId="0" borderId="66" xfId="0" applyFont="1" applyBorder="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164" fontId="20" fillId="0" borderId="19" xfId="0" applyNumberFormat="1" applyFont="1" applyBorder="1" applyAlignment="1">
      <alignment horizontal="center" vertical="center"/>
    </xf>
    <xf numFmtId="164" fontId="20" fillId="0" borderId="21" xfId="0" applyNumberFormat="1" applyFont="1" applyBorder="1" applyAlignment="1">
      <alignment horizontal="center" vertical="center"/>
    </xf>
    <xf numFmtId="0" fontId="0" fillId="0" borderId="34" xfId="0" applyBorder="1" applyAlignment="1">
      <alignment horizontal="left" vertical="center" wrapText="1" indent="2"/>
    </xf>
    <xf numFmtId="0" fontId="0" fillId="0" borderId="20" xfId="0" applyBorder="1" applyAlignment="1">
      <alignment horizontal="left" vertical="center" wrapText="1" indent="2"/>
    </xf>
    <xf numFmtId="0" fontId="0" fillId="0" borderId="58" xfId="0" applyBorder="1" applyAlignment="1">
      <alignment horizontal="left" vertical="center" wrapText="1" indent="2"/>
    </xf>
    <xf numFmtId="164" fontId="20" fillId="0" borderId="58" xfId="0" applyNumberFormat="1" applyFont="1" applyBorder="1" applyAlignment="1">
      <alignment horizontal="center" vertical="center"/>
    </xf>
    <xf numFmtId="0" fontId="0" fillId="0" borderId="32" xfId="0" applyBorder="1" applyAlignment="1">
      <alignment horizontal="center" vertical="center"/>
    </xf>
    <xf numFmtId="0" fontId="0" fillId="0" borderId="31" xfId="0" applyBorder="1" applyAlignment="1">
      <alignment horizontal="center" vertical="center"/>
    </xf>
    <xf numFmtId="0" fontId="19" fillId="0" borderId="34" xfId="0" applyFont="1" applyBorder="1" applyAlignment="1">
      <alignment horizontal="center" vertical="center"/>
    </xf>
    <xf numFmtId="0" fontId="19" fillId="0" borderId="20" xfId="0" applyFont="1" applyBorder="1" applyAlignment="1">
      <alignment horizontal="center" vertical="center"/>
    </xf>
    <xf numFmtId="0" fontId="19" fillId="0" borderId="21" xfId="0" applyFont="1" applyBorder="1" applyAlignment="1">
      <alignment horizontal="center" vertical="center"/>
    </xf>
    <xf numFmtId="0" fontId="19" fillId="0" borderId="49" xfId="0" applyFont="1" applyBorder="1" applyAlignment="1">
      <alignment horizontal="center" vertical="center"/>
    </xf>
    <xf numFmtId="0" fontId="19" fillId="0" borderId="50" xfId="0" applyFont="1" applyBorder="1" applyAlignment="1">
      <alignment horizontal="center" vertical="center"/>
    </xf>
    <xf numFmtId="0" fontId="19" fillId="0" borderId="51" xfId="0" applyFont="1" applyBorder="1" applyAlignment="1">
      <alignment horizontal="center" vertical="center"/>
    </xf>
    <xf numFmtId="0" fontId="15" fillId="0" borderId="46" xfId="0" applyFont="1" applyBorder="1" applyAlignment="1">
      <alignment horizontal="left" vertical="top"/>
    </xf>
    <xf numFmtId="0" fontId="15" fillId="0" borderId="47" xfId="0" applyFont="1" applyBorder="1" applyAlignment="1">
      <alignment horizontal="left" vertical="top"/>
    </xf>
    <xf numFmtId="0" fontId="15" fillId="0" borderId="48" xfId="0" applyFont="1" applyBorder="1" applyAlignment="1">
      <alignment horizontal="left" vertical="top"/>
    </xf>
    <xf numFmtId="14" fontId="20" fillId="0" borderId="27" xfId="0" applyNumberFormat="1" applyFont="1" applyBorder="1" applyAlignment="1">
      <alignment horizontal="center" vertical="center"/>
    </xf>
    <xf numFmtId="0" fontId="20" fillId="0" borderId="7" xfId="0" applyFont="1" applyBorder="1" applyAlignment="1">
      <alignment horizontal="center" vertical="center"/>
    </xf>
    <xf numFmtId="0" fontId="20" fillId="0" borderId="52" xfId="0" applyFont="1" applyBorder="1" applyAlignment="1">
      <alignment horizontal="center" vertical="center"/>
    </xf>
    <xf numFmtId="0" fontId="20" fillId="0" borderId="27" xfId="0" applyFont="1" applyBorder="1" applyAlignment="1">
      <alignment horizontal="center" vertical="center"/>
    </xf>
    <xf numFmtId="0" fontId="14" fillId="0" borderId="43" xfId="0" applyFont="1" applyBorder="1" applyAlignment="1">
      <alignment horizontal="center" vertical="center"/>
    </xf>
    <xf numFmtId="0" fontId="14" fillId="0" borderId="44" xfId="0" applyFont="1" applyBorder="1" applyAlignment="1">
      <alignment horizontal="center" vertical="center"/>
    </xf>
    <xf numFmtId="0" fontId="14" fillId="0" borderId="39" xfId="0" applyFont="1" applyBorder="1" applyAlignment="1">
      <alignment horizontal="center" vertical="center"/>
    </xf>
    <xf numFmtId="0" fontId="14" fillId="0" borderId="34" xfId="0" applyFont="1" applyBorder="1" applyAlignment="1">
      <alignment horizontal="center" vertical="center"/>
    </xf>
    <xf numFmtId="0" fontId="14" fillId="0" borderId="20" xfId="0" applyFont="1" applyBorder="1" applyAlignment="1">
      <alignment horizontal="center" vertical="center"/>
    </xf>
    <xf numFmtId="0" fontId="14" fillId="0" borderId="21" xfId="0" applyFont="1" applyBorder="1" applyAlignment="1">
      <alignment horizontal="center" vertical="center"/>
    </xf>
    <xf numFmtId="0" fontId="13" fillId="0" borderId="26" xfId="0" applyFont="1" applyBorder="1" applyAlignment="1">
      <alignment horizontal="left" vertical="top"/>
    </xf>
    <xf numFmtId="0" fontId="13" fillId="0" borderId="2" xfId="0" applyFont="1" applyBorder="1" applyAlignment="1">
      <alignment horizontal="left" vertical="top"/>
    </xf>
    <xf numFmtId="0" fontId="13" fillId="0" borderId="45" xfId="0" applyFont="1" applyBorder="1" applyAlignment="1">
      <alignment horizontal="left" vertical="top"/>
    </xf>
    <xf numFmtId="0" fontId="14" fillId="0" borderId="26" xfId="0" applyFont="1" applyBorder="1" applyAlignment="1">
      <alignment horizontal="left" vertical="top"/>
    </xf>
    <xf numFmtId="0" fontId="14" fillId="0" borderId="2" xfId="0" applyFont="1" applyBorder="1" applyAlignment="1">
      <alignment horizontal="left" vertical="top"/>
    </xf>
    <xf numFmtId="0" fontId="14" fillId="0" borderId="45" xfId="0" applyFont="1" applyBorder="1" applyAlignment="1">
      <alignment horizontal="left" vertical="top"/>
    </xf>
    <xf numFmtId="0" fontId="16" fillId="0" borderId="16" xfId="0" applyFont="1" applyBorder="1" applyAlignment="1">
      <alignment horizontal="center" vertical="center"/>
    </xf>
    <xf numFmtId="0" fontId="16" fillId="0" borderId="17" xfId="0" applyFont="1" applyBorder="1" applyAlignment="1">
      <alignment horizontal="center" vertical="center"/>
    </xf>
    <xf numFmtId="0" fontId="16" fillId="0" borderId="18" xfId="0" applyFont="1" applyBorder="1" applyAlignment="1">
      <alignment horizontal="center" vertical="center"/>
    </xf>
    <xf numFmtId="0" fontId="17" fillId="0" borderId="16" xfId="0" applyFont="1" applyBorder="1" applyAlignment="1" applyProtection="1">
      <alignment horizontal="center" vertical="center"/>
      <protection locked="0"/>
    </xf>
    <xf numFmtId="0" fontId="17" fillId="0" borderId="17" xfId="0" applyFont="1" applyBorder="1" applyAlignment="1" applyProtection="1">
      <alignment horizontal="center" vertical="center"/>
      <protection locked="0"/>
    </xf>
    <xf numFmtId="0" fontId="17" fillId="0" borderId="18" xfId="0" applyFont="1" applyBorder="1" applyAlignment="1" applyProtection="1">
      <alignment horizontal="center" vertical="center"/>
      <protection locked="0"/>
    </xf>
    <xf numFmtId="0" fontId="18" fillId="0" borderId="16" xfId="0" applyFont="1" applyBorder="1" applyAlignment="1">
      <alignment horizontal="center" vertical="center"/>
    </xf>
    <xf numFmtId="0" fontId="18" fillId="0" borderId="17" xfId="0" applyFont="1" applyBorder="1" applyAlignment="1">
      <alignment horizontal="center" vertical="center"/>
    </xf>
    <xf numFmtId="0" fontId="18" fillId="0" borderId="18" xfId="0" applyFont="1" applyBorder="1" applyAlignment="1">
      <alignment horizontal="center" vertical="center"/>
    </xf>
    <xf numFmtId="0" fontId="1" fillId="0" borderId="12" xfId="0" applyFont="1" applyBorder="1" applyAlignment="1">
      <alignment horizontal="center" vertical="center"/>
    </xf>
    <xf numFmtId="0" fontId="1" fillId="0" borderId="29" xfId="0" applyFont="1" applyBorder="1" applyAlignment="1">
      <alignment horizontal="center" vertical="center"/>
    </xf>
    <xf numFmtId="0" fontId="1" fillId="0" borderId="45" xfId="0" applyFont="1" applyBorder="1" applyAlignment="1">
      <alignment horizontal="center" vertical="center"/>
    </xf>
    <xf numFmtId="0" fontId="1" fillId="0" borderId="26" xfId="0" applyFont="1" applyBorder="1" applyAlignment="1">
      <alignment horizontal="center" vertical="center"/>
    </xf>
    <xf numFmtId="164" fontId="20" fillId="0" borderId="55" xfId="0" applyNumberFormat="1" applyFont="1" applyBorder="1" applyAlignment="1">
      <alignment horizontal="center" vertical="center"/>
    </xf>
    <xf numFmtId="164" fontId="20" fillId="0" borderId="56" xfId="0" applyNumberFormat="1" applyFont="1" applyBorder="1" applyAlignment="1">
      <alignment horizontal="center" vertical="center"/>
    </xf>
    <xf numFmtId="0" fontId="0" fillId="0" borderId="39" xfId="0" applyBorder="1" applyAlignment="1">
      <alignment horizontal="left" vertical="center"/>
    </xf>
    <xf numFmtId="0" fontId="0" fillId="0" borderId="54" xfId="0" applyBorder="1" applyAlignment="1">
      <alignment horizontal="left" vertical="center"/>
    </xf>
    <xf numFmtId="0" fontId="0" fillId="0" borderId="55" xfId="0" applyBorder="1" applyAlignment="1">
      <alignment horizontal="left" vertical="center"/>
    </xf>
    <xf numFmtId="164" fontId="20" fillId="0" borderId="54" xfId="0" applyNumberFormat="1" applyFont="1" applyBorder="1" applyAlignment="1">
      <alignment horizontal="center" vertical="center"/>
    </xf>
    <xf numFmtId="0" fontId="0" fillId="0" borderId="39" xfId="0" applyBorder="1" applyAlignment="1">
      <alignment horizontal="left" vertical="center" wrapText="1" indent="2"/>
    </xf>
    <xf numFmtId="0" fontId="0" fillId="0" borderId="54" xfId="0" applyBorder="1" applyAlignment="1">
      <alignment horizontal="left" vertical="center" wrapText="1" indent="2"/>
    </xf>
    <xf numFmtId="0" fontId="0" fillId="0" borderId="40" xfId="0" applyBorder="1" applyAlignment="1">
      <alignment horizontal="left" vertical="center" wrapText="1" indent="2"/>
    </xf>
    <xf numFmtId="0" fontId="0" fillId="0" borderId="21" xfId="0" applyBorder="1" applyAlignment="1">
      <alignment horizontal="left" vertical="center"/>
    </xf>
    <xf numFmtId="0" fontId="0" fillId="0" borderId="35" xfId="0" applyBorder="1" applyAlignment="1">
      <alignment horizontal="left" vertical="center"/>
    </xf>
    <xf numFmtId="0" fontId="0" fillId="0" borderId="19" xfId="0" applyBorder="1" applyAlignment="1">
      <alignment horizontal="left" vertical="center"/>
    </xf>
    <xf numFmtId="164" fontId="20" fillId="2" borderId="19" xfId="0" applyNumberFormat="1" applyFont="1" applyFill="1" applyBorder="1" applyAlignment="1">
      <alignment horizontal="center" vertical="center"/>
    </xf>
    <xf numFmtId="164" fontId="20" fillId="2" borderId="58" xfId="0" applyNumberFormat="1" applyFont="1" applyFill="1" applyBorder="1" applyAlignment="1">
      <alignment horizontal="center" vertical="center"/>
    </xf>
    <xf numFmtId="0" fontId="13" fillId="0" borderId="1" xfId="0" applyFont="1" applyBorder="1" applyAlignment="1">
      <alignment horizontal="center" vertical="center" wrapText="1"/>
    </xf>
    <xf numFmtId="0" fontId="13" fillId="0" borderId="2" xfId="0" applyFont="1" applyBorder="1" applyAlignment="1">
      <alignment horizontal="center" vertical="center" wrapText="1"/>
    </xf>
    <xf numFmtId="0" fontId="13" fillId="0" borderId="3" xfId="0" applyFont="1" applyBorder="1" applyAlignment="1">
      <alignment horizontal="center" vertical="center" wrapText="1"/>
    </xf>
    <xf numFmtId="0" fontId="1" fillId="0" borderId="62" xfId="0" applyFont="1" applyBorder="1" applyAlignment="1">
      <alignment horizontal="center" vertical="center"/>
    </xf>
    <xf numFmtId="0" fontId="1" fillId="0" borderId="33" xfId="0" applyFont="1" applyBorder="1" applyAlignment="1">
      <alignment horizontal="center" vertical="center"/>
    </xf>
    <xf numFmtId="0" fontId="1" fillId="0" borderId="42" xfId="0" applyFont="1" applyBorder="1" applyAlignment="1">
      <alignment horizontal="center" vertical="center"/>
    </xf>
    <xf numFmtId="164" fontId="20" fillId="0" borderId="59" xfId="0" applyNumberFormat="1" applyFont="1" applyBorder="1" applyAlignment="1">
      <alignment horizontal="center" vertical="center"/>
    </xf>
    <xf numFmtId="164" fontId="20" fillId="0" borderId="60" xfId="0" applyNumberFormat="1" applyFont="1" applyBorder="1" applyAlignment="1">
      <alignment horizontal="center" vertical="center"/>
    </xf>
    <xf numFmtId="0" fontId="0" fillId="0" borderId="51" xfId="0" applyBorder="1" applyAlignment="1">
      <alignment horizontal="left" vertical="center"/>
    </xf>
    <xf numFmtId="0" fontId="0" fillId="0" borderId="37" xfId="0" applyBorder="1" applyAlignment="1">
      <alignment horizontal="left" vertical="center"/>
    </xf>
    <xf numFmtId="0" fontId="0" fillId="0" borderId="59" xfId="0" applyBorder="1" applyAlignment="1">
      <alignment horizontal="left" vertical="center"/>
    </xf>
    <xf numFmtId="0" fontId="1" fillId="0" borderId="62" xfId="0" applyFont="1" applyBorder="1" applyAlignment="1">
      <alignment horizontal="center" vertical="center" wrapText="1"/>
    </xf>
    <xf numFmtId="0" fontId="29" fillId="0" borderId="4" xfId="0" applyFont="1" applyBorder="1" applyAlignment="1">
      <alignment horizontal="center" vertical="center"/>
    </xf>
    <xf numFmtId="0" fontId="29" fillId="0" borderId="0" xfId="0" applyFont="1" applyBorder="1" applyAlignment="1">
      <alignment horizontal="center" vertical="center"/>
    </xf>
    <xf numFmtId="0" fontId="29" fillId="0" borderId="5" xfId="0" applyFont="1" applyBorder="1" applyAlignment="1">
      <alignment horizontal="center" vertical="center"/>
    </xf>
    <xf numFmtId="0" fontId="22" fillId="0" borderId="22" xfId="0" applyFont="1" applyBorder="1" applyAlignment="1">
      <alignment horizontal="left" vertical="center" wrapText="1"/>
    </xf>
    <xf numFmtId="0" fontId="22" fillId="0" borderId="28" xfId="0" applyFont="1" applyBorder="1" applyAlignment="1">
      <alignment horizontal="left" vertical="center" wrapText="1"/>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166" fontId="25" fillId="0" borderId="63" xfId="0" applyNumberFormat="1" applyFont="1" applyBorder="1" applyAlignment="1">
      <alignment horizontal="center" vertical="center"/>
    </xf>
    <xf numFmtId="166" fontId="25" fillId="0" borderId="57" xfId="0" applyNumberFormat="1" applyFont="1" applyBorder="1" applyAlignment="1">
      <alignment horizontal="center" vertical="center"/>
    </xf>
    <xf numFmtId="166" fontId="25" fillId="0" borderId="36" xfId="0" applyNumberFormat="1" applyFont="1" applyBorder="1" applyAlignment="1">
      <alignment horizontal="center" vertical="center"/>
    </xf>
    <xf numFmtId="166" fontId="25" fillId="0" borderId="38" xfId="0" applyNumberFormat="1" applyFont="1" applyBorder="1" applyAlignment="1">
      <alignment horizontal="center" vertical="center"/>
    </xf>
    <xf numFmtId="166" fontId="25" fillId="0" borderId="35" xfId="0" applyNumberFormat="1" applyFont="1" applyBorder="1" applyAlignment="1">
      <alignment horizontal="center" vertical="center"/>
    </xf>
    <xf numFmtId="166" fontId="25" fillId="0" borderId="37" xfId="0" applyNumberFormat="1" applyFont="1" applyBorder="1" applyAlignment="1">
      <alignment horizontal="center" vertical="center"/>
    </xf>
    <xf numFmtId="0" fontId="25" fillId="0" borderId="64" xfId="0" applyFont="1" applyBorder="1" applyAlignment="1">
      <alignment horizontal="center" vertical="center"/>
    </xf>
    <xf numFmtId="0" fontId="25" fillId="0" borderId="41" xfId="0" applyFont="1" applyBorder="1" applyAlignment="1">
      <alignment horizontal="center" vertical="center"/>
    </xf>
    <xf numFmtId="0" fontId="25" fillId="0" borderId="61" xfId="0" applyFont="1" applyBorder="1" applyAlignment="1">
      <alignment horizontal="center" vertical="center"/>
    </xf>
    <xf numFmtId="0" fontId="21" fillId="0" borderId="4" xfId="0" applyFont="1" applyBorder="1" applyAlignment="1">
      <alignment horizontal="center" vertical="center" wrapText="1"/>
    </xf>
    <xf numFmtId="0" fontId="21" fillId="0" borderId="0" xfId="0" applyFont="1" applyBorder="1" applyAlignment="1">
      <alignment horizontal="center" vertical="center" wrapText="1"/>
    </xf>
    <xf numFmtId="0" fontId="21" fillId="0" borderId="5" xfId="0" applyFont="1" applyBorder="1" applyAlignment="1">
      <alignment horizontal="center" vertical="center" wrapText="1"/>
    </xf>
    <xf numFmtId="0" fontId="21" fillId="0" borderId="6" xfId="0" applyFont="1" applyBorder="1" applyAlignment="1">
      <alignment horizontal="center" vertical="center" wrapText="1"/>
    </xf>
    <xf numFmtId="0" fontId="21" fillId="0" borderId="7" xfId="0" applyFont="1" applyBorder="1" applyAlignment="1">
      <alignment horizontal="center" vertical="center" wrapText="1"/>
    </xf>
    <xf numFmtId="0" fontId="21" fillId="0" borderId="8" xfId="0" applyFont="1" applyBorder="1" applyAlignment="1">
      <alignment horizontal="center" vertical="center" wrapText="1"/>
    </xf>
    <xf numFmtId="164" fontId="20" fillId="0" borderId="51" xfId="0" applyNumberFormat="1" applyFont="1" applyBorder="1" applyAlignment="1">
      <alignment horizontal="center" vertical="center"/>
    </xf>
    <xf numFmtId="0" fontId="0" fillId="0" borderId="49" xfId="0" applyBorder="1" applyAlignment="1">
      <alignment horizontal="left" vertical="center" wrapText="1" indent="2"/>
    </xf>
    <xf numFmtId="0" fontId="0" fillId="0" borderId="50" xfId="0" applyBorder="1" applyAlignment="1">
      <alignment horizontal="left" vertical="center" wrapText="1" indent="2"/>
    </xf>
    <xf numFmtId="0" fontId="0" fillId="0" borderId="60" xfId="0" applyBorder="1" applyAlignment="1">
      <alignment horizontal="left" vertical="center" wrapText="1" indent="2"/>
    </xf>
  </cellXfs>
  <cellStyles count="44">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xfId="42" builtinId="8"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Lien hypertexte visité" xfId="43" builtinId="9" hidden="1"/>
    <cellStyle name="Normal" xfId="0" builtinId="0"/>
    <cellStyle name="Normal 2" xfId="1"/>
    <cellStyle name="Normal 2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9.2797071836174957E-2"/>
          <c:y val="3.0199623785716424E-2"/>
          <c:w val="0.90679149137845405"/>
          <c:h val="0.85243945641010399"/>
        </c:manualLayout>
      </c:layout>
      <c:lineChart>
        <c:grouping val="standard"/>
        <c:varyColors val="0"/>
        <c:ser>
          <c:idx val="2"/>
          <c:order val="0"/>
          <c:spPr>
            <a:ln>
              <a:solidFill>
                <a:srgbClr val="FF0000"/>
              </a:solidFill>
            </a:ln>
          </c:spPr>
          <c:marker>
            <c:symbol val="plus"/>
            <c:size val="14"/>
            <c:spPr>
              <a:noFill/>
              <a:ln w="19050">
                <a:solidFill>
                  <a:srgbClr val="FF0000"/>
                </a:solidFill>
                <a:prstDash val="solid"/>
              </a:ln>
            </c:spPr>
          </c:marker>
          <c:cat>
            <c:strRef>
              <c:f>Livret_scolaire!$F$31:$F$43</c:f>
              <c:strCache>
                <c:ptCount val="13"/>
                <c:pt idx="0">
                  <c:v>Exp Française</c:v>
                </c:pt>
                <c:pt idx="1">
                  <c:v>Anglais</c:v>
                </c:pt>
                <c:pt idx="2">
                  <c:v>Mathématiques</c:v>
                </c:pt>
                <c:pt idx="3">
                  <c:v>Sc Phys et Chim</c:v>
                </c:pt>
                <c:pt idx="4">
                  <c:v>Lég. et droit du travail</c:v>
                </c:pt>
                <c:pt idx="5">
                  <c:v>Informatique</c:v>
                </c:pt>
                <c:pt idx="6">
                  <c:v>Biochimie</c:v>
                </c:pt>
                <c:pt idx="7">
                  <c:v>Microbiologie</c:v>
                </c:pt>
                <c:pt idx="8">
                  <c:v>BCM</c:v>
                </c:pt>
                <c:pt idx="9">
                  <c:v>STBI</c:v>
                </c:pt>
                <c:pt idx="10">
                  <c:v>AT Biochimie</c:v>
                </c:pt>
                <c:pt idx="11">
                  <c:v>AT Microbiologie</c:v>
                </c:pt>
                <c:pt idx="12">
                  <c:v>AT BCM</c:v>
                </c:pt>
              </c:strCache>
            </c:strRef>
          </c:cat>
          <c:val>
            <c:numRef>
              <c:f>Livret_scolaire!$G$31:$G$43</c:f>
              <c:numCache>
                <c:formatCode>0.0</c:formatCode>
                <c:ptCount val="13"/>
                <c:pt idx="0">
                  <c:v>0</c:v>
                </c:pt>
                <c:pt idx="1">
                  <c:v>0</c:v>
                </c:pt>
                <c:pt idx="2">
                  <c:v>0</c:v>
                </c:pt>
                <c:pt idx="3">
                  <c:v>0</c:v>
                </c:pt>
                <c:pt idx="4">
                  <c:v>0</c:v>
                </c:pt>
                <c:pt idx="5">
                  <c:v>0</c:v>
                </c:pt>
                <c:pt idx="6">
                  <c:v>0</c:v>
                </c:pt>
                <c:pt idx="7">
                  <c:v>0</c:v>
                </c:pt>
                <c:pt idx="8">
                  <c:v>0</c:v>
                </c:pt>
                <c:pt idx="9">
                  <c:v>0</c:v>
                </c:pt>
                <c:pt idx="10">
                  <c:v>0</c:v>
                </c:pt>
                <c:pt idx="11">
                  <c:v>0</c:v>
                </c:pt>
                <c:pt idx="12">
                  <c:v>0</c:v>
                </c:pt>
              </c:numCache>
            </c:numRef>
          </c:val>
          <c:smooth val="0"/>
          <c:extLst>
            <c:ext xmlns:c16="http://schemas.microsoft.com/office/drawing/2014/chart" uri="{C3380CC4-5D6E-409C-BE32-E72D297353CC}">
              <c16:uniqueId val="{00000000-5090-794F-A601-74DF02391FED}"/>
            </c:ext>
          </c:extLst>
        </c:ser>
        <c:dLbls>
          <c:showLegendKey val="0"/>
          <c:showVal val="0"/>
          <c:showCatName val="0"/>
          <c:showSerName val="0"/>
          <c:showPercent val="0"/>
          <c:showBubbleSize val="0"/>
        </c:dLbls>
        <c:marker val="1"/>
        <c:smooth val="0"/>
        <c:axId val="467964528"/>
        <c:axId val="467962288"/>
      </c:lineChart>
      <c:catAx>
        <c:axId val="467964528"/>
        <c:scaling>
          <c:orientation val="minMax"/>
        </c:scaling>
        <c:delete val="0"/>
        <c:axPos val="b"/>
        <c:majorGridlines/>
        <c:title>
          <c:tx>
            <c:rich>
              <a:bodyPr/>
              <a:lstStyle/>
              <a:p>
                <a:pPr>
                  <a:defRPr/>
                </a:pPr>
                <a:r>
                  <a:rPr lang="fr-FR" sz="2000" b="1"/>
                  <a:t>Matières enseignées</a:t>
                </a:r>
              </a:p>
            </c:rich>
          </c:tx>
          <c:layout/>
          <c:overlay val="0"/>
        </c:title>
        <c:numFmt formatCode="General" sourceLinked="1"/>
        <c:majorTickMark val="out"/>
        <c:minorTickMark val="none"/>
        <c:tickLblPos val="low"/>
        <c:spPr>
          <a:ln w="25400">
            <a:solidFill>
              <a:srgbClr val="000000"/>
            </a:solidFill>
            <a:prstDash val="solid"/>
          </a:ln>
        </c:spPr>
        <c:txPr>
          <a:bodyPr rot="-2700000" vert="horz"/>
          <a:lstStyle/>
          <a:p>
            <a:pPr>
              <a:defRPr sz="1200" b="1" i="0" u="none" strike="noStrike" baseline="0">
                <a:solidFill>
                  <a:srgbClr val="000000"/>
                </a:solidFill>
                <a:latin typeface="+mn-lt"/>
                <a:ea typeface="Times New Roman"/>
                <a:cs typeface="Times New Roman"/>
              </a:defRPr>
            </a:pPr>
            <a:endParaRPr lang="fr-FR"/>
          </a:p>
        </c:txPr>
        <c:crossAx val="467962288"/>
        <c:crosses val="autoZero"/>
        <c:auto val="1"/>
        <c:lblAlgn val="ctr"/>
        <c:lblOffset val="0"/>
        <c:tickLblSkip val="1"/>
        <c:tickMarkSkip val="1"/>
        <c:noMultiLvlLbl val="0"/>
      </c:catAx>
      <c:valAx>
        <c:axId val="467962288"/>
        <c:scaling>
          <c:orientation val="minMax"/>
          <c:max val="8"/>
          <c:min val="-8"/>
        </c:scaling>
        <c:delete val="0"/>
        <c:axPos val="l"/>
        <c:majorGridlines>
          <c:spPr>
            <a:ln w="15875">
              <a:solidFill>
                <a:srgbClr val="000000"/>
              </a:solidFill>
              <a:prstDash val="lgDashDot"/>
            </a:ln>
          </c:spPr>
        </c:majorGridlines>
        <c:minorGridlines>
          <c:spPr>
            <a:ln w="12700">
              <a:solidFill>
                <a:schemeClr val="bg1">
                  <a:lumMod val="85000"/>
                </a:schemeClr>
              </a:solidFill>
            </a:ln>
          </c:spPr>
        </c:minorGridlines>
        <c:title>
          <c:tx>
            <c:rich>
              <a:bodyPr rot="-5400000" vert="horz"/>
              <a:lstStyle/>
              <a:p>
                <a:pPr>
                  <a:defRPr/>
                </a:pPr>
                <a:r>
                  <a:rPr lang="fr-FR" sz="2000" b="1"/>
                  <a:t>Ecart à la moyenne</a:t>
                </a:r>
              </a:p>
            </c:rich>
          </c:tx>
          <c:layout>
            <c:manualLayout>
              <c:xMode val="edge"/>
              <c:yMode val="edge"/>
              <c:x val="1.07085162821598E-2"/>
              <c:y val="0.34125249939220698"/>
            </c:manualLayout>
          </c:layout>
          <c:overlay val="0"/>
        </c:title>
        <c:numFmt formatCode="0" sourceLinked="0"/>
        <c:majorTickMark val="out"/>
        <c:minorTickMark val="none"/>
        <c:tickLblPos val="nextTo"/>
        <c:spPr>
          <a:ln w="25400">
            <a:solidFill>
              <a:srgbClr val="000000"/>
            </a:solidFill>
            <a:prstDash val="solid"/>
          </a:ln>
        </c:spPr>
        <c:txPr>
          <a:bodyPr rot="0" vert="horz"/>
          <a:lstStyle/>
          <a:p>
            <a:pPr>
              <a:defRPr sz="1200" b="1" i="0" u="none" strike="noStrike" baseline="0">
                <a:solidFill>
                  <a:srgbClr val="000000"/>
                </a:solidFill>
                <a:latin typeface="+mn-lt"/>
                <a:ea typeface="Times New Roman"/>
                <a:cs typeface="Times New Roman"/>
              </a:defRPr>
            </a:pPr>
            <a:endParaRPr lang="fr-FR"/>
          </a:p>
        </c:txPr>
        <c:crossAx val="467964528"/>
        <c:crosses val="autoZero"/>
        <c:crossBetween val="between"/>
        <c:majorUnit val="1"/>
        <c:minorUnit val="0.2"/>
      </c:valAx>
      <c:spPr>
        <a:noFill/>
        <a:ln w="12700">
          <a:solidFill>
            <a:srgbClr val="808080"/>
          </a:solidFill>
          <a:prstDash val="solid"/>
        </a:ln>
      </c:spPr>
    </c:plotArea>
    <c:plotVisOnly val="1"/>
    <c:dispBlanksAs val="gap"/>
    <c:showDLblsOverMax val="0"/>
  </c:chart>
  <c:spPr>
    <a:solidFill>
      <a:srgbClr val="FFFFFF"/>
    </a:solidFill>
    <a:ln w="9525">
      <a:noFill/>
    </a:ln>
  </c:spPr>
  <c:txPr>
    <a:bodyPr/>
    <a:lstStyle/>
    <a:p>
      <a:pPr>
        <a:defRPr sz="875" b="0" i="0" u="none" strike="noStrike" baseline="0">
          <a:solidFill>
            <a:srgbClr val="000000"/>
          </a:solidFill>
          <a:latin typeface="Arial"/>
          <a:ea typeface="Arial"/>
          <a:cs typeface="Arial"/>
        </a:defRPr>
      </a:pPr>
      <a:endParaRPr lang="fr-FR"/>
    </a:p>
  </c:txPr>
  <c:printSettings>
    <c:headerFooter alignWithMargins="0"/>
    <c:pageMargins b="0.984251969" l="0.78740157499999996" r="0.78740157499999996" t="0.984251969" header="0.4921259845" footer="0.4921259845"/>
    <c:pageSetup orientation="portrait"/>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10103</xdr:colOff>
      <xdr:row>27</xdr:row>
      <xdr:rowOff>110169</xdr:rowOff>
    </xdr:from>
    <xdr:to>
      <xdr:col>16</xdr:col>
      <xdr:colOff>2301447</xdr:colOff>
      <xdr:row>80</xdr:row>
      <xdr:rowOff>32182</xdr:rowOff>
    </xdr:to>
    <xdr:graphicFrame macro="">
      <xdr:nvGraphicFramePr>
        <xdr:cNvPr id="3" name="Graphique 2">
          <a:extLst>
            <a:ext uri="{FF2B5EF4-FFF2-40B4-BE49-F238E27FC236}">
              <a16:creationId xmlns:a16="http://schemas.microsoft.com/office/drawing/2014/main" id="{00000000-0008-0000-0E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xdr:from>
          <xdr:col>16</xdr:col>
          <xdr:colOff>57150</xdr:colOff>
          <xdr:row>1</xdr:row>
          <xdr:rowOff>171450</xdr:rowOff>
        </xdr:from>
        <xdr:to>
          <xdr:col>16</xdr:col>
          <xdr:colOff>2209800</xdr:colOff>
          <xdr:row>3</xdr:row>
          <xdr:rowOff>209550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cs typeface="Calibri"/>
                </a:rPr>
                <a:t>Appuyer ici pour imprimer  l'ensemble des livrets scolaires (choisir recto-verso)</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5.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O62"/>
  <sheetViews>
    <sheetView showGridLines="0" topLeftCell="A8" zoomScale="84" zoomScaleNormal="70" zoomScalePageLayoutView="70" workbookViewId="0">
      <selection activeCell="H29" sqref="H29"/>
    </sheetView>
  </sheetViews>
  <sheetFormatPr baseColWidth="10" defaultColWidth="11.42578125" defaultRowHeight="15" x14ac:dyDescent="0.25"/>
  <cols>
    <col min="1" max="1" width="13" style="31" customWidth="1"/>
    <col min="2" max="7" width="20.7109375" style="31" customWidth="1"/>
    <col min="8" max="8" width="53.7109375" style="31" customWidth="1"/>
    <col min="9" max="16384" width="11.42578125" style="31"/>
  </cols>
  <sheetData>
    <row r="1" spans="1:15" ht="75" customHeight="1" x14ac:dyDescent="0.25">
      <c r="A1" s="115" t="s">
        <v>56</v>
      </c>
      <c r="B1" s="116"/>
      <c r="C1" s="116"/>
      <c r="D1" s="116"/>
      <c r="E1" s="116"/>
      <c r="F1" s="116"/>
      <c r="G1" s="116"/>
      <c r="H1" s="116"/>
      <c r="I1" s="116"/>
      <c r="J1" s="116"/>
      <c r="K1" s="44"/>
      <c r="L1" s="44"/>
      <c r="M1" s="44"/>
      <c r="N1" s="44"/>
      <c r="O1" s="44"/>
    </row>
    <row r="2" spans="1:15" ht="203.65" customHeight="1" x14ac:dyDescent="0.25">
      <c r="A2" s="118" t="s">
        <v>42</v>
      </c>
      <c r="B2" s="119"/>
      <c r="C2" s="119"/>
      <c r="D2" s="119"/>
      <c r="E2" s="119"/>
      <c r="F2" s="119"/>
      <c r="G2" s="119"/>
      <c r="H2" s="119"/>
      <c r="I2" s="119"/>
      <c r="J2" s="119"/>
      <c r="K2" s="44"/>
      <c r="L2" s="44"/>
      <c r="M2" s="44"/>
      <c r="N2" s="44"/>
      <c r="O2" s="44"/>
    </row>
    <row r="3" spans="1:15" ht="15.75" thickBot="1" x14ac:dyDescent="0.3"/>
    <row r="4" spans="1:15" ht="25.15" customHeight="1" x14ac:dyDescent="0.25">
      <c r="B4" s="109" t="s">
        <v>11</v>
      </c>
      <c r="C4" s="110"/>
      <c r="D4" s="45">
        <v>2019</v>
      </c>
    </row>
    <row r="5" spans="1:15" ht="25.15" customHeight="1" thickBot="1" x14ac:dyDescent="0.3">
      <c r="B5" s="113" t="s">
        <v>5</v>
      </c>
      <c r="C5" s="114"/>
      <c r="D5" s="46">
        <f>COUNTA(Liste_noms_etudiants)</f>
        <v>2</v>
      </c>
    </row>
    <row r="6" spans="1:15" x14ac:dyDescent="0.25">
      <c r="I6" s="47"/>
    </row>
    <row r="8" spans="1:15" ht="19.899999999999999" customHeight="1" x14ac:dyDescent="0.25">
      <c r="B8" s="117" t="s">
        <v>6</v>
      </c>
      <c r="C8" s="117"/>
    </row>
    <row r="9" spans="1:15" ht="19.899999999999999" customHeight="1" x14ac:dyDescent="0.25">
      <c r="C9" s="43" t="s">
        <v>12</v>
      </c>
      <c r="D9" s="43" t="s">
        <v>8</v>
      </c>
      <c r="E9" s="43" t="s">
        <v>9</v>
      </c>
      <c r="F9" s="43" t="s">
        <v>10</v>
      </c>
    </row>
    <row r="10" spans="1:15" ht="19.899999999999999" customHeight="1" x14ac:dyDescent="0.25">
      <c r="C10" s="48"/>
      <c r="D10" s="49"/>
      <c r="E10" s="49"/>
      <c r="F10" s="50"/>
    </row>
    <row r="11" spans="1:15" ht="19.899999999999999" customHeight="1" x14ac:dyDescent="0.25">
      <c r="C11" s="48"/>
      <c r="D11" s="49"/>
      <c r="E11" s="49"/>
      <c r="F11" s="50"/>
    </row>
    <row r="12" spans="1:15" ht="19.899999999999999" customHeight="1" x14ac:dyDescent="0.25">
      <c r="C12" s="48"/>
      <c r="D12" s="49"/>
      <c r="E12" s="49"/>
      <c r="F12" s="50"/>
    </row>
    <row r="13" spans="1:15" ht="19.899999999999999" customHeight="1" x14ac:dyDescent="0.25">
      <c r="C13" s="48"/>
      <c r="D13" s="49"/>
      <c r="E13" s="49"/>
      <c r="F13" s="50"/>
    </row>
    <row r="14" spans="1:15" ht="19.899999999999999" customHeight="1" x14ac:dyDescent="0.25">
      <c r="C14" s="48"/>
      <c r="D14" s="49"/>
      <c r="E14" s="49"/>
      <c r="F14" s="50"/>
    </row>
    <row r="15" spans="1:15" ht="15.75" thickBot="1" x14ac:dyDescent="0.3"/>
    <row r="16" spans="1:15" ht="15.75" customHeight="1" x14ac:dyDescent="0.25">
      <c r="B16" s="120" t="s">
        <v>0</v>
      </c>
      <c r="C16" s="111" t="s">
        <v>1</v>
      </c>
      <c r="D16" s="111" t="s">
        <v>2</v>
      </c>
      <c r="E16" s="111" t="s">
        <v>40</v>
      </c>
      <c r="F16" s="111" t="s">
        <v>3</v>
      </c>
      <c r="G16" s="111" t="s">
        <v>80</v>
      </c>
      <c r="H16" s="122" t="s">
        <v>4</v>
      </c>
    </row>
    <row r="17" spans="2:10" ht="30.75" customHeight="1" thickBot="1" x14ac:dyDescent="0.3">
      <c r="B17" s="121"/>
      <c r="C17" s="112"/>
      <c r="D17" s="112"/>
      <c r="E17" s="112"/>
      <c r="F17" s="112"/>
      <c r="G17" s="112"/>
      <c r="H17" s="123"/>
    </row>
    <row r="18" spans="2:10" ht="15.75" customHeight="1" x14ac:dyDescent="0.25">
      <c r="B18" s="51" t="s">
        <v>43</v>
      </c>
      <c r="C18" s="52" t="s">
        <v>44</v>
      </c>
      <c r="D18" s="53">
        <v>36557</v>
      </c>
      <c r="E18" s="54" t="s">
        <v>47</v>
      </c>
      <c r="F18" s="55" t="s">
        <v>48</v>
      </c>
      <c r="G18" s="56" t="s">
        <v>81</v>
      </c>
      <c r="H18" s="57" t="s">
        <v>50</v>
      </c>
      <c r="J18" s="31" t="str">
        <f>IF(AND(B18="",C18=""),"",IF(G18="","",IF(OR(G18="TF",G18="F",G18="P"),"","Attention, avis du conseil de classe mal défini !")))</f>
        <v/>
      </c>
    </row>
    <row r="19" spans="2:10" ht="15.75" customHeight="1" x14ac:dyDescent="0.25">
      <c r="B19" s="58" t="s">
        <v>45</v>
      </c>
      <c r="C19" s="59" t="s">
        <v>46</v>
      </c>
      <c r="D19" s="60">
        <v>36952</v>
      </c>
      <c r="E19" s="61" t="s">
        <v>51</v>
      </c>
      <c r="F19" s="62" t="s">
        <v>52</v>
      </c>
      <c r="G19" s="63" t="s">
        <v>49</v>
      </c>
      <c r="H19" s="64" t="s">
        <v>53</v>
      </c>
      <c r="J19" s="31" t="str">
        <f t="shared" ref="J19:J62" si="0">IF(AND(B19="",C19=""),"",IF(G19="","",IF(OR(G19="TF",G19="F",G19="P"),"","Attention, avis du conseil de classe mal défini !")))</f>
        <v/>
      </c>
    </row>
    <row r="20" spans="2:10" ht="15.75" customHeight="1" x14ac:dyDescent="0.25">
      <c r="B20" s="51"/>
      <c r="C20" s="52"/>
      <c r="D20" s="53"/>
      <c r="E20" s="65"/>
      <c r="F20" s="66"/>
      <c r="G20" s="67"/>
      <c r="H20" s="68"/>
      <c r="J20" s="31" t="str">
        <f t="shared" si="0"/>
        <v/>
      </c>
    </row>
    <row r="21" spans="2:10" ht="15.75" x14ac:dyDescent="0.25">
      <c r="B21" s="58"/>
      <c r="C21" s="59"/>
      <c r="D21" s="60"/>
      <c r="E21" s="61"/>
      <c r="F21" s="62"/>
      <c r="G21" s="63"/>
      <c r="H21" s="64"/>
      <c r="J21" s="31" t="str">
        <f t="shared" si="0"/>
        <v/>
      </c>
    </row>
    <row r="22" spans="2:10" ht="15.75" x14ac:dyDescent="0.25">
      <c r="B22" s="51"/>
      <c r="C22" s="52"/>
      <c r="D22" s="53"/>
      <c r="E22" s="65"/>
      <c r="F22" s="66"/>
      <c r="G22" s="67"/>
      <c r="H22" s="68"/>
      <c r="J22" s="31" t="str">
        <f t="shared" si="0"/>
        <v/>
      </c>
    </row>
    <row r="23" spans="2:10" ht="15.75" x14ac:dyDescent="0.25">
      <c r="B23" s="58"/>
      <c r="C23" s="59"/>
      <c r="D23" s="60"/>
      <c r="E23" s="61"/>
      <c r="F23" s="62"/>
      <c r="G23" s="63"/>
      <c r="H23" s="64"/>
      <c r="J23" s="31" t="str">
        <f t="shared" si="0"/>
        <v/>
      </c>
    </row>
    <row r="24" spans="2:10" ht="15.75" x14ac:dyDescent="0.25">
      <c r="B24" s="51"/>
      <c r="C24" s="52"/>
      <c r="D24" s="53"/>
      <c r="E24" s="65"/>
      <c r="F24" s="66"/>
      <c r="G24" s="67"/>
      <c r="H24" s="68"/>
      <c r="J24" s="31" t="str">
        <f t="shared" si="0"/>
        <v/>
      </c>
    </row>
    <row r="25" spans="2:10" ht="15.75" x14ac:dyDescent="0.25">
      <c r="B25" s="58"/>
      <c r="C25" s="59"/>
      <c r="D25" s="60"/>
      <c r="E25" s="61"/>
      <c r="F25" s="62"/>
      <c r="G25" s="63"/>
      <c r="H25" s="64"/>
      <c r="J25" s="31" t="str">
        <f t="shared" si="0"/>
        <v/>
      </c>
    </row>
    <row r="26" spans="2:10" ht="15.75" x14ac:dyDescent="0.25">
      <c r="B26" s="51"/>
      <c r="C26" s="52"/>
      <c r="D26" s="53"/>
      <c r="E26" s="65"/>
      <c r="F26" s="66"/>
      <c r="G26" s="67"/>
      <c r="H26" s="68"/>
      <c r="J26" s="31" t="str">
        <f t="shared" si="0"/>
        <v/>
      </c>
    </row>
    <row r="27" spans="2:10" ht="15.75" x14ac:dyDescent="0.25">
      <c r="B27" s="58"/>
      <c r="C27" s="59"/>
      <c r="D27" s="60"/>
      <c r="E27" s="61"/>
      <c r="F27" s="62"/>
      <c r="G27" s="63"/>
      <c r="H27" s="64"/>
      <c r="J27" s="31" t="str">
        <f t="shared" si="0"/>
        <v/>
      </c>
    </row>
    <row r="28" spans="2:10" ht="15.75" x14ac:dyDescent="0.25">
      <c r="B28" s="51"/>
      <c r="C28" s="52"/>
      <c r="D28" s="53"/>
      <c r="E28" s="65"/>
      <c r="F28" s="66"/>
      <c r="G28" s="67"/>
      <c r="H28" s="68"/>
      <c r="J28" s="31" t="str">
        <f t="shared" si="0"/>
        <v/>
      </c>
    </row>
    <row r="29" spans="2:10" ht="15.75" x14ac:dyDescent="0.25">
      <c r="B29" s="58"/>
      <c r="C29" s="59"/>
      <c r="D29" s="60"/>
      <c r="E29" s="61"/>
      <c r="F29" s="62"/>
      <c r="G29" s="63"/>
      <c r="H29" s="64"/>
      <c r="J29" s="31" t="str">
        <f t="shared" si="0"/>
        <v/>
      </c>
    </row>
    <row r="30" spans="2:10" ht="15.75" x14ac:dyDescent="0.25">
      <c r="B30" s="51"/>
      <c r="C30" s="52"/>
      <c r="D30" s="53"/>
      <c r="E30" s="65"/>
      <c r="F30" s="66"/>
      <c r="G30" s="67"/>
      <c r="H30" s="68"/>
      <c r="J30" s="31" t="str">
        <f t="shared" si="0"/>
        <v/>
      </c>
    </row>
    <row r="31" spans="2:10" ht="15.75" x14ac:dyDescent="0.25">
      <c r="B31" s="58"/>
      <c r="C31" s="59"/>
      <c r="D31" s="60"/>
      <c r="E31" s="61"/>
      <c r="F31" s="62"/>
      <c r="G31" s="63"/>
      <c r="H31" s="64"/>
      <c r="J31" s="31" t="str">
        <f t="shared" si="0"/>
        <v/>
      </c>
    </row>
    <row r="32" spans="2:10" ht="15.75" x14ac:dyDescent="0.25">
      <c r="B32" s="51"/>
      <c r="C32" s="52"/>
      <c r="D32" s="53"/>
      <c r="E32" s="65"/>
      <c r="F32" s="66"/>
      <c r="G32" s="67"/>
      <c r="H32" s="68"/>
      <c r="J32" s="31" t="str">
        <f t="shared" si="0"/>
        <v/>
      </c>
    </row>
    <row r="33" spans="2:10" ht="15.75" x14ac:dyDescent="0.25">
      <c r="B33" s="58"/>
      <c r="C33" s="59"/>
      <c r="D33" s="60"/>
      <c r="E33" s="61"/>
      <c r="F33" s="62"/>
      <c r="G33" s="63"/>
      <c r="H33" s="64"/>
      <c r="J33" s="31" t="str">
        <f t="shared" si="0"/>
        <v/>
      </c>
    </row>
    <row r="34" spans="2:10" ht="15.75" x14ac:dyDescent="0.25">
      <c r="B34" s="51"/>
      <c r="C34" s="52"/>
      <c r="D34" s="53"/>
      <c r="E34" s="65"/>
      <c r="F34" s="66"/>
      <c r="G34" s="67"/>
      <c r="H34" s="68"/>
      <c r="J34" s="31" t="str">
        <f t="shared" si="0"/>
        <v/>
      </c>
    </row>
    <row r="35" spans="2:10" ht="15.75" x14ac:dyDescent="0.25">
      <c r="B35" s="58"/>
      <c r="C35" s="59"/>
      <c r="D35" s="60"/>
      <c r="E35" s="61"/>
      <c r="F35" s="62"/>
      <c r="G35" s="63"/>
      <c r="H35" s="64"/>
      <c r="J35" s="31" t="str">
        <f t="shared" si="0"/>
        <v/>
      </c>
    </row>
    <row r="36" spans="2:10" ht="15.75" x14ac:dyDescent="0.25">
      <c r="B36" s="51"/>
      <c r="C36" s="52"/>
      <c r="D36" s="53"/>
      <c r="E36" s="65"/>
      <c r="F36" s="66"/>
      <c r="G36" s="67"/>
      <c r="H36" s="68"/>
      <c r="J36" s="31" t="str">
        <f t="shared" si="0"/>
        <v/>
      </c>
    </row>
    <row r="37" spans="2:10" ht="15.75" x14ac:dyDescent="0.25">
      <c r="B37" s="58"/>
      <c r="C37" s="59"/>
      <c r="D37" s="60"/>
      <c r="E37" s="61"/>
      <c r="F37" s="62"/>
      <c r="G37" s="63"/>
      <c r="H37" s="64"/>
      <c r="J37" s="31" t="str">
        <f t="shared" si="0"/>
        <v/>
      </c>
    </row>
    <row r="38" spans="2:10" ht="15.75" x14ac:dyDescent="0.25">
      <c r="B38" s="51"/>
      <c r="C38" s="52"/>
      <c r="D38" s="53"/>
      <c r="E38" s="65"/>
      <c r="F38" s="66"/>
      <c r="G38" s="67"/>
      <c r="H38" s="68"/>
      <c r="J38" s="31" t="str">
        <f t="shared" si="0"/>
        <v/>
      </c>
    </row>
    <row r="39" spans="2:10" ht="15.75" x14ac:dyDescent="0.25">
      <c r="B39" s="58"/>
      <c r="C39" s="59"/>
      <c r="D39" s="60"/>
      <c r="E39" s="61"/>
      <c r="F39" s="62"/>
      <c r="G39" s="63"/>
      <c r="H39" s="64"/>
      <c r="J39" s="31" t="str">
        <f t="shared" si="0"/>
        <v/>
      </c>
    </row>
    <row r="40" spans="2:10" ht="15.75" x14ac:dyDescent="0.25">
      <c r="B40" s="51"/>
      <c r="C40" s="52"/>
      <c r="D40" s="53"/>
      <c r="E40" s="65"/>
      <c r="F40" s="66"/>
      <c r="G40" s="67"/>
      <c r="H40" s="68"/>
      <c r="J40" s="31" t="str">
        <f t="shared" si="0"/>
        <v/>
      </c>
    </row>
    <row r="41" spans="2:10" ht="15.75" x14ac:dyDescent="0.25">
      <c r="B41" s="58"/>
      <c r="C41" s="59"/>
      <c r="D41" s="60"/>
      <c r="E41" s="61"/>
      <c r="F41" s="62"/>
      <c r="G41" s="63"/>
      <c r="H41" s="64"/>
      <c r="J41" s="31" t="str">
        <f t="shared" si="0"/>
        <v/>
      </c>
    </row>
    <row r="42" spans="2:10" ht="15.75" x14ac:dyDescent="0.25">
      <c r="B42" s="51"/>
      <c r="C42" s="52"/>
      <c r="D42" s="53"/>
      <c r="E42" s="65"/>
      <c r="F42" s="66"/>
      <c r="G42" s="67"/>
      <c r="H42" s="68"/>
      <c r="J42" s="31" t="str">
        <f t="shared" si="0"/>
        <v/>
      </c>
    </row>
    <row r="43" spans="2:10" ht="15.75" x14ac:dyDescent="0.25">
      <c r="B43" s="58"/>
      <c r="C43" s="59"/>
      <c r="D43" s="60"/>
      <c r="E43" s="61"/>
      <c r="F43" s="62"/>
      <c r="G43" s="63"/>
      <c r="H43" s="64"/>
      <c r="J43" s="31" t="str">
        <f t="shared" si="0"/>
        <v/>
      </c>
    </row>
    <row r="44" spans="2:10" ht="15.75" x14ac:dyDescent="0.25">
      <c r="B44" s="51"/>
      <c r="C44" s="52"/>
      <c r="D44" s="53"/>
      <c r="E44" s="65"/>
      <c r="F44" s="66"/>
      <c r="G44" s="67"/>
      <c r="H44" s="68"/>
      <c r="J44" s="31" t="str">
        <f t="shared" si="0"/>
        <v/>
      </c>
    </row>
    <row r="45" spans="2:10" ht="15.75" x14ac:dyDescent="0.25">
      <c r="B45" s="58"/>
      <c r="C45" s="59"/>
      <c r="D45" s="60"/>
      <c r="E45" s="61"/>
      <c r="F45" s="62"/>
      <c r="G45" s="63"/>
      <c r="H45" s="64"/>
      <c r="J45" s="31" t="str">
        <f t="shared" si="0"/>
        <v/>
      </c>
    </row>
    <row r="46" spans="2:10" ht="15.75" x14ac:dyDescent="0.25">
      <c r="B46" s="51"/>
      <c r="C46" s="52"/>
      <c r="D46" s="53"/>
      <c r="E46" s="65"/>
      <c r="F46" s="66"/>
      <c r="G46" s="67"/>
      <c r="H46" s="68"/>
      <c r="J46" s="31" t="str">
        <f t="shared" si="0"/>
        <v/>
      </c>
    </row>
    <row r="47" spans="2:10" ht="15.75" x14ac:dyDescent="0.25">
      <c r="B47" s="58"/>
      <c r="C47" s="59"/>
      <c r="D47" s="60"/>
      <c r="E47" s="61"/>
      <c r="F47" s="62"/>
      <c r="G47" s="63"/>
      <c r="H47" s="64"/>
      <c r="J47" s="31" t="str">
        <f t="shared" si="0"/>
        <v/>
      </c>
    </row>
    <row r="48" spans="2:10" ht="15.75" x14ac:dyDescent="0.25">
      <c r="B48" s="51"/>
      <c r="C48" s="52"/>
      <c r="D48" s="53"/>
      <c r="E48" s="65"/>
      <c r="F48" s="66"/>
      <c r="G48" s="67"/>
      <c r="H48" s="68"/>
      <c r="J48" s="31" t="str">
        <f t="shared" si="0"/>
        <v/>
      </c>
    </row>
    <row r="49" spans="2:10" ht="15.75" x14ac:dyDescent="0.25">
      <c r="B49" s="58"/>
      <c r="C49" s="59"/>
      <c r="D49" s="60"/>
      <c r="E49" s="61"/>
      <c r="F49" s="62"/>
      <c r="G49" s="63"/>
      <c r="H49" s="64"/>
      <c r="J49" s="31" t="str">
        <f t="shared" si="0"/>
        <v/>
      </c>
    </row>
    <row r="50" spans="2:10" ht="15.75" x14ac:dyDescent="0.25">
      <c r="B50" s="51"/>
      <c r="C50" s="52"/>
      <c r="D50" s="53"/>
      <c r="E50" s="65"/>
      <c r="F50" s="66"/>
      <c r="G50" s="67"/>
      <c r="H50" s="68"/>
      <c r="J50" s="31" t="str">
        <f t="shared" si="0"/>
        <v/>
      </c>
    </row>
    <row r="51" spans="2:10" ht="15.75" x14ac:dyDescent="0.25">
      <c r="B51" s="58"/>
      <c r="C51" s="59"/>
      <c r="D51" s="60"/>
      <c r="E51" s="61"/>
      <c r="F51" s="62"/>
      <c r="G51" s="63"/>
      <c r="H51" s="64"/>
      <c r="J51" s="31" t="str">
        <f t="shared" si="0"/>
        <v/>
      </c>
    </row>
    <row r="52" spans="2:10" ht="15.75" x14ac:dyDescent="0.25">
      <c r="B52" s="51"/>
      <c r="C52" s="52"/>
      <c r="D52" s="53"/>
      <c r="E52" s="65"/>
      <c r="F52" s="66"/>
      <c r="G52" s="67"/>
      <c r="H52" s="68"/>
      <c r="J52" s="31" t="str">
        <f t="shared" si="0"/>
        <v/>
      </c>
    </row>
    <row r="53" spans="2:10" ht="15.75" x14ac:dyDescent="0.25">
      <c r="B53" s="58"/>
      <c r="C53" s="59"/>
      <c r="D53" s="60"/>
      <c r="E53" s="61"/>
      <c r="F53" s="62"/>
      <c r="G53" s="63"/>
      <c r="H53" s="64"/>
      <c r="J53" s="31" t="str">
        <f t="shared" si="0"/>
        <v/>
      </c>
    </row>
    <row r="54" spans="2:10" ht="15.75" x14ac:dyDescent="0.25">
      <c r="B54" s="51"/>
      <c r="C54" s="52"/>
      <c r="D54" s="53"/>
      <c r="E54" s="65"/>
      <c r="F54" s="66"/>
      <c r="G54" s="67"/>
      <c r="H54" s="68"/>
      <c r="J54" s="31" t="str">
        <f t="shared" si="0"/>
        <v/>
      </c>
    </row>
    <row r="55" spans="2:10" ht="15.75" x14ac:dyDescent="0.25">
      <c r="B55" s="58"/>
      <c r="C55" s="59"/>
      <c r="D55" s="60"/>
      <c r="E55" s="61"/>
      <c r="F55" s="62"/>
      <c r="G55" s="63"/>
      <c r="H55" s="64"/>
      <c r="J55" s="31" t="str">
        <f t="shared" si="0"/>
        <v/>
      </c>
    </row>
    <row r="56" spans="2:10" ht="15.75" x14ac:dyDescent="0.25">
      <c r="B56" s="51"/>
      <c r="C56" s="52"/>
      <c r="D56" s="53"/>
      <c r="E56" s="65"/>
      <c r="F56" s="66"/>
      <c r="G56" s="67"/>
      <c r="H56" s="68"/>
      <c r="J56" s="31" t="str">
        <f t="shared" si="0"/>
        <v/>
      </c>
    </row>
    <row r="57" spans="2:10" ht="15.75" x14ac:dyDescent="0.25">
      <c r="B57" s="58"/>
      <c r="C57" s="59"/>
      <c r="D57" s="60"/>
      <c r="E57" s="61"/>
      <c r="F57" s="62"/>
      <c r="G57" s="63"/>
      <c r="H57" s="64"/>
      <c r="J57" s="31" t="str">
        <f t="shared" si="0"/>
        <v/>
      </c>
    </row>
    <row r="58" spans="2:10" ht="15.75" x14ac:dyDescent="0.25">
      <c r="B58" s="51"/>
      <c r="C58" s="52"/>
      <c r="D58" s="53"/>
      <c r="E58" s="65"/>
      <c r="F58" s="66"/>
      <c r="G58" s="67"/>
      <c r="H58" s="68"/>
      <c r="J58" s="31" t="str">
        <f t="shared" si="0"/>
        <v/>
      </c>
    </row>
    <row r="59" spans="2:10" ht="15.75" x14ac:dyDescent="0.25">
      <c r="B59" s="58"/>
      <c r="C59" s="59"/>
      <c r="D59" s="60"/>
      <c r="E59" s="61"/>
      <c r="F59" s="62"/>
      <c r="G59" s="63"/>
      <c r="H59" s="64"/>
      <c r="J59" s="31" t="str">
        <f t="shared" si="0"/>
        <v/>
      </c>
    </row>
    <row r="60" spans="2:10" ht="15.75" x14ac:dyDescent="0.25">
      <c r="B60" s="51"/>
      <c r="C60" s="52"/>
      <c r="D60" s="53"/>
      <c r="E60" s="65"/>
      <c r="F60" s="66"/>
      <c r="G60" s="67"/>
      <c r="H60" s="68"/>
      <c r="J60" s="31" t="str">
        <f t="shared" si="0"/>
        <v/>
      </c>
    </row>
    <row r="61" spans="2:10" ht="15.75" x14ac:dyDescent="0.25">
      <c r="B61" s="58"/>
      <c r="C61" s="59"/>
      <c r="D61" s="60"/>
      <c r="E61" s="61"/>
      <c r="F61" s="62"/>
      <c r="G61" s="63"/>
      <c r="H61" s="64"/>
      <c r="J61" s="31" t="str">
        <f t="shared" si="0"/>
        <v/>
      </c>
    </row>
    <row r="62" spans="2:10" ht="15.75" thickBot="1" x14ac:dyDescent="0.3">
      <c r="B62" s="69"/>
      <c r="C62" s="70"/>
      <c r="D62" s="70"/>
      <c r="E62" s="70"/>
      <c r="F62" s="70"/>
      <c r="G62" s="71"/>
      <c r="H62" s="72"/>
      <c r="J62" s="31" t="str">
        <f t="shared" si="0"/>
        <v/>
      </c>
    </row>
  </sheetData>
  <sheetProtection sheet="1" objects="1" scenarios="1" selectLockedCells="1"/>
  <mergeCells count="12">
    <mergeCell ref="B4:C4"/>
    <mergeCell ref="G16:G17"/>
    <mergeCell ref="B5:C5"/>
    <mergeCell ref="A1:J1"/>
    <mergeCell ref="B8:C8"/>
    <mergeCell ref="A2:J2"/>
    <mergeCell ref="B16:B17"/>
    <mergeCell ref="C16:C17"/>
    <mergeCell ref="D16:D17"/>
    <mergeCell ref="E16:E17"/>
    <mergeCell ref="F16:F17"/>
    <mergeCell ref="H16:H17"/>
  </mergeCells>
  <pageMargins left="0.7" right="0.7" top="0.75" bottom="0.75" header="0.3" footer="0.3"/>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S52"/>
  <sheetViews>
    <sheetView showGridLines="0" zoomScale="75" zoomScaleNormal="70" zoomScalePageLayoutView="70" workbookViewId="0">
      <selection activeCell="J8" sqref="J8:J9"/>
    </sheetView>
  </sheetViews>
  <sheetFormatPr baseColWidth="10" defaultColWidth="10.7109375" defaultRowHeight="15" x14ac:dyDescent="0.25"/>
  <cols>
    <col min="1" max="1" width="10.7109375" style="38"/>
    <col min="2" max="3" width="20.7109375" style="38" customWidth="1"/>
    <col min="4" max="9" width="10.7109375" style="38" customWidth="1"/>
    <col min="10" max="10" width="79.28515625" style="38" customWidth="1"/>
    <col min="11" max="16384" width="10.7109375" style="38"/>
  </cols>
  <sheetData>
    <row r="1" spans="1:19" ht="75" customHeight="1" x14ac:dyDescent="0.25">
      <c r="A1" s="128" t="s">
        <v>58</v>
      </c>
      <c r="B1" s="129"/>
      <c r="C1" s="129"/>
      <c r="D1" s="129"/>
      <c r="E1" s="129"/>
      <c r="F1" s="129"/>
      <c r="G1" s="129"/>
      <c r="H1" s="129"/>
      <c r="I1" s="129"/>
      <c r="J1" s="129"/>
      <c r="K1" s="40"/>
      <c r="L1" s="40"/>
      <c r="M1" s="40"/>
      <c r="N1" s="40"/>
      <c r="O1" s="40"/>
      <c r="P1" s="40"/>
      <c r="Q1" s="40"/>
      <c r="R1" s="40"/>
      <c r="S1" s="40"/>
    </row>
    <row r="2" spans="1:19" ht="75" customHeight="1" x14ac:dyDescent="0.25">
      <c r="A2" s="130" t="s">
        <v>17</v>
      </c>
      <c r="B2" s="131"/>
      <c r="C2" s="131"/>
      <c r="D2" s="131"/>
      <c r="E2" s="131"/>
      <c r="F2" s="131"/>
      <c r="G2" s="131"/>
      <c r="H2" s="131"/>
      <c r="I2" s="131"/>
      <c r="J2" s="131"/>
      <c r="K2" s="40"/>
      <c r="L2" s="40"/>
      <c r="M2" s="40"/>
      <c r="N2" s="40"/>
      <c r="O2" s="40"/>
      <c r="P2" s="40"/>
      <c r="Q2" s="40"/>
      <c r="R2" s="40"/>
      <c r="S2" s="40"/>
    </row>
    <row r="3" spans="1:19" ht="15.75" thickBot="1" x14ac:dyDescent="0.3"/>
    <row r="4" spans="1:19" ht="33" customHeight="1" thickBot="1" x14ac:dyDescent="0.3">
      <c r="B4" s="73"/>
      <c r="C4" s="73"/>
      <c r="D4" s="132" t="s">
        <v>18</v>
      </c>
      <c r="E4" s="133"/>
      <c r="F4" s="134"/>
      <c r="G4" s="135" t="s">
        <v>11</v>
      </c>
      <c r="H4" s="135"/>
      <c r="I4" s="136"/>
      <c r="J4" s="137" t="s">
        <v>16</v>
      </c>
    </row>
    <row r="5" spans="1:19" s="31"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s="40" customFormat="1"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s="40" customFormat="1"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pageSetup paperSize="9" orientation="portrait"/>
  <ignoredErrors>
    <ignoredError sqref="C8:C52 F8:F52" unlockedFormula="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S52"/>
  <sheetViews>
    <sheetView showGridLines="0" zoomScale="70" zoomScaleNormal="70" zoomScalePageLayoutView="70" workbookViewId="0">
      <selection activeCell="G8" sqref="G8:H9"/>
    </sheetView>
  </sheetViews>
  <sheetFormatPr baseColWidth="10" defaultColWidth="10.7109375" defaultRowHeight="15" x14ac:dyDescent="0.25"/>
  <cols>
    <col min="1" max="1" width="10.7109375" style="38"/>
    <col min="2" max="3" width="20.7109375" style="38" customWidth="1"/>
    <col min="4" max="9" width="10.7109375" style="38" customWidth="1"/>
    <col min="10" max="10" width="79.28515625" style="38" customWidth="1"/>
    <col min="11" max="16384" width="10.7109375" style="38"/>
  </cols>
  <sheetData>
    <row r="1" spans="1:19" ht="75" customHeight="1" x14ac:dyDescent="0.25">
      <c r="A1" s="128" t="s">
        <v>48</v>
      </c>
      <c r="B1" s="129"/>
      <c r="C1" s="129"/>
      <c r="D1" s="129"/>
      <c r="E1" s="129"/>
      <c r="F1" s="129"/>
      <c r="G1" s="129"/>
      <c r="H1" s="129"/>
      <c r="I1" s="129"/>
      <c r="J1" s="129"/>
      <c r="K1" s="40"/>
      <c r="L1" s="40"/>
      <c r="M1" s="40"/>
      <c r="N1" s="40"/>
      <c r="O1" s="40"/>
      <c r="P1" s="40"/>
      <c r="Q1" s="40"/>
      <c r="R1" s="40"/>
      <c r="S1" s="40"/>
    </row>
    <row r="2" spans="1:19" ht="75" customHeight="1" x14ac:dyDescent="0.25">
      <c r="A2" s="130" t="s">
        <v>17</v>
      </c>
      <c r="B2" s="131"/>
      <c r="C2" s="131"/>
      <c r="D2" s="131"/>
      <c r="E2" s="131"/>
      <c r="F2" s="131"/>
      <c r="G2" s="131"/>
      <c r="H2" s="131"/>
      <c r="I2" s="131"/>
      <c r="J2" s="131"/>
      <c r="K2" s="40"/>
      <c r="L2" s="40"/>
      <c r="M2" s="40"/>
      <c r="N2" s="40"/>
      <c r="O2" s="40"/>
      <c r="P2" s="40"/>
      <c r="Q2" s="40"/>
      <c r="R2" s="40"/>
      <c r="S2" s="40"/>
    </row>
    <row r="3" spans="1:19" ht="15.75" thickBot="1" x14ac:dyDescent="0.3"/>
    <row r="4" spans="1:19" ht="33" customHeight="1" thickBot="1" x14ac:dyDescent="0.3">
      <c r="B4" s="73"/>
      <c r="C4" s="73"/>
      <c r="D4" s="132" t="s">
        <v>18</v>
      </c>
      <c r="E4" s="133"/>
      <c r="F4" s="134"/>
      <c r="G4" s="135" t="s">
        <v>11</v>
      </c>
      <c r="H4" s="135"/>
      <c r="I4" s="136"/>
      <c r="J4" s="148" t="s">
        <v>16</v>
      </c>
    </row>
    <row r="5" spans="1:19" s="31"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49"/>
    </row>
    <row r="6" spans="1:19" ht="15" customHeight="1" x14ac:dyDescent="0.25">
      <c r="B6" s="140" t="s">
        <v>0</v>
      </c>
      <c r="C6" s="142" t="s">
        <v>1</v>
      </c>
      <c r="D6" s="124" t="s">
        <v>15</v>
      </c>
      <c r="E6" s="144" t="s">
        <v>13</v>
      </c>
      <c r="F6" s="146" t="s">
        <v>14</v>
      </c>
      <c r="G6" s="124" t="s">
        <v>15</v>
      </c>
      <c r="H6" s="111" t="s">
        <v>13</v>
      </c>
      <c r="I6" s="126" t="s">
        <v>14</v>
      </c>
      <c r="J6" s="149"/>
    </row>
    <row r="7" spans="1:19" ht="16.149999999999999" customHeight="1" thickBot="1" x14ac:dyDescent="0.3">
      <c r="B7" s="141"/>
      <c r="C7" s="143"/>
      <c r="D7" s="125"/>
      <c r="E7" s="145"/>
      <c r="F7" s="147"/>
      <c r="G7" s="125"/>
      <c r="H7" s="112"/>
      <c r="I7" s="127"/>
      <c r="J7" s="150"/>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pageSetup paperSize="9" orientation="landscape" horizontalDpi="0" verticalDpi="0"/>
  <ignoredErrors>
    <ignoredError sqref="C18:C52 F8:F52 C8:C17" unlockedFormula="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28" t="s">
        <v>55</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c r="A3" s="38"/>
      <c r="B3" s="38"/>
      <c r="C3" s="38"/>
      <c r="D3" s="38"/>
      <c r="E3" s="38"/>
      <c r="F3" s="38"/>
      <c r="G3" s="38"/>
      <c r="H3" s="38"/>
      <c r="I3" s="38"/>
      <c r="J3" s="38"/>
    </row>
    <row r="4" spans="1:19" ht="33" customHeight="1" thickBot="1" x14ac:dyDescent="0.3">
      <c r="A4" s="38"/>
      <c r="B4" s="73"/>
      <c r="C4" s="73"/>
      <c r="D4" s="132" t="s">
        <v>18</v>
      </c>
      <c r="E4" s="133"/>
      <c r="F4" s="134"/>
      <c r="G4" s="135" t="s">
        <v>11</v>
      </c>
      <c r="H4" s="135"/>
      <c r="I4" s="136"/>
      <c r="J4" s="137" t="s">
        <v>16</v>
      </c>
    </row>
    <row r="5" spans="1:19" s="2" customFormat="1" ht="33" customHeight="1" thickBot="1" x14ac:dyDescent="0.3">
      <c r="A5" s="31"/>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A6" s="38"/>
      <c r="B6" s="140" t="s">
        <v>0</v>
      </c>
      <c r="C6" s="142" t="s">
        <v>1</v>
      </c>
      <c r="D6" s="124" t="s">
        <v>15</v>
      </c>
      <c r="E6" s="144" t="s">
        <v>13</v>
      </c>
      <c r="F6" s="146" t="s">
        <v>14</v>
      </c>
      <c r="G6" s="124" t="s">
        <v>15</v>
      </c>
      <c r="H6" s="111" t="s">
        <v>13</v>
      </c>
      <c r="I6" s="126" t="s">
        <v>14</v>
      </c>
      <c r="J6" s="138"/>
    </row>
    <row r="7" spans="1:19" ht="16.149999999999999" customHeight="1" thickBot="1" x14ac:dyDescent="0.3">
      <c r="A7" s="38"/>
      <c r="B7" s="141"/>
      <c r="C7" s="143"/>
      <c r="D7" s="125"/>
      <c r="E7" s="145"/>
      <c r="F7" s="147"/>
      <c r="G7" s="125"/>
      <c r="H7" s="112"/>
      <c r="I7" s="127"/>
      <c r="J7" s="139"/>
    </row>
    <row r="8" spans="1:19" ht="19.899999999999999" customHeight="1" x14ac:dyDescent="0.25">
      <c r="A8" s="38"/>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A9" s="38"/>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A10" s="38"/>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A11" s="38"/>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A12" s="38"/>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A13" s="38"/>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A14" s="38"/>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A15" s="38"/>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A16" s="38"/>
      <c r="B16" s="84" t="str">
        <f>IF(Parametrage!B26="","",UPPER(Parametrage!B26))</f>
        <v/>
      </c>
      <c r="C16" s="78" t="str">
        <f>IF(Parametrage!C26="","",Parametrage!C26)</f>
        <v/>
      </c>
      <c r="D16" s="85"/>
      <c r="E16" s="86"/>
      <c r="F16" s="81" t="str">
        <f t="shared" si="1"/>
        <v/>
      </c>
      <c r="G16" s="87"/>
      <c r="H16" s="88"/>
      <c r="I16" s="82" t="str">
        <f t="shared" si="2"/>
        <v/>
      </c>
      <c r="J16" s="83"/>
    </row>
    <row r="17" spans="1:10" ht="19.899999999999999" customHeight="1" x14ac:dyDescent="0.25">
      <c r="A17" s="38"/>
      <c r="B17" s="39" t="str">
        <f>IF(Parametrage!B27="","",UPPER(Parametrage!B27))</f>
        <v/>
      </c>
      <c r="C17" s="32" t="str">
        <f>IF(Parametrage!C27="","",Parametrage!C27)</f>
        <v/>
      </c>
      <c r="D17" s="76"/>
      <c r="E17" s="35"/>
      <c r="F17" s="33" t="str">
        <f t="shared" si="1"/>
        <v/>
      </c>
      <c r="G17" s="34"/>
      <c r="H17" s="35"/>
      <c r="I17" s="74" t="str">
        <f t="shared" si="2"/>
        <v/>
      </c>
      <c r="J17" s="75"/>
    </row>
    <row r="18" spans="1:10" ht="19.899999999999999" customHeight="1" x14ac:dyDescent="0.25">
      <c r="A18" s="38"/>
      <c r="B18" s="84" t="str">
        <f>IF(Parametrage!B28="","",UPPER(Parametrage!B28))</f>
        <v/>
      </c>
      <c r="C18" s="78" t="str">
        <f>IF(Parametrage!C28="","",Parametrage!C28)</f>
        <v/>
      </c>
      <c r="D18" s="85"/>
      <c r="E18" s="86"/>
      <c r="F18" s="81" t="str">
        <f t="shared" si="1"/>
        <v/>
      </c>
      <c r="G18" s="87"/>
      <c r="H18" s="88"/>
      <c r="I18" s="82" t="str">
        <f t="shared" si="2"/>
        <v/>
      </c>
      <c r="J18" s="83"/>
    </row>
    <row r="19" spans="1:10" ht="19.899999999999999" customHeight="1" x14ac:dyDescent="0.25">
      <c r="A19" s="38"/>
      <c r="B19" s="39" t="str">
        <f>IF(Parametrage!B29="","",UPPER(Parametrage!B29))</f>
        <v/>
      </c>
      <c r="C19" s="32" t="str">
        <f>IF(Parametrage!C29="","",Parametrage!C29)</f>
        <v/>
      </c>
      <c r="D19" s="76"/>
      <c r="E19" s="35"/>
      <c r="F19" s="33" t="str">
        <f t="shared" si="1"/>
        <v/>
      </c>
      <c r="G19" s="34"/>
      <c r="H19" s="35"/>
      <c r="I19" s="74" t="str">
        <f t="shared" si="2"/>
        <v/>
      </c>
      <c r="J19" s="75"/>
    </row>
    <row r="20" spans="1:10" ht="19.899999999999999" customHeight="1" x14ac:dyDescent="0.25">
      <c r="A20" s="38"/>
      <c r="B20" s="84" t="str">
        <f>IF(Parametrage!B30="","",UPPER(Parametrage!B30))</f>
        <v/>
      </c>
      <c r="C20" s="78" t="str">
        <f>IF(Parametrage!C30="","",Parametrage!C30)</f>
        <v/>
      </c>
      <c r="D20" s="85"/>
      <c r="E20" s="86"/>
      <c r="F20" s="81" t="str">
        <f t="shared" si="1"/>
        <v/>
      </c>
      <c r="G20" s="87"/>
      <c r="H20" s="88"/>
      <c r="I20" s="82" t="str">
        <f t="shared" si="2"/>
        <v/>
      </c>
      <c r="J20" s="83"/>
    </row>
    <row r="21" spans="1:10" ht="19.899999999999999" customHeight="1" x14ac:dyDescent="0.25">
      <c r="A21" s="38"/>
      <c r="B21" s="39" t="str">
        <f>IF(Parametrage!B31="","",UPPER(Parametrage!B31))</f>
        <v/>
      </c>
      <c r="C21" s="32" t="str">
        <f>IF(Parametrage!C31="","",Parametrage!C31)</f>
        <v/>
      </c>
      <c r="D21" s="76"/>
      <c r="E21" s="35"/>
      <c r="F21" s="33" t="str">
        <f t="shared" si="1"/>
        <v/>
      </c>
      <c r="G21" s="34"/>
      <c r="H21" s="35"/>
      <c r="I21" s="74" t="str">
        <f t="shared" si="2"/>
        <v/>
      </c>
      <c r="J21" s="75"/>
    </row>
    <row r="22" spans="1:10" ht="19.899999999999999" customHeight="1" x14ac:dyDescent="0.25">
      <c r="A22" s="38"/>
      <c r="B22" s="84" t="str">
        <f>IF(Parametrage!B32="","",UPPER(Parametrage!B32))</f>
        <v/>
      </c>
      <c r="C22" s="78" t="str">
        <f>IF(Parametrage!C32="","",Parametrage!C32)</f>
        <v/>
      </c>
      <c r="D22" s="85"/>
      <c r="E22" s="86"/>
      <c r="F22" s="81" t="str">
        <f t="shared" si="1"/>
        <v/>
      </c>
      <c r="G22" s="87"/>
      <c r="H22" s="88"/>
      <c r="I22" s="82" t="str">
        <f t="shared" si="2"/>
        <v/>
      </c>
      <c r="J22" s="83"/>
    </row>
    <row r="23" spans="1:10" ht="19.899999999999999" customHeight="1" x14ac:dyDescent="0.25">
      <c r="A23" s="38"/>
      <c r="B23" s="39" t="str">
        <f>IF(Parametrage!B33="","",UPPER(Parametrage!B33))</f>
        <v/>
      </c>
      <c r="C23" s="32" t="str">
        <f>IF(Parametrage!C33="","",Parametrage!C33)</f>
        <v/>
      </c>
      <c r="D23" s="76"/>
      <c r="E23" s="35"/>
      <c r="F23" s="33" t="str">
        <f t="shared" si="1"/>
        <v/>
      </c>
      <c r="G23" s="34"/>
      <c r="H23" s="35"/>
      <c r="I23" s="74" t="str">
        <f t="shared" si="2"/>
        <v/>
      </c>
      <c r="J23" s="75"/>
    </row>
    <row r="24" spans="1:10" ht="19.899999999999999" customHeight="1" x14ac:dyDescent="0.25">
      <c r="A24" s="38"/>
      <c r="B24" s="84" t="str">
        <f>IF(Parametrage!B34="","",UPPER(Parametrage!B34))</f>
        <v/>
      </c>
      <c r="C24" s="78" t="str">
        <f>IF(Parametrage!C34="","",Parametrage!C34)</f>
        <v/>
      </c>
      <c r="D24" s="85"/>
      <c r="E24" s="86"/>
      <c r="F24" s="81" t="str">
        <f t="shared" si="1"/>
        <v/>
      </c>
      <c r="G24" s="87"/>
      <c r="H24" s="88"/>
      <c r="I24" s="82" t="str">
        <f t="shared" si="2"/>
        <v/>
      </c>
      <c r="J24" s="83"/>
    </row>
    <row r="25" spans="1:10" ht="19.899999999999999" customHeight="1" x14ac:dyDescent="0.25">
      <c r="A25" s="38"/>
      <c r="B25" s="39" t="str">
        <f>IF(Parametrage!B35="","",UPPER(Parametrage!B35))</f>
        <v/>
      </c>
      <c r="C25" s="32" t="str">
        <f>IF(Parametrage!C35="","",Parametrage!C35)</f>
        <v/>
      </c>
      <c r="D25" s="76"/>
      <c r="E25" s="35"/>
      <c r="F25" s="33" t="str">
        <f t="shared" si="1"/>
        <v/>
      </c>
      <c r="G25" s="34"/>
      <c r="H25" s="35"/>
      <c r="I25" s="74" t="str">
        <f t="shared" si="2"/>
        <v/>
      </c>
      <c r="J25" s="75"/>
    </row>
    <row r="26" spans="1:10" ht="19.899999999999999" customHeight="1" x14ac:dyDescent="0.25">
      <c r="A26" s="38"/>
      <c r="B26" s="84" t="str">
        <f>IF(Parametrage!B36="","",UPPER(Parametrage!B36))</f>
        <v/>
      </c>
      <c r="C26" s="78" t="str">
        <f>IF(Parametrage!C36="","",Parametrage!C36)</f>
        <v/>
      </c>
      <c r="D26" s="85"/>
      <c r="E26" s="86"/>
      <c r="F26" s="81" t="str">
        <f t="shared" si="1"/>
        <v/>
      </c>
      <c r="G26" s="87"/>
      <c r="H26" s="88"/>
      <c r="I26" s="82" t="str">
        <f t="shared" si="2"/>
        <v/>
      </c>
      <c r="J26" s="83"/>
    </row>
    <row r="27" spans="1:10" ht="19.899999999999999" customHeight="1" x14ac:dyDescent="0.25">
      <c r="A27" s="38"/>
      <c r="B27" s="39" t="str">
        <f>IF(Parametrage!B37="","",UPPER(Parametrage!B37))</f>
        <v/>
      </c>
      <c r="C27" s="32" t="str">
        <f>IF(Parametrage!C37="","",Parametrage!C37)</f>
        <v/>
      </c>
      <c r="D27" s="76"/>
      <c r="E27" s="35"/>
      <c r="F27" s="33" t="str">
        <f t="shared" si="1"/>
        <v/>
      </c>
      <c r="G27" s="34"/>
      <c r="H27" s="35"/>
      <c r="I27" s="74" t="str">
        <f t="shared" si="2"/>
        <v/>
      </c>
      <c r="J27" s="75"/>
    </row>
    <row r="28" spans="1:10" ht="19.899999999999999" customHeight="1" x14ac:dyDescent="0.25">
      <c r="A28" s="38"/>
      <c r="B28" s="84" t="str">
        <f>IF(Parametrage!B38="","",UPPER(Parametrage!B38))</f>
        <v/>
      </c>
      <c r="C28" s="78" t="str">
        <f>IF(Parametrage!C38="","",Parametrage!C38)</f>
        <v/>
      </c>
      <c r="D28" s="85"/>
      <c r="E28" s="86"/>
      <c r="F28" s="81" t="str">
        <f t="shared" si="1"/>
        <v/>
      </c>
      <c r="G28" s="87"/>
      <c r="H28" s="88"/>
      <c r="I28" s="82" t="str">
        <f t="shared" si="2"/>
        <v/>
      </c>
      <c r="J28" s="83"/>
    </row>
    <row r="29" spans="1:10" ht="19.899999999999999" customHeight="1" x14ac:dyDescent="0.25">
      <c r="A29" s="38"/>
      <c r="B29" s="39" t="str">
        <f>IF(Parametrage!B39="","",UPPER(Parametrage!B39))</f>
        <v/>
      </c>
      <c r="C29" s="32" t="str">
        <f>IF(Parametrage!C39="","",Parametrage!C39)</f>
        <v/>
      </c>
      <c r="D29" s="76"/>
      <c r="E29" s="35"/>
      <c r="F29" s="33" t="str">
        <f t="shared" si="1"/>
        <v/>
      </c>
      <c r="G29" s="34"/>
      <c r="H29" s="35"/>
      <c r="I29" s="74" t="str">
        <f t="shared" si="2"/>
        <v/>
      </c>
      <c r="J29" s="75"/>
    </row>
    <row r="30" spans="1:10" ht="19.899999999999999" customHeight="1" x14ac:dyDescent="0.25">
      <c r="A30" s="38"/>
      <c r="B30" s="84" t="str">
        <f>IF(Parametrage!B40="","",UPPER(Parametrage!B40))</f>
        <v/>
      </c>
      <c r="C30" s="78" t="str">
        <f>IF(Parametrage!C40="","",Parametrage!C40)</f>
        <v/>
      </c>
      <c r="D30" s="85"/>
      <c r="E30" s="86"/>
      <c r="F30" s="81" t="str">
        <f t="shared" si="1"/>
        <v/>
      </c>
      <c r="G30" s="87"/>
      <c r="H30" s="88"/>
      <c r="I30" s="82" t="str">
        <f t="shared" si="2"/>
        <v/>
      </c>
      <c r="J30" s="83"/>
    </row>
    <row r="31" spans="1:10" ht="19.899999999999999" customHeight="1" x14ac:dyDescent="0.25">
      <c r="A31" s="38"/>
      <c r="B31" s="39" t="str">
        <f>IF(Parametrage!B41="","",UPPER(Parametrage!B41))</f>
        <v/>
      </c>
      <c r="C31" s="32" t="str">
        <f>IF(Parametrage!C41="","",Parametrage!C41)</f>
        <v/>
      </c>
      <c r="D31" s="76"/>
      <c r="E31" s="35"/>
      <c r="F31" s="33" t="str">
        <f t="shared" si="1"/>
        <v/>
      </c>
      <c r="G31" s="34"/>
      <c r="H31" s="35"/>
      <c r="I31" s="74" t="str">
        <f t="shared" si="2"/>
        <v/>
      </c>
      <c r="J31" s="75"/>
    </row>
    <row r="32" spans="1:10" ht="19.899999999999999" customHeight="1" x14ac:dyDescent="0.25">
      <c r="A32" s="38"/>
      <c r="B32" s="84" t="str">
        <f>IF(Parametrage!B42="","",UPPER(Parametrage!B42))</f>
        <v/>
      </c>
      <c r="C32" s="78" t="str">
        <f>IF(Parametrage!C42="","",Parametrage!C42)</f>
        <v/>
      </c>
      <c r="D32" s="85"/>
      <c r="E32" s="86"/>
      <c r="F32" s="81" t="str">
        <f t="shared" si="1"/>
        <v/>
      </c>
      <c r="G32" s="87"/>
      <c r="H32" s="88"/>
      <c r="I32" s="82" t="str">
        <f t="shared" si="2"/>
        <v/>
      </c>
      <c r="J32" s="83"/>
    </row>
    <row r="33" spans="1:10" ht="19.899999999999999" customHeight="1" x14ac:dyDescent="0.25">
      <c r="A33" s="38"/>
      <c r="B33" s="39" t="str">
        <f>IF(Parametrage!B43="","",UPPER(Parametrage!B43))</f>
        <v/>
      </c>
      <c r="C33" s="32" t="str">
        <f>IF(Parametrage!C43="","",Parametrage!C43)</f>
        <v/>
      </c>
      <c r="D33" s="76"/>
      <c r="E33" s="35"/>
      <c r="F33" s="33" t="str">
        <f t="shared" si="1"/>
        <v/>
      </c>
      <c r="G33" s="34"/>
      <c r="H33" s="35"/>
      <c r="I33" s="74" t="str">
        <f t="shared" si="2"/>
        <v/>
      </c>
      <c r="J33" s="75"/>
    </row>
    <row r="34" spans="1:10" ht="19.899999999999999" customHeight="1" x14ac:dyDescent="0.25">
      <c r="A34" s="38"/>
      <c r="B34" s="84" t="str">
        <f>IF(Parametrage!B44="","",UPPER(Parametrage!B44))</f>
        <v/>
      </c>
      <c r="C34" s="78" t="str">
        <f>IF(Parametrage!C44="","",Parametrage!C44)</f>
        <v/>
      </c>
      <c r="D34" s="85"/>
      <c r="E34" s="86"/>
      <c r="F34" s="81" t="str">
        <f t="shared" si="1"/>
        <v/>
      </c>
      <c r="G34" s="87"/>
      <c r="H34" s="88"/>
      <c r="I34" s="82" t="str">
        <f t="shared" si="2"/>
        <v/>
      </c>
      <c r="J34" s="83"/>
    </row>
    <row r="35" spans="1:10" ht="19.899999999999999" customHeight="1" x14ac:dyDescent="0.25">
      <c r="A35" s="38"/>
      <c r="B35" s="39" t="str">
        <f>IF(Parametrage!B45="","",UPPER(Parametrage!B45))</f>
        <v/>
      </c>
      <c r="C35" s="32" t="str">
        <f>IF(Parametrage!C45="","",Parametrage!C45)</f>
        <v/>
      </c>
      <c r="D35" s="76"/>
      <c r="E35" s="35"/>
      <c r="F35" s="33" t="str">
        <f t="shared" si="1"/>
        <v/>
      </c>
      <c r="G35" s="34"/>
      <c r="H35" s="35"/>
      <c r="I35" s="74" t="str">
        <f t="shared" si="2"/>
        <v/>
      </c>
      <c r="J35" s="75"/>
    </row>
    <row r="36" spans="1:10" ht="19.899999999999999" customHeight="1" x14ac:dyDescent="0.25">
      <c r="A36" s="38"/>
      <c r="B36" s="84" t="str">
        <f>IF(Parametrage!B46="","",UPPER(Parametrage!B46))</f>
        <v/>
      </c>
      <c r="C36" s="78" t="str">
        <f>IF(Parametrage!C46="","",Parametrage!C46)</f>
        <v/>
      </c>
      <c r="D36" s="85"/>
      <c r="E36" s="86"/>
      <c r="F36" s="81" t="str">
        <f t="shared" si="1"/>
        <v/>
      </c>
      <c r="G36" s="87"/>
      <c r="H36" s="88"/>
      <c r="I36" s="82" t="str">
        <f t="shared" si="2"/>
        <v/>
      </c>
      <c r="J36" s="83"/>
    </row>
    <row r="37" spans="1:10" ht="19.899999999999999" customHeight="1" x14ac:dyDescent="0.25">
      <c r="A37" s="38"/>
      <c r="B37" s="39" t="str">
        <f>IF(Parametrage!B47="","",UPPER(Parametrage!B47))</f>
        <v/>
      </c>
      <c r="C37" s="32" t="str">
        <f>IF(Parametrage!C47="","",Parametrage!C47)</f>
        <v/>
      </c>
      <c r="D37" s="76"/>
      <c r="E37" s="35"/>
      <c r="F37" s="33" t="str">
        <f t="shared" si="1"/>
        <v/>
      </c>
      <c r="G37" s="34"/>
      <c r="H37" s="35"/>
      <c r="I37" s="74" t="str">
        <f t="shared" si="2"/>
        <v/>
      </c>
      <c r="J37" s="75"/>
    </row>
    <row r="38" spans="1:10" ht="19.899999999999999" customHeight="1" x14ac:dyDescent="0.25">
      <c r="A38" s="38"/>
      <c r="B38" s="84" t="str">
        <f>IF(Parametrage!B48="","",UPPER(Parametrage!B48))</f>
        <v/>
      </c>
      <c r="C38" s="78" t="str">
        <f>IF(Parametrage!C48="","",Parametrage!C48)</f>
        <v/>
      </c>
      <c r="D38" s="85"/>
      <c r="E38" s="86"/>
      <c r="F38" s="81" t="str">
        <f t="shared" si="1"/>
        <v/>
      </c>
      <c r="G38" s="87"/>
      <c r="H38" s="88"/>
      <c r="I38" s="82" t="str">
        <f t="shared" si="2"/>
        <v/>
      </c>
      <c r="J38" s="83"/>
    </row>
    <row r="39" spans="1:10" ht="19.899999999999999" customHeight="1" x14ac:dyDescent="0.25">
      <c r="A39" s="38"/>
      <c r="B39" s="39" t="str">
        <f>IF(Parametrage!B49="","",UPPER(Parametrage!B49))</f>
        <v/>
      </c>
      <c r="C39" s="32" t="str">
        <f>IF(Parametrage!C49="","",Parametrage!C49)</f>
        <v/>
      </c>
      <c r="D39" s="76"/>
      <c r="E39" s="35"/>
      <c r="F39" s="33" t="str">
        <f t="shared" si="1"/>
        <v/>
      </c>
      <c r="G39" s="34"/>
      <c r="H39" s="35"/>
      <c r="I39" s="74" t="str">
        <f t="shared" si="2"/>
        <v/>
      </c>
      <c r="J39" s="75"/>
    </row>
    <row r="40" spans="1:10" ht="19.899999999999999" customHeight="1" x14ac:dyDescent="0.25">
      <c r="A40" s="38"/>
      <c r="B40" s="84" t="str">
        <f>IF(Parametrage!B50="","",UPPER(Parametrage!B50))</f>
        <v/>
      </c>
      <c r="C40" s="78" t="str">
        <f>IF(Parametrage!C50="","",Parametrage!C50)</f>
        <v/>
      </c>
      <c r="D40" s="85"/>
      <c r="E40" s="86"/>
      <c r="F40" s="81" t="str">
        <f t="shared" si="1"/>
        <v/>
      </c>
      <c r="G40" s="87"/>
      <c r="H40" s="88"/>
      <c r="I40" s="82" t="str">
        <f t="shared" si="2"/>
        <v/>
      </c>
      <c r="J40" s="83"/>
    </row>
    <row r="41" spans="1:10" ht="19.899999999999999" customHeight="1" x14ac:dyDescent="0.25">
      <c r="A41" s="38"/>
      <c r="B41" s="39" t="str">
        <f>IF(Parametrage!B51="","",UPPER(Parametrage!B51))</f>
        <v/>
      </c>
      <c r="C41" s="32" t="str">
        <f>IF(Parametrage!C51="","",Parametrage!C51)</f>
        <v/>
      </c>
      <c r="D41" s="76"/>
      <c r="E41" s="35"/>
      <c r="F41" s="33" t="str">
        <f t="shared" si="1"/>
        <v/>
      </c>
      <c r="G41" s="34"/>
      <c r="H41" s="35"/>
      <c r="I41" s="74" t="str">
        <f t="shared" si="2"/>
        <v/>
      </c>
      <c r="J41" s="75"/>
    </row>
    <row r="42" spans="1:10" ht="19.899999999999999" customHeight="1" x14ac:dyDescent="0.25">
      <c r="A42" s="38"/>
      <c r="B42" s="84" t="str">
        <f>IF(Parametrage!B52="","",UPPER(Parametrage!B52))</f>
        <v/>
      </c>
      <c r="C42" s="78" t="str">
        <f>IF(Parametrage!C52="","",Parametrage!C52)</f>
        <v/>
      </c>
      <c r="D42" s="85"/>
      <c r="E42" s="86"/>
      <c r="F42" s="81" t="str">
        <f t="shared" si="1"/>
        <v/>
      </c>
      <c r="G42" s="87"/>
      <c r="H42" s="88"/>
      <c r="I42" s="82" t="str">
        <f t="shared" si="2"/>
        <v/>
      </c>
      <c r="J42" s="83"/>
    </row>
    <row r="43" spans="1:10" ht="19.899999999999999" customHeight="1" x14ac:dyDescent="0.25">
      <c r="A43" s="38"/>
      <c r="B43" s="39" t="str">
        <f>IF(Parametrage!B53="","",UPPER(Parametrage!B53))</f>
        <v/>
      </c>
      <c r="C43" s="32" t="str">
        <f>IF(Parametrage!C53="","",Parametrage!C53)</f>
        <v/>
      </c>
      <c r="D43" s="76"/>
      <c r="E43" s="35"/>
      <c r="F43" s="33" t="str">
        <f t="shared" si="1"/>
        <v/>
      </c>
      <c r="G43" s="34"/>
      <c r="H43" s="35"/>
      <c r="I43" s="74" t="str">
        <f t="shared" si="2"/>
        <v/>
      </c>
      <c r="J43" s="75"/>
    </row>
    <row r="44" spans="1:10" ht="19.899999999999999" customHeight="1" x14ac:dyDescent="0.25">
      <c r="A44" s="38"/>
      <c r="B44" s="84" t="str">
        <f>IF(Parametrage!B54="","",UPPER(Parametrage!B54))</f>
        <v/>
      </c>
      <c r="C44" s="78" t="str">
        <f>IF(Parametrage!C54="","",Parametrage!C54)</f>
        <v/>
      </c>
      <c r="D44" s="85"/>
      <c r="E44" s="86"/>
      <c r="F44" s="81" t="str">
        <f t="shared" si="1"/>
        <v/>
      </c>
      <c r="G44" s="87"/>
      <c r="H44" s="88"/>
      <c r="I44" s="82" t="str">
        <f t="shared" si="2"/>
        <v/>
      </c>
      <c r="J44" s="83"/>
    </row>
    <row r="45" spans="1:10" ht="19.899999999999999" customHeight="1" x14ac:dyDescent="0.25">
      <c r="A45" s="38"/>
      <c r="B45" s="39" t="str">
        <f>IF(Parametrage!B55="","",UPPER(Parametrage!B55))</f>
        <v/>
      </c>
      <c r="C45" s="32" t="str">
        <f>IF(Parametrage!C55="","",Parametrage!C55)</f>
        <v/>
      </c>
      <c r="D45" s="76"/>
      <c r="E45" s="35"/>
      <c r="F45" s="33" t="str">
        <f t="shared" si="1"/>
        <v/>
      </c>
      <c r="G45" s="34"/>
      <c r="H45" s="35"/>
      <c r="I45" s="74" t="str">
        <f t="shared" si="2"/>
        <v/>
      </c>
      <c r="J45" s="75"/>
    </row>
    <row r="46" spans="1:10" ht="19.899999999999999" customHeight="1" x14ac:dyDescent="0.25">
      <c r="A46" s="38"/>
      <c r="B46" s="84" t="str">
        <f>IF(Parametrage!B56="","",UPPER(Parametrage!B56))</f>
        <v/>
      </c>
      <c r="C46" s="78" t="str">
        <f>IF(Parametrage!C56="","",Parametrage!C56)</f>
        <v/>
      </c>
      <c r="D46" s="85"/>
      <c r="E46" s="86"/>
      <c r="F46" s="81" t="str">
        <f t="shared" si="1"/>
        <v/>
      </c>
      <c r="G46" s="87"/>
      <c r="H46" s="88"/>
      <c r="I46" s="82" t="str">
        <f t="shared" si="2"/>
        <v/>
      </c>
      <c r="J46" s="83"/>
    </row>
    <row r="47" spans="1:10" ht="19.899999999999999" customHeight="1" x14ac:dyDescent="0.25">
      <c r="A47" s="38"/>
      <c r="B47" s="39" t="str">
        <f>IF(Parametrage!B57="","",UPPER(Parametrage!B57))</f>
        <v/>
      </c>
      <c r="C47" s="32" t="str">
        <f>IF(Parametrage!C57="","",Parametrage!C57)</f>
        <v/>
      </c>
      <c r="D47" s="76"/>
      <c r="E47" s="35"/>
      <c r="F47" s="33" t="str">
        <f t="shared" si="1"/>
        <v/>
      </c>
      <c r="G47" s="34"/>
      <c r="H47" s="35"/>
      <c r="I47" s="74" t="str">
        <f t="shared" si="2"/>
        <v/>
      </c>
      <c r="J47" s="75"/>
    </row>
    <row r="48" spans="1:10" ht="19.899999999999999" customHeight="1" x14ac:dyDescent="0.25">
      <c r="A48" s="38"/>
      <c r="B48" s="84" t="str">
        <f>IF(Parametrage!B58="","",UPPER(Parametrage!B58))</f>
        <v/>
      </c>
      <c r="C48" s="78" t="str">
        <f>IF(Parametrage!C58="","",Parametrage!C58)</f>
        <v/>
      </c>
      <c r="D48" s="85"/>
      <c r="E48" s="86"/>
      <c r="F48" s="81" t="str">
        <f t="shared" si="1"/>
        <v/>
      </c>
      <c r="G48" s="87"/>
      <c r="H48" s="88"/>
      <c r="I48" s="82" t="str">
        <f t="shared" si="2"/>
        <v/>
      </c>
      <c r="J48" s="83"/>
    </row>
    <row r="49" spans="1:10" ht="19.899999999999999" customHeight="1" x14ac:dyDescent="0.25">
      <c r="A49" s="38"/>
      <c r="B49" s="39" t="str">
        <f>IF(Parametrage!B59="","",UPPER(Parametrage!B59))</f>
        <v/>
      </c>
      <c r="C49" s="32" t="str">
        <f>IF(Parametrage!C59="","",Parametrage!C59)</f>
        <v/>
      </c>
      <c r="D49" s="76"/>
      <c r="E49" s="35"/>
      <c r="F49" s="33" t="str">
        <f t="shared" si="1"/>
        <v/>
      </c>
      <c r="G49" s="34"/>
      <c r="H49" s="35"/>
      <c r="I49" s="74" t="str">
        <f t="shared" si="2"/>
        <v/>
      </c>
      <c r="J49" s="75"/>
    </row>
    <row r="50" spans="1:10" ht="19.899999999999999" customHeight="1" x14ac:dyDescent="0.25">
      <c r="A50" s="38"/>
      <c r="B50" s="84" t="str">
        <f>IF(Parametrage!B60="","",UPPER(Parametrage!B60))</f>
        <v/>
      </c>
      <c r="C50" s="78" t="str">
        <f>IF(Parametrage!C60="","",Parametrage!C60)</f>
        <v/>
      </c>
      <c r="D50" s="85"/>
      <c r="E50" s="86"/>
      <c r="F50" s="81" t="str">
        <f t="shared" si="1"/>
        <v/>
      </c>
      <c r="G50" s="87"/>
      <c r="H50" s="88"/>
      <c r="I50" s="82" t="str">
        <f t="shared" si="2"/>
        <v/>
      </c>
      <c r="J50" s="83"/>
    </row>
    <row r="51" spans="1:10" ht="19.899999999999999" customHeight="1" x14ac:dyDescent="0.25">
      <c r="A51" s="38"/>
      <c r="B51" s="39" t="str">
        <f>IF(Parametrage!B61="","",UPPER(Parametrage!B61))</f>
        <v/>
      </c>
      <c r="C51" s="32" t="str">
        <f>IF(Parametrage!C61="","",Parametrage!C61)</f>
        <v/>
      </c>
      <c r="D51" s="76"/>
      <c r="E51" s="35"/>
      <c r="F51" s="33" t="str">
        <f t="shared" si="1"/>
        <v/>
      </c>
      <c r="G51" s="34"/>
      <c r="H51" s="35"/>
      <c r="I51" s="74" t="str">
        <f t="shared" si="2"/>
        <v/>
      </c>
      <c r="J51" s="75"/>
    </row>
    <row r="52" spans="1:10" ht="19.899999999999999" customHeight="1" thickBot="1" x14ac:dyDescent="0.3">
      <c r="A52" s="38"/>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ignoredErrors>
    <ignoredError sqref="F8:F52" unlockedFormula="1"/>
  </ignoredError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S52"/>
  <sheetViews>
    <sheetView showGridLines="0" topLeftCell="A3" zoomScale="70" zoomScaleNormal="70" zoomScalePageLayoutView="70" workbookViewId="0">
      <selection activeCell="J8" sqref="J8:J9"/>
    </sheetView>
  </sheetViews>
  <sheetFormatPr baseColWidth="10" defaultColWidth="11.42578125" defaultRowHeight="15" x14ac:dyDescent="0.25"/>
  <cols>
    <col min="1" max="1" width="11.42578125" style="38"/>
    <col min="2" max="3" width="20.7109375" style="38" customWidth="1"/>
    <col min="4" max="9" width="10.7109375" style="38" customWidth="1"/>
    <col min="10" max="10" width="79.28515625" style="38" customWidth="1"/>
    <col min="11" max="16384" width="11.42578125" style="38"/>
  </cols>
  <sheetData>
    <row r="1" spans="1:19" ht="75" customHeight="1" x14ac:dyDescent="0.25">
      <c r="A1" s="151" t="s">
        <v>62</v>
      </c>
      <c r="B1" s="129"/>
      <c r="C1" s="129"/>
      <c r="D1" s="129"/>
      <c r="E1" s="129"/>
      <c r="F1" s="129"/>
      <c r="G1" s="129"/>
      <c r="H1" s="129"/>
      <c r="I1" s="129"/>
      <c r="J1" s="129"/>
      <c r="K1" s="40"/>
      <c r="L1" s="40"/>
      <c r="M1" s="40"/>
      <c r="N1" s="40"/>
      <c r="O1" s="40"/>
      <c r="P1" s="40"/>
      <c r="Q1" s="40"/>
      <c r="R1" s="40"/>
      <c r="S1" s="40"/>
    </row>
    <row r="2" spans="1:19" ht="75" customHeight="1" x14ac:dyDescent="0.25">
      <c r="A2" s="130" t="s">
        <v>17</v>
      </c>
      <c r="B2" s="131"/>
      <c r="C2" s="131"/>
      <c r="D2" s="131"/>
      <c r="E2" s="131"/>
      <c r="F2" s="131"/>
      <c r="G2" s="131"/>
      <c r="H2" s="131"/>
      <c r="I2" s="131"/>
      <c r="J2" s="131"/>
      <c r="K2" s="40"/>
      <c r="L2" s="40"/>
      <c r="M2" s="40"/>
      <c r="N2" s="40"/>
      <c r="O2" s="40"/>
      <c r="P2" s="40"/>
      <c r="Q2" s="40"/>
      <c r="R2" s="40"/>
      <c r="S2" s="40"/>
    </row>
    <row r="3" spans="1:19" ht="15.75" thickBot="1" x14ac:dyDescent="0.3"/>
    <row r="4" spans="1:19" ht="33" customHeight="1" thickBot="1" x14ac:dyDescent="0.3">
      <c r="B4" s="73"/>
      <c r="C4" s="73"/>
      <c r="D4" s="132" t="s">
        <v>18</v>
      </c>
      <c r="E4" s="133"/>
      <c r="F4" s="134"/>
      <c r="G4" s="135" t="s">
        <v>11</v>
      </c>
      <c r="H4" s="135"/>
      <c r="I4" s="136"/>
      <c r="J4" s="137" t="s">
        <v>16</v>
      </c>
    </row>
    <row r="5" spans="1:19" s="31"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S52"/>
  <sheetViews>
    <sheetView showGridLines="0" topLeftCell="A13"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28" t="s">
        <v>59</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c r="A3" s="38"/>
      <c r="B3" s="38"/>
      <c r="C3" s="38"/>
      <c r="D3" s="38"/>
      <c r="E3" s="38"/>
      <c r="F3" s="38"/>
      <c r="G3" s="38"/>
      <c r="H3" s="38"/>
      <c r="I3" s="38"/>
      <c r="J3" s="38"/>
    </row>
    <row r="4" spans="1:19" ht="33" customHeight="1" thickBot="1" x14ac:dyDescent="0.3">
      <c r="A4" s="38"/>
      <c r="B4" s="73"/>
      <c r="C4" s="73"/>
      <c r="D4" s="132" t="s">
        <v>18</v>
      </c>
      <c r="E4" s="133"/>
      <c r="F4" s="134"/>
      <c r="G4" s="135" t="s">
        <v>11</v>
      </c>
      <c r="H4" s="135"/>
      <c r="I4" s="136"/>
      <c r="J4" s="137" t="s">
        <v>16</v>
      </c>
    </row>
    <row r="5" spans="1:19" s="2" customFormat="1" ht="33" customHeight="1" thickBot="1" x14ac:dyDescent="0.3">
      <c r="A5" s="31"/>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A6" s="38"/>
      <c r="B6" s="140" t="s">
        <v>0</v>
      </c>
      <c r="C6" s="142" t="s">
        <v>1</v>
      </c>
      <c r="D6" s="124" t="s">
        <v>15</v>
      </c>
      <c r="E6" s="144" t="s">
        <v>13</v>
      </c>
      <c r="F6" s="146" t="s">
        <v>14</v>
      </c>
      <c r="G6" s="124" t="s">
        <v>15</v>
      </c>
      <c r="H6" s="111" t="s">
        <v>13</v>
      </c>
      <c r="I6" s="126" t="s">
        <v>14</v>
      </c>
      <c r="J6" s="138"/>
    </row>
    <row r="7" spans="1:19" ht="16.149999999999999" customHeight="1" thickBot="1" x14ac:dyDescent="0.3">
      <c r="A7" s="38"/>
      <c r="B7" s="141"/>
      <c r="C7" s="143"/>
      <c r="D7" s="125"/>
      <c r="E7" s="145"/>
      <c r="F7" s="147"/>
      <c r="G7" s="125"/>
      <c r="H7" s="112"/>
      <c r="I7" s="127"/>
      <c r="J7" s="139"/>
    </row>
    <row r="8" spans="1:19" ht="19.899999999999999" customHeight="1" x14ac:dyDescent="0.25">
      <c r="A8" s="38"/>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A9" s="38"/>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A10" s="38"/>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A11" s="38"/>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A12" s="38"/>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A13" s="38"/>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A14" s="38"/>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A15" s="38"/>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A16" s="38"/>
      <c r="B16" s="84" t="str">
        <f>IF(Parametrage!B26="","",UPPER(Parametrage!B26))</f>
        <v/>
      </c>
      <c r="C16" s="78" t="str">
        <f>IF(Parametrage!C26="","",Parametrage!C26)</f>
        <v/>
      </c>
      <c r="D16" s="85"/>
      <c r="E16" s="86"/>
      <c r="F16" s="81" t="str">
        <f t="shared" si="1"/>
        <v/>
      </c>
      <c r="G16" s="87"/>
      <c r="H16" s="88"/>
      <c r="I16" s="82" t="str">
        <f t="shared" si="2"/>
        <v/>
      </c>
      <c r="J16" s="83"/>
    </row>
    <row r="17" spans="1:10" ht="19.899999999999999" customHeight="1" x14ac:dyDescent="0.25">
      <c r="A17" s="38"/>
      <c r="B17" s="39" t="str">
        <f>IF(Parametrage!B27="","",UPPER(Parametrage!B27))</f>
        <v/>
      </c>
      <c r="C17" s="32" t="str">
        <f>IF(Parametrage!C27="","",Parametrage!C27)</f>
        <v/>
      </c>
      <c r="D17" s="76"/>
      <c r="E17" s="35"/>
      <c r="F17" s="33" t="str">
        <f t="shared" si="1"/>
        <v/>
      </c>
      <c r="G17" s="34"/>
      <c r="H17" s="35"/>
      <c r="I17" s="74" t="str">
        <f t="shared" si="2"/>
        <v/>
      </c>
      <c r="J17" s="75"/>
    </row>
    <row r="18" spans="1:10" ht="19.899999999999999" customHeight="1" x14ac:dyDescent="0.25">
      <c r="A18" s="38"/>
      <c r="B18" s="84" t="str">
        <f>IF(Parametrage!B28="","",UPPER(Parametrage!B28))</f>
        <v/>
      </c>
      <c r="C18" s="78" t="str">
        <f>IF(Parametrage!C28="","",Parametrage!C28)</f>
        <v/>
      </c>
      <c r="D18" s="85"/>
      <c r="E18" s="86"/>
      <c r="F18" s="81" t="str">
        <f t="shared" si="1"/>
        <v/>
      </c>
      <c r="G18" s="87"/>
      <c r="H18" s="88"/>
      <c r="I18" s="82" t="str">
        <f t="shared" si="2"/>
        <v/>
      </c>
      <c r="J18" s="83"/>
    </row>
    <row r="19" spans="1:10" ht="19.899999999999999" customHeight="1" x14ac:dyDescent="0.25">
      <c r="A19" s="38"/>
      <c r="B19" s="39" t="str">
        <f>IF(Parametrage!B29="","",UPPER(Parametrage!B29))</f>
        <v/>
      </c>
      <c r="C19" s="32" t="str">
        <f>IF(Parametrage!C29="","",Parametrage!C29)</f>
        <v/>
      </c>
      <c r="D19" s="76"/>
      <c r="E19" s="35"/>
      <c r="F19" s="33" t="str">
        <f t="shared" si="1"/>
        <v/>
      </c>
      <c r="G19" s="34"/>
      <c r="H19" s="35"/>
      <c r="I19" s="74" t="str">
        <f t="shared" si="2"/>
        <v/>
      </c>
      <c r="J19" s="75"/>
    </row>
    <row r="20" spans="1:10" ht="19.899999999999999" customHeight="1" x14ac:dyDescent="0.25">
      <c r="A20" s="38"/>
      <c r="B20" s="84" t="str">
        <f>IF(Parametrage!B30="","",UPPER(Parametrage!B30))</f>
        <v/>
      </c>
      <c r="C20" s="78" t="str">
        <f>IF(Parametrage!C30="","",Parametrage!C30)</f>
        <v/>
      </c>
      <c r="D20" s="85"/>
      <c r="E20" s="86"/>
      <c r="F20" s="81" t="str">
        <f t="shared" si="1"/>
        <v/>
      </c>
      <c r="G20" s="87"/>
      <c r="H20" s="88"/>
      <c r="I20" s="82" t="str">
        <f t="shared" si="2"/>
        <v/>
      </c>
      <c r="J20" s="83"/>
    </row>
    <row r="21" spans="1:10" ht="19.899999999999999" customHeight="1" x14ac:dyDescent="0.25">
      <c r="A21" s="38"/>
      <c r="B21" s="39" t="str">
        <f>IF(Parametrage!B31="","",UPPER(Parametrage!B31))</f>
        <v/>
      </c>
      <c r="C21" s="32" t="str">
        <f>IF(Parametrage!C31="","",Parametrage!C31)</f>
        <v/>
      </c>
      <c r="D21" s="76"/>
      <c r="E21" s="35"/>
      <c r="F21" s="33" t="str">
        <f t="shared" si="1"/>
        <v/>
      </c>
      <c r="G21" s="34"/>
      <c r="H21" s="35"/>
      <c r="I21" s="74" t="str">
        <f t="shared" si="2"/>
        <v/>
      </c>
      <c r="J21" s="75"/>
    </row>
    <row r="22" spans="1:10" ht="19.899999999999999" customHeight="1" x14ac:dyDescent="0.25">
      <c r="A22" s="38"/>
      <c r="B22" s="84" t="str">
        <f>IF(Parametrage!B32="","",UPPER(Parametrage!B32))</f>
        <v/>
      </c>
      <c r="C22" s="78" t="str">
        <f>IF(Parametrage!C32="","",Parametrage!C32)</f>
        <v/>
      </c>
      <c r="D22" s="85"/>
      <c r="E22" s="86"/>
      <c r="F22" s="81" t="str">
        <f t="shared" si="1"/>
        <v/>
      </c>
      <c r="G22" s="87"/>
      <c r="H22" s="88"/>
      <c r="I22" s="82" t="str">
        <f t="shared" si="2"/>
        <v/>
      </c>
      <c r="J22" s="83"/>
    </row>
    <row r="23" spans="1:10" ht="19.899999999999999" customHeight="1" x14ac:dyDescent="0.25">
      <c r="A23" s="38"/>
      <c r="B23" s="39" t="str">
        <f>IF(Parametrage!B33="","",UPPER(Parametrage!B33))</f>
        <v/>
      </c>
      <c r="C23" s="32" t="str">
        <f>IF(Parametrage!C33="","",Parametrage!C33)</f>
        <v/>
      </c>
      <c r="D23" s="76"/>
      <c r="E23" s="35"/>
      <c r="F23" s="33" t="str">
        <f t="shared" si="1"/>
        <v/>
      </c>
      <c r="G23" s="34"/>
      <c r="H23" s="35"/>
      <c r="I23" s="74" t="str">
        <f t="shared" si="2"/>
        <v/>
      </c>
      <c r="J23" s="75"/>
    </row>
    <row r="24" spans="1:10" ht="19.899999999999999" customHeight="1" x14ac:dyDescent="0.25">
      <c r="A24" s="38"/>
      <c r="B24" s="84" t="str">
        <f>IF(Parametrage!B34="","",UPPER(Parametrage!B34))</f>
        <v/>
      </c>
      <c r="C24" s="78" t="str">
        <f>IF(Parametrage!C34="","",Parametrage!C34)</f>
        <v/>
      </c>
      <c r="D24" s="85"/>
      <c r="E24" s="86"/>
      <c r="F24" s="81" t="str">
        <f t="shared" si="1"/>
        <v/>
      </c>
      <c r="G24" s="87"/>
      <c r="H24" s="88"/>
      <c r="I24" s="82" t="str">
        <f t="shared" si="2"/>
        <v/>
      </c>
      <c r="J24" s="83"/>
    </row>
    <row r="25" spans="1:10" ht="19.899999999999999" customHeight="1" x14ac:dyDescent="0.25">
      <c r="A25" s="38"/>
      <c r="B25" s="39" t="str">
        <f>IF(Parametrage!B35="","",UPPER(Parametrage!B35))</f>
        <v/>
      </c>
      <c r="C25" s="32" t="str">
        <f>IF(Parametrage!C35="","",Parametrage!C35)</f>
        <v/>
      </c>
      <c r="D25" s="76"/>
      <c r="E25" s="35"/>
      <c r="F25" s="33" t="str">
        <f t="shared" si="1"/>
        <v/>
      </c>
      <c r="G25" s="34"/>
      <c r="H25" s="35"/>
      <c r="I25" s="74" t="str">
        <f t="shared" si="2"/>
        <v/>
      </c>
      <c r="J25" s="75"/>
    </row>
    <row r="26" spans="1:10" ht="19.899999999999999" customHeight="1" x14ac:dyDescent="0.25">
      <c r="A26" s="38"/>
      <c r="B26" s="84" t="str">
        <f>IF(Parametrage!B36="","",UPPER(Parametrage!B36))</f>
        <v/>
      </c>
      <c r="C26" s="78" t="str">
        <f>IF(Parametrage!C36="","",Parametrage!C36)</f>
        <v/>
      </c>
      <c r="D26" s="85"/>
      <c r="E26" s="86"/>
      <c r="F26" s="81" t="str">
        <f t="shared" si="1"/>
        <v/>
      </c>
      <c r="G26" s="87"/>
      <c r="H26" s="88"/>
      <c r="I26" s="82" t="str">
        <f t="shared" si="2"/>
        <v/>
      </c>
      <c r="J26" s="83"/>
    </row>
    <row r="27" spans="1:10" ht="19.899999999999999" customHeight="1" x14ac:dyDescent="0.25">
      <c r="A27" s="38"/>
      <c r="B27" s="39" t="str">
        <f>IF(Parametrage!B37="","",UPPER(Parametrage!B37))</f>
        <v/>
      </c>
      <c r="C27" s="32" t="str">
        <f>IF(Parametrage!C37="","",Parametrage!C37)</f>
        <v/>
      </c>
      <c r="D27" s="76"/>
      <c r="E27" s="35"/>
      <c r="F27" s="33" t="str">
        <f t="shared" si="1"/>
        <v/>
      </c>
      <c r="G27" s="34"/>
      <c r="H27" s="35"/>
      <c r="I27" s="74" t="str">
        <f t="shared" si="2"/>
        <v/>
      </c>
      <c r="J27" s="75"/>
    </row>
    <row r="28" spans="1:10" ht="19.899999999999999" customHeight="1" x14ac:dyDescent="0.25">
      <c r="A28" s="38"/>
      <c r="B28" s="84" t="str">
        <f>IF(Parametrage!B38="","",UPPER(Parametrage!B38))</f>
        <v/>
      </c>
      <c r="C28" s="78" t="str">
        <f>IF(Parametrage!C38="","",Parametrage!C38)</f>
        <v/>
      </c>
      <c r="D28" s="85"/>
      <c r="E28" s="86"/>
      <c r="F28" s="81" t="str">
        <f t="shared" si="1"/>
        <v/>
      </c>
      <c r="G28" s="87"/>
      <c r="H28" s="88"/>
      <c r="I28" s="82" t="str">
        <f t="shared" si="2"/>
        <v/>
      </c>
      <c r="J28" s="83"/>
    </row>
    <row r="29" spans="1:10" ht="19.899999999999999" customHeight="1" x14ac:dyDescent="0.25">
      <c r="A29" s="38"/>
      <c r="B29" s="39" t="str">
        <f>IF(Parametrage!B39="","",UPPER(Parametrage!B39))</f>
        <v/>
      </c>
      <c r="C29" s="32" t="str">
        <f>IF(Parametrage!C39="","",Parametrage!C39)</f>
        <v/>
      </c>
      <c r="D29" s="76"/>
      <c r="E29" s="35"/>
      <c r="F29" s="33" t="str">
        <f t="shared" si="1"/>
        <v/>
      </c>
      <c r="G29" s="34"/>
      <c r="H29" s="35"/>
      <c r="I29" s="74" t="str">
        <f t="shared" si="2"/>
        <v/>
      </c>
      <c r="J29" s="75"/>
    </row>
    <row r="30" spans="1:10" ht="19.899999999999999" customHeight="1" x14ac:dyDescent="0.25">
      <c r="A30" s="38"/>
      <c r="B30" s="84" t="str">
        <f>IF(Parametrage!B40="","",UPPER(Parametrage!B40))</f>
        <v/>
      </c>
      <c r="C30" s="78" t="str">
        <f>IF(Parametrage!C40="","",Parametrage!C40)</f>
        <v/>
      </c>
      <c r="D30" s="85"/>
      <c r="E30" s="86"/>
      <c r="F30" s="81" t="str">
        <f t="shared" si="1"/>
        <v/>
      </c>
      <c r="G30" s="87"/>
      <c r="H30" s="88"/>
      <c r="I30" s="82" t="str">
        <f t="shared" si="2"/>
        <v/>
      </c>
      <c r="J30" s="83"/>
    </row>
    <row r="31" spans="1:10" ht="19.899999999999999" customHeight="1" x14ac:dyDescent="0.25">
      <c r="A31" s="38"/>
      <c r="B31" s="39" t="str">
        <f>IF(Parametrage!B41="","",UPPER(Parametrage!B41))</f>
        <v/>
      </c>
      <c r="C31" s="32" t="str">
        <f>IF(Parametrage!C41="","",Parametrage!C41)</f>
        <v/>
      </c>
      <c r="D31" s="76"/>
      <c r="E31" s="35"/>
      <c r="F31" s="33" t="str">
        <f t="shared" si="1"/>
        <v/>
      </c>
      <c r="G31" s="34"/>
      <c r="H31" s="35"/>
      <c r="I31" s="74" t="str">
        <f t="shared" si="2"/>
        <v/>
      </c>
      <c r="J31" s="75"/>
    </row>
    <row r="32" spans="1:10" ht="19.899999999999999" customHeight="1" x14ac:dyDescent="0.25">
      <c r="A32" s="38"/>
      <c r="B32" s="84" t="str">
        <f>IF(Parametrage!B42="","",UPPER(Parametrage!B42))</f>
        <v/>
      </c>
      <c r="C32" s="78" t="str">
        <f>IF(Parametrage!C42="","",Parametrage!C42)</f>
        <v/>
      </c>
      <c r="D32" s="85"/>
      <c r="E32" s="86"/>
      <c r="F32" s="81" t="str">
        <f t="shared" si="1"/>
        <v/>
      </c>
      <c r="G32" s="87"/>
      <c r="H32" s="88"/>
      <c r="I32" s="82" t="str">
        <f t="shared" si="2"/>
        <v/>
      </c>
      <c r="J32" s="83"/>
    </row>
    <row r="33" spans="1:10" ht="19.899999999999999" customHeight="1" x14ac:dyDescent="0.25">
      <c r="A33" s="38"/>
      <c r="B33" s="39" t="str">
        <f>IF(Parametrage!B43="","",UPPER(Parametrage!B43))</f>
        <v/>
      </c>
      <c r="C33" s="32" t="str">
        <f>IF(Parametrage!C43="","",Parametrage!C43)</f>
        <v/>
      </c>
      <c r="D33" s="76"/>
      <c r="E33" s="35"/>
      <c r="F33" s="33" t="str">
        <f t="shared" si="1"/>
        <v/>
      </c>
      <c r="G33" s="34"/>
      <c r="H33" s="35"/>
      <c r="I33" s="74" t="str">
        <f t="shared" si="2"/>
        <v/>
      </c>
      <c r="J33" s="75"/>
    </row>
    <row r="34" spans="1:10" ht="19.899999999999999" customHeight="1" x14ac:dyDescent="0.25">
      <c r="A34" s="38"/>
      <c r="B34" s="84" t="str">
        <f>IF(Parametrage!B44="","",UPPER(Parametrage!B44))</f>
        <v/>
      </c>
      <c r="C34" s="78" t="str">
        <f>IF(Parametrage!C44="","",Parametrage!C44)</f>
        <v/>
      </c>
      <c r="D34" s="85"/>
      <c r="E34" s="86"/>
      <c r="F34" s="81" t="str">
        <f t="shared" si="1"/>
        <v/>
      </c>
      <c r="G34" s="87"/>
      <c r="H34" s="88"/>
      <c r="I34" s="82" t="str">
        <f t="shared" si="2"/>
        <v/>
      </c>
      <c r="J34" s="83"/>
    </row>
    <row r="35" spans="1:10" ht="19.899999999999999" customHeight="1" x14ac:dyDescent="0.25">
      <c r="A35" s="38"/>
      <c r="B35" s="39" t="str">
        <f>IF(Parametrage!B45="","",UPPER(Parametrage!B45))</f>
        <v/>
      </c>
      <c r="C35" s="32" t="str">
        <f>IF(Parametrage!C45="","",Parametrage!C45)</f>
        <v/>
      </c>
      <c r="D35" s="76"/>
      <c r="E35" s="35"/>
      <c r="F35" s="33" t="str">
        <f t="shared" si="1"/>
        <v/>
      </c>
      <c r="G35" s="34"/>
      <c r="H35" s="35"/>
      <c r="I35" s="74" t="str">
        <f t="shared" si="2"/>
        <v/>
      </c>
      <c r="J35" s="75"/>
    </row>
    <row r="36" spans="1:10" ht="19.899999999999999" customHeight="1" x14ac:dyDescent="0.25">
      <c r="A36" s="38"/>
      <c r="B36" s="84" t="str">
        <f>IF(Parametrage!B46="","",UPPER(Parametrage!B46))</f>
        <v/>
      </c>
      <c r="C36" s="78" t="str">
        <f>IF(Parametrage!C46="","",Parametrage!C46)</f>
        <v/>
      </c>
      <c r="D36" s="85"/>
      <c r="E36" s="86"/>
      <c r="F36" s="81" t="str">
        <f t="shared" si="1"/>
        <v/>
      </c>
      <c r="G36" s="87"/>
      <c r="H36" s="88"/>
      <c r="I36" s="82" t="str">
        <f t="shared" si="2"/>
        <v/>
      </c>
      <c r="J36" s="83"/>
    </row>
    <row r="37" spans="1:10" ht="19.899999999999999" customHeight="1" x14ac:dyDescent="0.25">
      <c r="A37" s="38"/>
      <c r="B37" s="39" t="str">
        <f>IF(Parametrage!B47="","",UPPER(Parametrage!B47))</f>
        <v/>
      </c>
      <c r="C37" s="32" t="str">
        <f>IF(Parametrage!C47="","",Parametrage!C47)</f>
        <v/>
      </c>
      <c r="D37" s="76"/>
      <c r="E37" s="35"/>
      <c r="F37" s="33" t="str">
        <f t="shared" si="1"/>
        <v/>
      </c>
      <c r="G37" s="34"/>
      <c r="H37" s="35"/>
      <c r="I37" s="74" t="str">
        <f t="shared" si="2"/>
        <v/>
      </c>
      <c r="J37" s="75"/>
    </row>
    <row r="38" spans="1:10" ht="19.899999999999999" customHeight="1" x14ac:dyDescent="0.25">
      <c r="A38" s="38"/>
      <c r="B38" s="84" t="str">
        <f>IF(Parametrage!B48="","",UPPER(Parametrage!B48))</f>
        <v/>
      </c>
      <c r="C38" s="78" t="str">
        <f>IF(Parametrage!C48="","",Parametrage!C48)</f>
        <v/>
      </c>
      <c r="D38" s="85"/>
      <c r="E38" s="86"/>
      <c r="F38" s="81" t="str">
        <f t="shared" si="1"/>
        <v/>
      </c>
      <c r="G38" s="87"/>
      <c r="H38" s="88"/>
      <c r="I38" s="82" t="str">
        <f t="shared" si="2"/>
        <v/>
      </c>
      <c r="J38" s="83"/>
    </row>
    <row r="39" spans="1:10" ht="19.899999999999999" customHeight="1" x14ac:dyDescent="0.25">
      <c r="A39" s="38"/>
      <c r="B39" s="39" t="str">
        <f>IF(Parametrage!B49="","",UPPER(Parametrage!B49))</f>
        <v/>
      </c>
      <c r="C39" s="32" t="str">
        <f>IF(Parametrage!C49="","",Parametrage!C49)</f>
        <v/>
      </c>
      <c r="D39" s="76"/>
      <c r="E39" s="35"/>
      <c r="F39" s="33" t="str">
        <f t="shared" si="1"/>
        <v/>
      </c>
      <c r="G39" s="34"/>
      <c r="H39" s="35"/>
      <c r="I39" s="74" t="str">
        <f t="shared" si="2"/>
        <v/>
      </c>
      <c r="J39" s="75"/>
    </row>
    <row r="40" spans="1:10" ht="19.899999999999999" customHeight="1" x14ac:dyDescent="0.25">
      <c r="A40" s="38"/>
      <c r="B40" s="84" t="str">
        <f>IF(Parametrage!B50="","",UPPER(Parametrage!B50))</f>
        <v/>
      </c>
      <c r="C40" s="78" t="str">
        <f>IF(Parametrage!C50="","",Parametrage!C50)</f>
        <v/>
      </c>
      <c r="D40" s="85"/>
      <c r="E40" s="86"/>
      <c r="F40" s="81" t="str">
        <f t="shared" si="1"/>
        <v/>
      </c>
      <c r="G40" s="87"/>
      <c r="H40" s="88"/>
      <c r="I40" s="82" t="str">
        <f t="shared" si="2"/>
        <v/>
      </c>
      <c r="J40" s="83"/>
    </row>
    <row r="41" spans="1:10" ht="19.899999999999999" customHeight="1" x14ac:dyDescent="0.25">
      <c r="A41" s="38"/>
      <c r="B41" s="39" t="str">
        <f>IF(Parametrage!B51="","",UPPER(Parametrage!B51))</f>
        <v/>
      </c>
      <c r="C41" s="32" t="str">
        <f>IF(Parametrage!C51="","",Parametrage!C51)</f>
        <v/>
      </c>
      <c r="D41" s="76"/>
      <c r="E41" s="35"/>
      <c r="F41" s="33" t="str">
        <f t="shared" si="1"/>
        <v/>
      </c>
      <c r="G41" s="34"/>
      <c r="H41" s="35"/>
      <c r="I41" s="74" t="str">
        <f t="shared" si="2"/>
        <v/>
      </c>
      <c r="J41" s="75"/>
    </row>
    <row r="42" spans="1:10" ht="19.899999999999999" customHeight="1" x14ac:dyDescent="0.25">
      <c r="A42" s="38"/>
      <c r="B42" s="84" t="str">
        <f>IF(Parametrage!B52="","",UPPER(Parametrage!B52))</f>
        <v/>
      </c>
      <c r="C42" s="78" t="str">
        <f>IF(Parametrage!C52="","",Parametrage!C52)</f>
        <v/>
      </c>
      <c r="D42" s="85"/>
      <c r="E42" s="86"/>
      <c r="F42" s="81" t="str">
        <f t="shared" si="1"/>
        <v/>
      </c>
      <c r="G42" s="87"/>
      <c r="H42" s="88"/>
      <c r="I42" s="82" t="str">
        <f t="shared" si="2"/>
        <v/>
      </c>
      <c r="J42" s="83"/>
    </row>
    <row r="43" spans="1:10" ht="19.899999999999999" customHeight="1" x14ac:dyDescent="0.25">
      <c r="A43" s="38"/>
      <c r="B43" s="39" t="str">
        <f>IF(Parametrage!B53="","",UPPER(Parametrage!B53))</f>
        <v/>
      </c>
      <c r="C43" s="32" t="str">
        <f>IF(Parametrage!C53="","",Parametrage!C53)</f>
        <v/>
      </c>
      <c r="D43" s="76"/>
      <c r="E43" s="35"/>
      <c r="F43" s="33" t="str">
        <f t="shared" si="1"/>
        <v/>
      </c>
      <c r="G43" s="34"/>
      <c r="H43" s="35"/>
      <c r="I43" s="74" t="str">
        <f t="shared" si="2"/>
        <v/>
      </c>
      <c r="J43" s="75"/>
    </row>
    <row r="44" spans="1:10" ht="19.899999999999999" customHeight="1" x14ac:dyDescent="0.25">
      <c r="A44" s="38"/>
      <c r="B44" s="84" t="str">
        <f>IF(Parametrage!B54="","",UPPER(Parametrage!B54))</f>
        <v/>
      </c>
      <c r="C44" s="78" t="str">
        <f>IF(Parametrage!C54="","",Parametrage!C54)</f>
        <v/>
      </c>
      <c r="D44" s="85"/>
      <c r="E44" s="86"/>
      <c r="F44" s="81" t="str">
        <f t="shared" si="1"/>
        <v/>
      </c>
      <c r="G44" s="87"/>
      <c r="H44" s="88"/>
      <c r="I44" s="82" t="str">
        <f t="shared" si="2"/>
        <v/>
      </c>
      <c r="J44" s="83"/>
    </row>
    <row r="45" spans="1:10" ht="19.899999999999999" customHeight="1" x14ac:dyDescent="0.25">
      <c r="A45" s="38"/>
      <c r="B45" s="39" t="str">
        <f>IF(Parametrage!B55="","",UPPER(Parametrage!B55))</f>
        <v/>
      </c>
      <c r="C45" s="32" t="str">
        <f>IF(Parametrage!C55="","",Parametrage!C55)</f>
        <v/>
      </c>
      <c r="D45" s="76"/>
      <c r="E45" s="35"/>
      <c r="F45" s="33" t="str">
        <f t="shared" si="1"/>
        <v/>
      </c>
      <c r="G45" s="34"/>
      <c r="H45" s="35"/>
      <c r="I45" s="74" t="str">
        <f t="shared" si="2"/>
        <v/>
      </c>
      <c r="J45" s="75"/>
    </row>
    <row r="46" spans="1:10" ht="19.899999999999999" customHeight="1" x14ac:dyDescent="0.25">
      <c r="A46" s="38"/>
      <c r="B46" s="84" t="str">
        <f>IF(Parametrage!B56="","",UPPER(Parametrage!B56))</f>
        <v/>
      </c>
      <c r="C46" s="78" t="str">
        <f>IF(Parametrage!C56="","",Parametrage!C56)</f>
        <v/>
      </c>
      <c r="D46" s="85"/>
      <c r="E46" s="86"/>
      <c r="F46" s="81" t="str">
        <f t="shared" si="1"/>
        <v/>
      </c>
      <c r="G46" s="87"/>
      <c r="H46" s="88"/>
      <c r="I46" s="82" t="str">
        <f t="shared" si="2"/>
        <v/>
      </c>
      <c r="J46" s="83"/>
    </row>
    <row r="47" spans="1:10" ht="19.899999999999999" customHeight="1" x14ac:dyDescent="0.25">
      <c r="A47" s="38"/>
      <c r="B47" s="39" t="str">
        <f>IF(Parametrage!B57="","",UPPER(Parametrage!B57))</f>
        <v/>
      </c>
      <c r="C47" s="32" t="str">
        <f>IF(Parametrage!C57="","",Parametrage!C57)</f>
        <v/>
      </c>
      <c r="D47" s="76"/>
      <c r="E47" s="35"/>
      <c r="F47" s="33" t="str">
        <f t="shared" si="1"/>
        <v/>
      </c>
      <c r="G47" s="34"/>
      <c r="H47" s="35"/>
      <c r="I47" s="74" t="str">
        <f t="shared" si="2"/>
        <v/>
      </c>
      <c r="J47" s="75"/>
    </row>
    <row r="48" spans="1:10" ht="19.899999999999999" customHeight="1" x14ac:dyDescent="0.25">
      <c r="A48" s="38"/>
      <c r="B48" s="84" t="str">
        <f>IF(Parametrage!B58="","",UPPER(Parametrage!B58))</f>
        <v/>
      </c>
      <c r="C48" s="78" t="str">
        <f>IF(Parametrage!C58="","",Parametrage!C58)</f>
        <v/>
      </c>
      <c r="D48" s="85"/>
      <c r="E48" s="86"/>
      <c r="F48" s="81" t="str">
        <f t="shared" si="1"/>
        <v/>
      </c>
      <c r="G48" s="87"/>
      <c r="H48" s="88"/>
      <c r="I48" s="82" t="str">
        <f t="shared" si="2"/>
        <v/>
      </c>
      <c r="J48" s="83"/>
    </row>
    <row r="49" spans="1:10" ht="19.899999999999999" customHeight="1" x14ac:dyDescent="0.25">
      <c r="A49" s="38"/>
      <c r="B49" s="39" t="str">
        <f>IF(Parametrage!B59="","",UPPER(Parametrage!B59))</f>
        <v/>
      </c>
      <c r="C49" s="32" t="str">
        <f>IF(Parametrage!C59="","",Parametrage!C59)</f>
        <v/>
      </c>
      <c r="D49" s="76"/>
      <c r="E49" s="35"/>
      <c r="F49" s="33" t="str">
        <f t="shared" si="1"/>
        <v/>
      </c>
      <c r="G49" s="34"/>
      <c r="H49" s="35"/>
      <c r="I49" s="74" t="str">
        <f t="shared" si="2"/>
        <v/>
      </c>
      <c r="J49" s="75"/>
    </row>
    <row r="50" spans="1:10" ht="19.899999999999999" customHeight="1" x14ac:dyDescent="0.25">
      <c r="A50" s="38"/>
      <c r="B50" s="84" t="str">
        <f>IF(Parametrage!B60="","",UPPER(Parametrage!B60))</f>
        <v/>
      </c>
      <c r="C50" s="78" t="str">
        <f>IF(Parametrage!C60="","",Parametrage!C60)</f>
        <v/>
      </c>
      <c r="D50" s="85"/>
      <c r="E50" s="86"/>
      <c r="F50" s="81" t="str">
        <f t="shared" si="1"/>
        <v/>
      </c>
      <c r="G50" s="87"/>
      <c r="H50" s="88"/>
      <c r="I50" s="82" t="str">
        <f t="shared" si="2"/>
        <v/>
      </c>
      <c r="J50" s="83"/>
    </row>
    <row r="51" spans="1:10" ht="19.899999999999999" customHeight="1" x14ac:dyDescent="0.25">
      <c r="A51" s="38"/>
      <c r="B51" s="39" t="str">
        <f>IF(Parametrage!B61="","",UPPER(Parametrage!B61))</f>
        <v/>
      </c>
      <c r="C51" s="32" t="str">
        <f>IF(Parametrage!C61="","",Parametrage!C61)</f>
        <v/>
      </c>
      <c r="D51" s="76"/>
      <c r="E51" s="35"/>
      <c r="F51" s="33" t="str">
        <f t="shared" si="1"/>
        <v/>
      </c>
      <c r="G51" s="34"/>
      <c r="H51" s="35"/>
      <c r="I51" s="74" t="str">
        <f t="shared" si="2"/>
        <v/>
      </c>
      <c r="J51" s="75"/>
    </row>
    <row r="52" spans="1:10" ht="19.899999999999999" customHeight="1" thickBot="1" x14ac:dyDescent="0.3">
      <c r="A52" s="38"/>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ignoredErrors>
    <ignoredError sqref="F8:F52" unlockedFormula="1"/>
  </ignoredError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S52"/>
  <sheetViews>
    <sheetView showGridLines="0" topLeftCell="A7"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90.7109375" customWidth="1"/>
  </cols>
  <sheetData>
    <row r="1" spans="1:19" ht="75" customHeight="1" x14ac:dyDescent="0.25">
      <c r="A1" s="128" t="s">
        <v>60</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28" t="s">
        <v>61</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c r="A3" s="38"/>
      <c r="B3" s="38"/>
      <c r="C3" s="38"/>
      <c r="D3" s="38"/>
      <c r="E3" s="38"/>
      <c r="F3" s="38"/>
      <c r="G3" s="38"/>
      <c r="H3" s="38"/>
      <c r="I3" s="38"/>
      <c r="J3" s="38"/>
    </row>
    <row r="4" spans="1:19" ht="33" customHeight="1" thickBot="1" x14ac:dyDescent="0.3">
      <c r="A4" s="38"/>
      <c r="B4" s="73"/>
      <c r="C4" s="73"/>
      <c r="D4" s="132" t="s">
        <v>18</v>
      </c>
      <c r="E4" s="133"/>
      <c r="F4" s="134"/>
      <c r="G4" s="135" t="s">
        <v>11</v>
      </c>
      <c r="H4" s="135"/>
      <c r="I4" s="136"/>
      <c r="J4" s="137" t="s">
        <v>16</v>
      </c>
    </row>
    <row r="5" spans="1:19" s="2" customFormat="1" ht="33" customHeight="1" thickBot="1" x14ac:dyDescent="0.3">
      <c r="A5" s="31"/>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A6" s="38"/>
      <c r="B6" s="140" t="s">
        <v>0</v>
      </c>
      <c r="C6" s="142" t="s">
        <v>1</v>
      </c>
      <c r="D6" s="124" t="s">
        <v>15</v>
      </c>
      <c r="E6" s="144" t="s">
        <v>13</v>
      </c>
      <c r="F6" s="146" t="s">
        <v>14</v>
      </c>
      <c r="G6" s="124" t="s">
        <v>15</v>
      </c>
      <c r="H6" s="111" t="s">
        <v>13</v>
      </c>
      <c r="I6" s="126" t="s">
        <v>14</v>
      </c>
      <c r="J6" s="138"/>
    </row>
    <row r="7" spans="1:19" ht="16.149999999999999" customHeight="1" thickBot="1" x14ac:dyDescent="0.3">
      <c r="A7" s="38"/>
      <c r="B7" s="141"/>
      <c r="C7" s="143"/>
      <c r="D7" s="125"/>
      <c r="E7" s="145"/>
      <c r="F7" s="147"/>
      <c r="G7" s="125"/>
      <c r="H7" s="112"/>
      <c r="I7" s="127"/>
      <c r="J7" s="139"/>
    </row>
    <row r="8" spans="1:19" ht="19.899999999999999" customHeight="1" x14ac:dyDescent="0.25">
      <c r="A8" s="38"/>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A9" s="38"/>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A10" s="38"/>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A11" s="38"/>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A12" s="38"/>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A13" s="38"/>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A14" s="38"/>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A15" s="38"/>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A16" s="38"/>
      <c r="B16" s="84" t="str">
        <f>IF(Parametrage!B26="","",UPPER(Parametrage!B26))</f>
        <v/>
      </c>
      <c r="C16" s="78" t="str">
        <f>IF(Parametrage!C26="","",Parametrage!C26)</f>
        <v/>
      </c>
      <c r="D16" s="85"/>
      <c r="E16" s="86"/>
      <c r="F16" s="81" t="str">
        <f t="shared" si="1"/>
        <v/>
      </c>
      <c r="G16" s="87"/>
      <c r="H16" s="88"/>
      <c r="I16" s="82" t="str">
        <f t="shared" si="2"/>
        <v/>
      </c>
      <c r="J16" s="83"/>
    </row>
    <row r="17" spans="1:10" ht="19.899999999999999" customHeight="1" x14ac:dyDescent="0.25">
      <c r="A17" s="38"/>
      <c r="B17" s="39" t="str">
        <f>IF(Parametrage!B27="","",UPPER(Parametrage!B27))</f>
        <v/>
      </c>
      <c r="C17" s="32" t="str">
        <f>IF(Parametrage!C27="","",Parametrage!C27)</f>
        <v/>
      </c>
      <c r="D17" s="76"/>
      <c r="E17" s="35"/>
      <c r="F17" s="33" t="str">
        <f t="shared" si="1"/>
        <v/>
      </c>
      <c r="G17" s="34"/>
      <c r="H17" s="35"/>
      <c r="I17" s="74" t="str">
        <f t="shared" si="2"/>
        <v/>
      </c>
      <c r="J17" s="75"/>
    </row>
    <row r="18" spans="1:10" ht="19.899999999999999" customHeight="1" x14ac:dyDescent="0.25">
      <c r="A18" s="38"/>
      <c r="B18" s="84" t="str">
        <f>IF(Parametrage!B28="","",UPPER(Parametrage!B28))</f>
        <v/>
      </c>
      <c r="C18" s="78" t="str">
        <f>IF(Parametrage!C28="","",Parametrage!C28)</f>
        <v/>
      </c>
      <c r="D18" s="85"/>
      <c r="E18" s="86"/>
      <c r="F18" s="81" t="str">
        <f t="shared" si="1"/>
        <v/>
      </c>
      <c r="G18" s="87"/>
      <c r="H18" s="88"/>
      <c r="I18" s="82" t="str">
        <f t="shared" si="2"/>
        <v/>
      </c>
      <c r="J18" s="83"/>
    </row>
    <row r="19" spans="1:10" ht="19.899999999999999" customHeight="1" x14ac:dyDescent="0.25">
      <c r="A19" s="38"/>
      <c r="B19" s="39" t="str">
        <f>IF(Parametrage!B29="","",UPPER(Parametrage!B29))</f>
        <v/>
      </c>
      <c r="C19" s="32" t="str">
        <f>IF(Parametrage!C29="","",Parametrage!C29)</f>
        <v/>
      </c>
      <c r="D19" s="76"/>
      <c r="E19" s="35"/>
      <c r="F19" s="33" t="str">
        <f t="shared" si="1"/>
        <v/>
      </c>
      <c r="G19" s="34"/>
      <c r="H19" s="35"/>
      <c r="I19" s="74" t="str">
        <f t="shared" si="2"/>
        <v/>
      </c>
      <c r="J19" s="75"/>
    </row>
    <row r="20" spans="1:10" ht="19.899999999999999" customHeight="1" x14ac:dyDescent="0.25">
      <c r="A20" s="38"/>
      <c r="B20" s="84" t="str">
        <f>IF(Parametrage!B30="","",UPPER(Parametrage!B30))</f>
        <v/>
      </c>
      <c r="C20" s="78" t="str">
        <f>IF(Parametrage!C30="","",Parametrage!C30)</f>
        <v/>
      </c>
      <c r="D20" s="85"/>
      <c r="E20" s="86"/>
      <c r="F20" s="81" t="str">
        <f t="shared" si="1"/>
        <v/>
      </c>
      <c r="G20" s="87"/>
      <c r="H20" s="88"/>
      <c r="I20" s="82" t="str">
        <f t="shared" si="2"/>
        <v/>
      </c>
      <c r="J20" s="83"/>
    </row>
    <row r="21" spans="1:10" ht="19.899999999999999" customHeight="1" x14ac:dyDescent="0.25">
      <c r="A21" s="38"/>
      <c r="B21" s="39" t="str">
        <f>IF(Parametrage!B31="","",UPPER(Parametrage!B31))</f>
        <v/>
      </c>
      <c r="C21" s="32" t="str">
        <f>IF(Parametrage!C31="","",Parametrage!C31)</f>
        <v/>
      </c>
      <c r="D21" s="76"/>
      <c r="E21" s="35"/>
      <c r="F21" s="33" t="str">
        <f t="shared" si="1"/>
        <v/>
      </c>
      <c r="G21" s="34"/>
      <c r="H21" s="35"/>
      <c r="I21" s="74" t="str">
        <f t="shared" si="2"/>
        <v/>
      </c>
      <c r="J21" s="75"/>
    </row>
    <row r="22" spans="1:10" ht="19.899999999999999" customHeight="1" x14ac:dyDescent="0.25">
      <c r="A22" s="38"/>
      <c r="B22" s="84" t="str">
        <f>IF(Parametrage!B32="","",UPPER(Parametrage!B32))</f>
        <v/>
      </c>
      <c r="C22" s="78" t="str">
        <f>IF(Parametrage!C32="","",Parametrage!C32)</f>
        <v/>
      </c>
      <c r="D22" s="85"/>
      <c r="E22" s="86"/>
      <c r="F22" s="81" t="str">
        <f t="shared" si="1"/>
        <v/>
      </c>
      <c r="G22" s="87"/>
      <c r="H22" s="88"/>
      <c r="I22" s="82" t="str">
        <f t="shared" si="2"/>
        <v/>
      </c>
      <c r="J22" s="83"/>
    </row>
    <row r="23" spans="1:10" ht="19.899999999999999" customHeight="1" x14ac:dyDescent="0.25">
      <c r="A23" s="38"/>
      <c r="B23" s="39" t="str">
        <f>IF(Parametrage!B33="","",UPPER(Parametrage!B33))</f>
        <v/>
      </c>
      <c r="C23" s="32" t="str">
        <f>IF(Parametrage!C33="","",Parametrage!C33)</f>
        <v/>
      </c>
      <c r="D23" s="76"/>
      <c r="E23" s="35"/>
      <c r="F23" s="33" t="str">
        <f t="shared" si="1"/>
        <v/>
      </c>
      <c r="G23" s="34"/>
      <c r="H23" s="35"/>
      <c r="I23" s="74" t="str">
        <f t="shared" si="2"/>
        <v/>
      </c>
      <c r="J23" s="75"/>
    </row>
    <row r="24" spans="1:10" ht="19.899999999999999" customHeight="1" x14ac:dyDescent="0.25">
      <c r="A24" s="38"/>
      <c r="B24" s="84" t="str">
        <f>IF(Parametrage!B34="","",UPPER(Parametrage!B34))</f>
        <v/>
      </c>
      <c r="C24" s="78" t="str">
        <f>IF(Parametrage!C34="","",Parametrage!C34)</f>
        <v/>
      </c>
      <c r="D24" s="85"/>
      <c r="E24" s="86"/>
      <c r="F24" s="81" t="str">
        <f t="shared" si="1"/>
        <v/>
      </c>
      <c r="G24" s="87"/>
      <c r="H24" s="88"/>
      <c r="I24" s="82" t="str">
        <f t="shared" si="2"/>
        <v/>
      </c>
      <c r="J24" s="83"/>
    </row>
    <row r="25" spans="1:10" ht="19.899999999999999" customHeight="1" x14ac:dyDescent="0.25">
      <c r="A25" s="38"/>
      <c r="B25" s="39" t="str">
        <f>IF(Parametrage!B35="","",UPPER(Parametrage!B35))</f>
        <v/>
      </c>
      <c r="C25" s="32" t="str">
        <f>IF(Parametrage!C35="","",Parametrage!C35)</f>
        <v/>
      </c>
      <c r="D25" s="76"/>
      <c r="E25" s="35"/>
      <c r="F25" s="33" t="str">
        <f t="shared" si="1"/>
        <v/>
      </c>
      <c r="G25" s="34"/>
      <c r="H25" s="35"/>
      <c r="I25" s="74" t="str">
        <f t="shared" si="2"/>
        <v/>
      </c>
      <c r="J25" s="75"/>
    </row>
    <row r="26" spans="1:10" ht="19.899999999999999" customHeight="1" x14ac:dyDescent="0.25">
      <c r="A26" s="38"/>
      <c r="B26" s="84" t="str">
        <f>IF(Parametrage!B36="","",UPPER(Parametrage!B36))</f>
        <v/>
      </c>
      <c r="C26" s="78" t="str">
        <f>IF(Parametrage!C36="","",Parametrage!C36)</f>
        <v/>
      </c>
      <c r="D26" s="85"/>
      <c r="E26" s="86"/>
      <c r="F26" s="81" t="str">
        <f t="shared" si="1"/>
        <v/>
      </c>
      <c r="G26" s="87"/>
      <c r="H26" s="88"/>
      <c r="I26" s="82" t="str">
        <f t="shared" si="2"/>
        <v/>
      </c>
      <c r="J26" s="83"/>
    </row>
    <row r="27" spans="1:10" ht="19.899999999999999" customHeight="1" x14ac:dyDescent="0.25">
      <c r="A27" s="38"/>
      <c r="B27" s="39" t="str">
        <f>IF(Parametrage!B37="","",UPPER(Parametrage!B37))</f>
        <v/>
      </c>
      <c r="C27" s="32" t="str">
        <f>IF(Parametrage!C37="","",Parametrage!C37)</f>
        <v/>
      </c>
      <c r="D27" s="76"/>
      <c r="E27" s="35"/>
      <c r="F27" s="33" t="str">
        <f t="shared" si="1"/>
        <v/>
      </c>
      <c r="G27" s="34"/>
      <c r="H27" s="35"/>
      <c r="I27" s="74" t="str">
        <f t="shared" si="2"/>
        <v/>
      </c>
      <c r="J27" s="75"/>
    </row>
    <row r="28" spans="1:10" ht="19.899999999999999" customHeight="1" x14ac:dyDescent="0.25">
      <c r="A28" s="38"/>
      <c r="B28" s="84" t="str">
        <f>IF(Parametrage!B38="","",UPPER(Parametrage!B38))</f>
        <v/>
      </c>
      <c r="C28" s="78" t="str">
        <f>IF(Parametrage!C38="","",Parametrage!C38)</f>
        <v/>
      </c>
      <c r="D28" s="85"/>
      <c r="E28" s="86"/>
      <c r="F28" s="81" t="str">
        <f t="shared" si="1"/>
        <v/>
      </c>
      <c r="G28" s="87"/>
      <c r="H28" s="88"/>
      <c r="I28" s="82" t="str">
        <f t="shared" si="2"/>
        <v/>
      </c>
      <c r="J28" s="83"/>
    </row>
    <row r="29" spans="1:10" ht="19.899999999999999" customHeight="1" x14ac:dyDescent="0.25">
      <c r="A29" s="38"/>
      <c r="B29" s="39" t="str">
        <f>IF(Parametrage!B39="","",UPPER(Parametrage!B39))</f>
        <v/>
      </c>
      <c r="C29" s="32" t="str">
        <f>IF(Parametrage!C39="","",Parametrage!C39)</f>
        <v/>
      </c>
      <c r="D29" s="76"/>
      <c r="E29" s="35"/>
      <c r="F29" s="33" t="str">
        <f t="shared" si="1"/>
        <v/>
      </c>
      <c r="G29" s="34"/>
      <c r="H29" s="35"/>
      <c r="I29" s="74" t="str">
        <f t="shared" si="2"/>
        <v/>
      </c>
      <c r="J29" s="75"/>
    </row>
    <row r="30" spans="1:10" ht="19.899999999999999" customHeight="1" x14ac:dyDescent="0.25">
      <c r="A30" s="38"/>
      <c r="B30" s="84" t="str">
        <f>IF(Parametrage!B40="","",UPPER(Parametrage!B40))</f>
        <v/>
      </c>
      <c r="C30" s="78" t="str">
        <f>IF(Parametrage!C40="","",Parametrage!C40)</f>
        <v/>
      </c>
      <c r="D30" s="85"/>
      <c r="E30" s="86"/>
      <c r="F30" s="81" t="str">
        <f t="shared" si="1"/>
        <v/>
      </c>
      <c r="G30" s="87"/>
      <c r="H30" s="88"/>
      <c r="I30" s="82" t="str">
        <f t="shared" si="2"/>
        <v/>
      </c>
      <c r="J30" s="83"/>
    </row>
    <row r="31" spans="1:10" ht="19.899999999999999" customHeight="1" x14ac:dyDescent="0.25">
      <c r="A31" s="38"/>
      <c r="B31" s="39" t="str">
        <f>IF(Parametrage!B41="","",UPPER(Parametrage!B41))</f>
        <v/>
      </c>
      <c r="C31" s="32" t="str">
        <f>IF(Parametrage!C41="","",Parametrage!C41)</f>
        <v/>
      </c>
      <c r="D31" s="76"/>
      <c r="E31" s="35"/>
      <c r="F31" s="33" t="str">
        <f t="shared" si="1"/>
        <v/>
      </c>
      <c r="G31" s="34"/>
      <c r="H31" s="35"/>
      <c r="I31" s="74" t="str">
        <f t="shared" si="2"/>
        <v/>
      </c>
      <c r="J31" s="75"/>
    </row>
    <row r="32" spans="1:10" ht="19.899999999999999" customHeight="1" x14ac:dyDescent="0.25">
      <c r="A32" s="38"/>
      <c r="B32" s="84" t="str">
        <f>IF(Parametrage!B42="","",UPPER(Parametrage!B42))</f>
        <v/>
      </c>
      <c r="C32" s="78" t="str">
        <f>IF(Parametrage!C42="","",Parametrage!C42)</f>
        <v/>
      </c>
      <c r="D32" s="85"/>
      <c r="E32" s="86"/>
      <c r="F32" s="81" t="str">
        <f t="shared" si="1"/>
        <v/>
      </c>
      <c r="G32" s="87"/>
      <c r="H32" s="88"/>
      <c r="I32" s="82" t="str">
        <f t="shared" si="2"/>
        <v/>
      </c>
      <c r="J32" s="83"/>
    </row>
    <row r="33" spans="1:10" ht="19.899999999999999" customHeight="1" x14ac:dyDescent="0.25">
      <c r="A33" s="38"/>
      <c r="B33" s="39" t="str">
        <f>IF(Parametrage!B43="","",UPPER(Parametrage!B43))</f>
        <v/>
      </c>
      <c r="C33" s="32" t="str">
        <f>IF(Parametrage!C43="","",Parametrage!C43)</f>
        <v/>
      </c>
      <c r="D33" s="76"/>
      <c r="E33" s="35"/>
      <c r="F33" s="33" t="str">
        <f t="shared" si="1"/>
        <v/>
      </c>
      <c r="G33" s="34"/>
      <c r="H33" s="35"/>
      <c r="I33" s="74" t="str">
        <f t="shared" si="2"/>
        <v/>
      </c>
      <c r="J33" s="75"/>
    </row>
    <row r="34" spans="1:10" ht="19.899999999999999" customHeight="1" x14ac:dyDescent="0.25">
      <c r="A34" s="38"/>
      <c r="B34" s="84" t="str">
        <f>IF(Parametrage!B44="","",UPPER(Parametrage!B44))</f>
        <v/>
      </c>
      <c r="C34" s="78" t="str">
        <f>IF(Parametrage!C44="","",Parametrage!C44)</f>
        <v/>
      </c>
      <c r="D34" s="85"/>
      <c r="E34" s="86"/>
      <c r="F34" s="81" t="str">
        <f t="shared" si="1"/>
        <v/>
      </c>
      <c r="G34" s="87"/>
      <c r="H34" s="88"/>
      <c r="I34" s="82" t="str">
        <f t="shared" si="2"/>
        <v/>
      </c>
      <c r="J34" s="83"/>
    </row>
    <row r="35" spans="1:10" ht="19.899999999999999" customHeight="1" x14ac:dyDescent="0.25">
      <c r="A35" s="38"/>
      <c r="B35" s="39" t="str">
        <f>IF(Parametrage!B45="","",UPPER(Parametrage!B45))</f>
        <v/>
      </c>
      <c r="C35" s="32" t="str">
        <f>IF(Parametrage!C45="","",Parametrage!C45)</f>
        <v/>
      </c>
      <c r="D35" s="76"/>
      <c r="E35" s="35"/>
      <c r="F35" s="33" t="str">
        <f t="shared" si="1"/>
        <v/>
      </c>
      <c r="G35" s="34"/>
      <c r="H35" s="35"/>
      <c r="I35" s="74" t="str">
        <f t="shared" si="2"/>
        <v/>
      </c>
      <c r="J35" s="75"/>
    </row>
    <row r="36" spans="1:10" ht="19.899999999999999" customHeight="1" x14ac:dyDescent="0.25">
      <c r="A36" s="38"/>
      <c r="B36" s="84" t="str">
        <f>IF(Parametrage!B46="","",UPPER(Parametrage!B46))</f>
        <v/>
      </c>
      <c r="C36" s="78" t="str">
        <f>IF(Parametrage!C46="","",Parametrage!C46)</f>
        <v/>
      </c>
      <c r="D36" s="85"/>
      <c r="E36" s="86"/>
      <c r="F36" s="81" t="str">
        <f t="shared" si="1"/>
        <v/>
      </c>
      <c r="G36" s="87"/>
      <c r="H36" s="88"/>
      <c r="I36" s="82" t="str">
        <f t="shared" si="2"/>
        <v/>
      </c>
      <c r="J36" s="83"/>
    </row>
    <row r="37" spans="1:10" ht="19.899999999999999" customHeight="1" x14ac:dyDescent="0.25">
      <c r="A37" s="38"/>
      <c r="B37" s="39" t="str">
        <f>IF(Parametrage!B47="","",UPPER(Parametrage!B47))</f>
        <v/>
      </c>
      <c r="C37" s="32" t="str">
        <f>IF(Parametrage!C47="","",Parametrage!C47)</f>
        <v/>
      </c>
      <c r="D37" s="76"/>
      <c r="E37" s="35"/>
      <c r="F37" s="33" t="str">
        <f t="shared" si="1"/>
        <v/>
      </c>
      <c r="G37" s="34"/>
      <c r="H37" s="35"/>
      <c r="I37" s="74" t="str">
        <f t="shared" si="2"/>
        <v/>
      </c>
      <c r="J37" s="75"/>
    </row>
    <row r="38" spans="1:10" ht="19.899999999999999" customHeight="1" x14ac:dyDescent="0.25">
      <c r="A38" s="38"/>
      <c r="B38" s="84" t="str">
        <f>IF(Parametrage!B48="","",UPPER(Parametrage!B48))</f>
        <v/>
      </c>
      <c r="C38" s="78" t="str">
        <f>IF(Parametrage!C48="","",Parametrage!C48)</f>
        <v/>
      </c>
      <c r="D38" s="85"/>
      <c r="E38" s="86"/>
      <c r="F38" s="81" t="str">
        <f t="shared" si="1"/>
        <v/>
      </c>
      <c r="G38" s="87"/>
      <c r="H38" s="88"/>
      <c r="I38" s="82" t="str">
        <f t="shared" si="2"/>
        <v/>
      </c>
      <c r="J38" s="83"/>
    </row>
    <row r="39" spans="1:10" ht="19.899999999999999" customHeight="1" x14ac:dyDescent="0.25">
      <c r="A39" s="38"/>
      <c r="B39" s="39" t="str">
        <f>IF(Parametrage!B49="","",UPPER(Parametrage!B49))</f>
        <v/>
      </c>
      <c r="C39" s="32" t="str">
        <f>IF(Parametrage!C49="","",Parametrage!C49)</f>
        <v/>
      </c>
      <c r="D39" s="76"/>
      <c r="E39" s="35"/>
      <c r="F39" s="33" t="str">
        <f t="shared" si="1"/>
        <v/>
      </c>
      <c r="G39" s="34"/>
      <c r="H39" s="35"/>
      <c r="I39" s="74" t="str">
        <f t="shared" si="2"/>
        <v/>
      </c>
      <c r="J39" s="75"/>
    </row>
    <row r="40" spans="1:10" ht="19.899999999999999" customHeight="1" x14ac:dyDescent="0.25">
      <c r="A40" s="38"/>
      <c r="B40" s="84" t="str">
        <f>IF(Parametrage!B50="","",UPPER(Parametrage!B50))</f>
        <v/>
      </c>
      <c r="C40" s="78" t="str">
        <f>IF(Parametrage!C50="","",Parametrage!C50)</f>
        <v/>
      </c>
      <c r="D40" s="85"/>
      <c r="E40" s="86"/>
      <c r="F40" s="81" t="str">
        <f t="shared" si="1"/>
        <v/>
      </c>
      <c r="G40" s="87"/>
      <c r="H40" s="88"/>
      <c r="I40" s="82" t="str">
        <f t="shared" si="2"/>
        <v/>
      </c>
      <c r="J40" s="83"/>
    </row>
    <row r="41" spans="1:10" ht="19.899999999999999" customHeight="1" x14ac:dyDescent="0.25">
      <c r="A41" s="38"/>
      <c r="B41" s="39" t="str">
        <f>IF(Parametrage!B51="","",UPPER(Parametrage!B51))</f>
        <v/>
      </c>
      <c r="C41" s="32" t="str">
        <f>IF(Parametrage!C51="","",Parametrage!C51)</f>
        <v/>
      </c>
      <c r="D41" s="76"/>
      <c r="E41" s="35"/>
      <c r="F41" s="33" t="str">
        <f t="shared" si="1"/>
        <v/>
      </c>
      <c r="G41" s="34"/>
      <c r="H41" s="35"/>
      <c r="I41" s="74" t="str">
        <f t="shared" si="2"/>
        <v/>
      </c>
      <c r="J41" s="75"/>
    </row>
    <row r="42" spans="1:10" ht="19.899999999999999" customHeight="1" x14ac:dyDescent="0.25">
      <c r="A42" s="38"/>
      <c r="B42" s="84" t="str">
        <f>IF(Parametrage!B52="","",UPPER(Parametrage!B52))</f>
        <v/>
      </c>
      <c r="C42" s="78" t="str">
        <f>IF(Parametrage!C52="","",Parametrage!C52)</f>
        <v/>
      </c>
      <c r="D42" s="85"/>
      <c r="E42" s="86"/>
      <c r="F42" s="81" t="str">
        <f t="shared" si="1"/>
        <v/>
      </c>
      <c r="G42" s="87"/>
      <c r="H42" s="88"/>
      <c r="I42" s="82" t="str">
        <f t="shared" si="2"/>
        <v/>
      </c>
      <c r="J42" s="83"/>
    </row>
    <row r="43" spans="1:10" ht="19.899999999999999" customHeight="1" x14ac:dyDescent="0.25">
      <c r="A43" s="38"/>
      <c r="B43" s="39" t="str">
        <f>IF(Parametrage!B53="","",UPPER(Parametrage!B53))</f>
        <v/>
      </c>
      <c r="C43" s="32" t="str">
        <f>IF(Parametrage!C53="","",Parametrage!C53)</f>
        <v/>
      </c>
      <c r="D43" s="76"/>
      <c r="E43" s="35"/>
      <c r="F43" s="33" t="str">
        <f t="shared" si="1"/>
        <v/>
      </c>
      <c r="G43" s="34"/>
      <c r="H43" s="35"/>
      <c r="I43" s="74" t="str">
        <f t="shared" si="2"/>
        <v/>
      </c>
      <c r="J43" s="75"/>
    </row>
    <row r="44" spans="1:10" ht="19.899999999999999" customHeight="1" x14ac:dyDescent="0.25">
      <c r="A44" s="38"/>
      <c r="B44" s="84" t="str">
        <f>IF(Parametrage!B54="","",UPPER(Parametrage!B54))</f>
        <v/>
      </c>
      <c r="C44" s="78" t="str">
        <f>IF(Parametrage!C54="","",Parametrage!C54)</f>
        <v/>
      </c>
      <c r="D44" s="85"/>
      <c r="E44" s="86"/>
      <c r="F44" s="81" t="str">
        <f t="shared" si="1"/>
        <v/>
      </c>
      <c r="G44" s="87"/>
      <c r="H44" s="88"/>
      <c r="I44" s="82" t="str">
        <f t="shared" si="2"/>
        <v/>
      </c>
      <c r="J44" s="83"/>
    </row>
    <row r="45" spans="1:10" ht="19.899999999999999" customHeight="1" x14ac:dyDescent="0.25">
      <c r="A45" s="38"/>
      <c r="B45" s="39" t="str">
        <f>IF(Parametrage!B55="","",UPPER(Parametrage!B55))</f>
        <v/>
      </c>
      <c r="C45" s="32" t="str">
        <f>IF(Parametrage!C55="","",Parametrage!C55)</f>
        <v/>
      </c>
      <c r="D45" s="76"/>
      <c r="E45" s="35"/>
      <c r="F45" s="33" t="str">
        <f t="shared" si="1"/>
        <v/>
      </c>
      <c r="G45" s="34"/>
      <c r="H45" s="35"/>
      <c r="I45" s="74" t="str">
        <f t="shared" si="2"/>
        <v/>
      </c>
      <c r="J45" s="75"/>
    </row>
    <row r="46" spans="1:10" ht="19.899999999999999" customHeight="1" x14ac:dyDescent="0.25">
      <c r="A46" s="38"/>
      <c r="B46" s="84" t="str">
        <f>IF(Parametrage!B56="","",UPPER(Parametrage!B56))</f>
        <v/>
      </c>
      <c r="C46" s="78" t="str">
        <f>IF(Parametrage!C56="","",Parametrage!C56)</f>
        <v/>
      </c>
      <c r="D46" s="85"/>
      <c r="E46" s="86"/>
      <c r="F46" s="81" t="str">
        <f t="shared" si="1"/>
        <v/>
      </c>
      <c r="G46" s="87"/>
      <c r="H46" s="88"/>
      <c r="I46" s="82" t="str">
        <f t="shared" si="2"/>
        <v/>
      </c>
      <c r="J46" s="83"/>
    </row>
    <row r="47" spans="1:10" ht="19.899999999999999" customHeight="1" x14ac:dyDescent="0.25">
      <c r="A47" s="38"/>
      <c r="B47" s="39" t="str">
        <f>IF(Parametrage!B57="","",UPPER(Parametrage!B57))</f>
        <v/>
      </c>
      <c r="C47" s="32" t="str">
        <f>IF(Parametrage!C57="","",Parametrage!C57)</f>
        <v/>
      </c>
      <c r="D47" s="76"/>
      <c r="E47" s="35"/>
      <c r="F47" s="33" t="str">
        <f t="shared" si="1"/>
        <v/>
      </c>
      <c r="G47" s="34"/>
      <c r="H47" s="35"/>
      <c r="I47" s="74" t="str">
        <f t="shared" si="2"/>
        <v/>
      </c>
      <c r="J47" s="75"/>
    </row>
    <row r="48" spans="1:10" ht="19.899999999999999" customHeight="1" x14ac:dyDescent="0.25">
      <c r="A48" s="38"/>
      <c r="B48" s="84" t="str">
        <f>IF(Parametrage!B58="","",UPPER(Parametrage!B58))</f>
        <v/>
      </c>
      <c r="C48" s="78" t="str">
        <f>IF(Parametrage!C58="","",Parametrage!C58)</f>
        <v/>
      </c>
      <c r="D48" s="85"/>
      <c r="E48" s="86"/>
      <c r="F48" s="81" t="str">
        <f t="shared" si="1"/>
        <v/>
      </c>
      <c r="G48" s="87"/>
      <c r="H48" s="88"/>
      <c r="I48" s="82" t="str">
        <f t="shared" si="2"/>
        <v/>
      </c>
      <c r="J48" s="83"/>
    </row>
    <row r="49" spans="1:10" ht="19.899999999999999" customHeight="1" x14ac:dyDescent="0.25">
      <c r="A49" s="38"/>
      <c r="B49" s="39" t="str">
        <f>IF(Parametrage!B59="","",UPPER(Parametrage!B59))</f>
        <v/>
      </c>
      <c r="C49" s="32" t="str">
        <f>IF(Parametrage!C59="","",Parametrage!C59)</f>
        <v/>
      </c>
      <c r="D49" s="76"/>
      <c r="E49" s="35"/>
      <c r="F49" s="33" t="str">
        <f t="shared" si="1"/>
        <v/>
      </c>
      <c r="G49" s="34"/>
      <c r="H49" s="35"/>
      <c r="I49" s="74" t="str">
        <f t="shared" si="2"/>
        <v/>
      </c>
      <c r="J49" s="75"/>
    </row>
    <row r="50" spans="1:10" ht="19.899999999999999" customHeight="1" x14ac:dyDescent="0.25">
      <c r="A50" s="38"/>
      <c r="B50" s="84" t="str">
        <f>IF(Parametrage!B60="","",UPPER(Parametrage!B60))</f>
        <v/>
      </c>
      <c r="C50" s="78" t="str">
        <f>IF(Parametrage!C60="","",Parametrage!C60)</f>
        <v/>
      </c>
      <c r="D50" s="85"/>
      <c r="E50" s="86"/>
      <c r="F50" s="81" t="str">
        <f t="shared" si="1"/>
        <v/>
      </c>
      <c r="G50" s="87"/>
      <c r="H50" s="88"/>
      <c r="I50" s="82" t="str">
        <f t="shared" si="2"/>
        <v/>
      </c>
      <c r="J50" s="83"/>
    </row>
    <row r="51" spans="1:10" ht="19.899999999999999" customHeight="1" x14ac:dyDescent="0.25">
      <c r="A51" s="38"/>
      <c r="B51" s="39" t="str">
        <f>IF(Parametrage!B61="","",UPPER(Parametrage!B61))</f>
        <v/>
      </c>
      <c r="C51" s="32" t="str">
        <f>IF(Parametrage!C61="","",Parametrage!C61)</f>
        <v/>
      </c>
      <c r="D51" s="76"/>
      <c r="E51" s="35"/>
      <c r="F51" s="33" t="str">
        <f t="shared" si="1"/>
        <v/>
      </c>
      <c r="G51" s="34"/>
      <c r="H51" s="35"/>
      <c r="I51" s="74" t="str">
        <f t="shared" si="2"/>
        <v/>
      </c>
      <c r="J51" s="75"/>
    </row>
    <row r="52" spans="1:10" ht="19.899999999999999" customHeight="1" thickBot="1" x14ac:dyDescent="0.3">
      <c r="A52" s="38"/>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ignoredErrors>
    <ignoredError sqref="F8:F52" unlockedFormula="1"/>
  </ignoredError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51" t="s">
        <v>63</v>
      </c>
      <c r="B1" s="151"/>
      <c r="C1" s="151"/>
      <c r="D1" s="151"/>
      <c r="E1" s="151"/>
      <c r="F1" s="151"/>
      <c r="G1" s="151"/>
      <c r="H1" s="151"/>
      <c r="I1" s="151"/>
      <c r="J1" s="151"/>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90.42578125" customWidth="1"/>
  </cols>
  <sheetData>
    <row r="1" spans="1:19" ht="75" customHeight="1" x14ac:dyDescent="0.25">
      <c r="A1" s="152" t="s">
        <v>64</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1" t="str">
        <f t="shared" ref="I8:I52" si="1">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2">IF(AND(B9="",C9=""),"",IF(AND(D9="",E9=""),"-",ROUND(AVERAGE(D9:E9),1)))</f>
        <v>-</v>
      </c>
      <c r="G9" s="34"/>
      <c r="H9" s="35"/>
      <c r="I9" s="33" t="str">
        <f t="shared" si="1"/>
        <v>-</v>
      </c>
      <c r="J9" s="104"/>
    </row>
    <row r="10" spans="1:19" ht="19.899999999999999" customHeight="1" x14ac:dyDescent="0.25">
      <c r="B10" s="84" t="str">
        <f>IF(Parametrage!B20="","",UPPER(Parametrage!B20))</f>
        <v/>
      </c>
      <c r="C10" s="78" t="str">
        <f>IF(Parametrage!C20="","",Parametrage!C20)</f>
        <v/>
      </c>
      <c r="D10" s="85"/>
      <c r="E10" s="86"/>
      <c r="F10" s="81" t="str">
        <f t="shared" si="2"/>
        <v/>
      </c>
      <c r="G10" s="87"/>
      <c r="H10" s="88"/>
      <c r="I10" s="82" t="str">
        <f t="shared" si="1"/>
        <v/>
      </c>
      <c r="J10" s="83"/>
    </row>
    <row r="11" spans="1:19" ht="19.899999999999999" customHeight="1" x14ac:dyDescent="0.25">
      <c r="B11" s="39" t="str">
        <f>IF(Parametrage!B21="","",UPPER(Parametrage!B21))</f>
        <v/>
      </c>
      <c r="C11" s="32" t="str">
        <f>IF(Parametrage!C21="","",Parametrage!C21)</f>
        <v/>
      </c>
      <c r="D11" s="76"/>
      <c r="E11" s="35"/>
      <c r="F11" s="33" t="str">
        <f t="shared" si="2"/>
        <v/>
      </c>
      <c r="G11" s="34"/>
      <c r="H11" s="35"/>
      <c r="I11" s="74" t="str">
        <f t="shared" si="1"/>
        <v/>
      </c>
      <c r="J11" s="75"/>
    </row>
    <row r="12" spans="1:19" ht="19.899999999999999" customHeight="1" x14ac:dyDescent="0.25">
      <c r="B12" s="84" t="str">
        <f>IF(Parametrage!B22="","",UPPER(Parametrage!B22))</f>
        <v/>
      </c>
      <c r="C12" s="78" t="str">
        <f>IF(Parametrage!C22="","",Parametrage!C22)</f>
        <v/>
      </c>
      <c r="D12" s="85"/>
      <c r="E12" s="86"/>
      <c r="F12" s="81" t="str">
        <f t="shared" si="2"/>
        <v/>
      </c>
      <c r="G12" s="87"/>
      <c r="H12" s="88"/>
      <c r="I12" s="82" t="str">
        <f t="shared" si="1"/>
        <v/>
      </c>
      <c r="J12" s="83"/>
    </row>
    <row r="13" spans="1:19" ht="19.899999999999999" customHeight="1" x14ac:dyDescent="0.25">
      <c r="B13" s="39" t="str">
        <f>IF(Parametrage!B23="","",UPPER(Parametrage!B23))</f>
        <v/>
      </c>
      <c r="C13" s="32" t="str">
        <f>IF(Parametrage!C23="","",Parametrage!C23)</f>
        <v/>
      </c>
      <c r="D13" s="76"/>
      <c r="E13" s="35"/>
      <c r="F13" s="33" t="str">
        <f t="shared" si="2"/>
        <v/>
      </c>
      <c r="G13" s="34"/>
      <c r="H13" s="35"/>
      <c r="I13" s="74" t="str">
        <f t="shared" si="1"/>
        <v/>
      </c>
      <c r="J13" s="75"/>
    </row>
    <row r="14" spans="1:19" ht="19.899999999999999" customHeight="1" x14ac:dyDescent="0.25">
      <c r="B14" s="84" t="str">
        <f>IF(Parametrage!B24="","",UPPER(Parametrage!B24))</f>
        <v/>
      </c>
      <c r="C14" s="78" t="str">
        <f>IF(Parametrage!C24="","",Parametrage!C24)</f>
        <v/>
      </c>
      <c r="D14" s="85"/>
      <c r="E14" s="86"/>
      <c r="F14" s="81" t="str">
        <f t="shared" si="2"/>
        <v/>
      </c>
      <c r="G14" s="87"/>
      <c r="H14" s="88"/>
      <c r="I14" s="82" t="str">
        <f t="shared" si="1"/>
        <v/>
      </c>
      <c r="J14" s="83"/>
    </row>
    <row r="15" spans="1:19" ht="19.899999999999999" customHeight="1" x14ac:dyDescent="0.25">
      <c r="B15" s="39" t="str">
        <f>IF(Parametrage!B25="","",UPPER(Parametrage!B25))</f>
        <v/>
      </c>
      <c r="C15" s="32" t="str">
        <f>IF(Parametrage!C25="","",Parametrage!C25)</f>
        <v/>
      </c>
      <c r="D15" s="76"/>
      <c r="E15" s="35"/>
      <c r="F15" s="33" t="str">
        <f t="shared" si="2"/>
        <v/>
      </c>
      <c r="G15" s="34"/>
      <c r="H15" s="35"/>
      <c r="I15" s="74" t="str">
        <f t="shared" si="1"/>
        <v/>
      </c>
      <c r="J15" s="75"/>
    </row>
    <row r="16" spans="1:19" ht="19.899999999999999" customHeight="1" x14ac:dyDescent="0.25">
      <c r="B16" s="84" t="str">
        <f>IF(Parametrage!B26="","",UPPER(Parametrage!B26))</f>
        <v/>
      </c>
      <c r="C16" s="78" t="str">
        <f>IF(Parametrage!C26="","",Parametrage!C26)</f>
        <v/>
      </c>
      <c r="D16" s="85"/>
      <c r="E16" s="86"/>
      <c r="F16" s="81" t="str">
        <f t="shared" si="2"/>
        <v/>
      </c>
      <c r="G16" s="87"/>
      <c r="H16" s="88"/>
      <c r="I16" s="82" t="str">
        <f t="shared" si="1"/>
        <v/>
      </c>
      <c r="J16" s="83"/>
    </row>
    <row r="17" spans="2:10" ht="19.899999999999999" customHeight="1" x14ac:dyDescent="0.25">
      <c r="B17" s="39" t="str">
        <f>IF(Parametrage!B27="","",UPPER(Parametrage!B27))</f>
        <v/>
      </c>
      <c r="C17" s="32" t="str">
        <f>IF(Parametrage!C27="","",Parametrage!C27)</f>
        <v/>
      </c>
      <c r="D17" s="76"/>
      <c r="E17" s="35"/>
      <c r="F17" s="33" t="str">
        <f t="shared" si="2"/>
        <v/>
      </c>
      <c r="G17" s="34"/>
      <c r="H17" s="35"/>
      <c r="I17" s="74" t="str">
        <f t="shared" si="1"/>
        <v/>
      </c>
      <c r="J17" s="75"/>
    </row>
    <row r="18" spans="2:10" ht="19.899999999999999" customHeight="1" x14ac:dyDescent="0.25">
      <c r="B18" s="84" t="str">
        <f>IF(Parametrage!B28="","",UPPER(Parametrage!B28))</f>
        <v/>
      </c>
      <c r="C18" s="78" t="str">
        <f>IF(Parametrage!C28="","",Parametrage!C28)</f>
        <v/>
      </c>
      <c r="D18" s="85"/>
      <c r="E18" s="86"/>
      <c r="F18" s="81" t="str">
        <f t="shared" si="2"/>
        <v/>
      </c>
      <c r="G18" s="87"/>
      <c r="H18" s="88"/>
      <c r="I18" s="82" t="str">
        <f t="shared" si="1"/>
        <v/>
      </c>
      <c r="J18" s="83"/>
    </row>
    <row r="19" spans="2:10" ht="19.899999999999999" customHeight="1" x14ac:dyDescent="0.25">
      <c r="B19" s="39" t="str">
        <f>IF(Parametrage!B29="","",UPPER(Parametrage!B29))</f>
        <v/>
      </c>
      <c r="C19" s="32" t="str">
        <f>IF(Parametrage!C29="","",Parametrage!C29)</f>
        <v/>
      </c>
      <c r="D19" s="76"/>
      <c r="E19" s="35"/>
      <c r="F19" s="33" t="str">
        <f t="shared" si="2"/>
        <v/>
      </c>
      <c r="G19" s="34"/>
      <c r="H19" s="35"/>
      <c r="I19" s="74" t="str">
        <f t="shared" si="1"/>
        <v/>
      </c>
      <c r="J19" s="75"/>
    </row>
    <row r="20" spans="2:10" ht="19.899999999999999" customHeight="1" x14ac:dyDescent="0.25">
      <c r="B20" s="84" t="str">
        <f>IF(Parametrage!B30="","",UPPER(Parametrage!B30))</f>
        <v/>
      </c>
      <c r="C20" s="78" t="str">
        <f>IF(Parametrage!C30="","",Parametrage!C30)</f>
        <v/>
      </c>
      <c r="D20" s="85"/>
      <c r="E20" s="86"/>
      <c r="F20" s="81" t="str">
        <f t="shared" si="2"/>
        <v/>
      </c>
      <c r="G20" s="87"/>
      <c r="H20" s="88"/>
      <c r="I20" s="82" t="str">
        <f t="shared" si="1"/>
        <v/>
      </c>
      <c r="J20" s="83"/>
    </row>
    <row r="21" spans="2:10" ht="19.899999999999999" customHeight="1" x14ac:dyDescent="0.25">
      <c r="B21" s="39" t="str">
        <f>IF(Parametrage!B31="","",UPPER(Parametrage!B31))</f>
        <v/>
      </c>
      <c r="C21" s="32" t="str">
        <f>IF(Parametrage!C31="","",Parametrage!C31)</f>
        <v/>
      </c>
      <c r="D21" s="76"/>
      <c r="E21" s="35"/>
      <c r="F21" s="33" t="str">
        <f t="shared" si="2"/>
        <v/>
      </c>
      <c r="G21" s="34"/>
      <c r="H21" s="35"/>
      <c r="I21" s="74" t="str">
        <f t="shared" si="1"/>
        <v/>
      </c>
      <c r="J21" s="75"/>
    </row>
    <row r="22" spans="2:10" ht="19.899999999999999" customHeight="1" x14ac:dyDescent="0.25">
      <c r="B22" s="84" t="str">
        <f>IF(Parametrage!B32="","",UPPER(Parametrage!B32))</f>
        <v/>
      </c>
      <c r="C22" s="78" t="str">
        <f>IF(Parametrage!C32="","",Parametrage!C32)</f>
        <v/>
      </c>
      <c r="D22" s="85"/>
      <c r="E22" s="86"/>
      <c r="F22" s="81" t="str">
        <f t="shared" si="2"/>
        <v/>
      </c>
      <c r="G22" s="87"/>
      <c r="H22" s="88"/>
      <c r="I22" s="82" t="str">
        <f t="shared" si="1"/>
        <v/>
      </c>
      <c r="J22" s="83"/>
    </row>
    <row r="23" spans="2:10" ht="19.899999999999999" customHeight="1" x14ac:dyDescent="0.25">
      <c r="B23" s="39" t="str">
        <f>IF(Parametrage!B33="","",UPPER(Parametrage!B33))</f>
        <v/>
      </c>
      <c r="C23" s="32" t="str">
        <f>IF(Parametrage!C33="","",Parametrage!C33)</f>
        <v/>
      </c>
      <c r="D23" s="76"/>
      <c r="E23" s="35"/>
      <c r="F23" s="33" t="str">
        <f t="shared" si="2"/>
        <v/>
      </c>
      <c r="G23" s="34"/>
      <c r="H23" s="35"/>
      <c r="I23" s="74" t="str">
        <f t="shared" si="1"/>
        <v/>
      </c>
      <c r="J23" s="75"/>
    </row>
    <row r="24" spans="2:10" ht="19.899999999999999" customHeight="1" x14ac:dyDescent="0.25">
      <c r="B24" s="84" t="str">
        <f>IF(Parametrage!B34="","",UPPER(Parametrage!B34))</f>
        <v/>
      </c>
      <c r="C24" s="78" t="str">
        <f>IF(Parametrage!C34="","",Parametrage!C34)</f>
        <v/>
      </c>
      <c r="D24" s="85"/>
      <c r="E24" s="86"/>
      <c r="F24" s="81" t="str">
        <f t="shared" si="2"/>
        <v/>
      </c>
      <c r="G24" s="87"/>
      <c r="H24" s="88"/>
      <c r="I24" s="82" t="str">
        <f t="shared" si="1"/>
        <v/>
      </c>
      <c r="J24" s="83"/>
    </row>
    <row r="25" spans="2:10" ht="19.899999999999999" customHeight="1" x14ac:dyDescent="0.25">
      <c r="B25" s="39" t="str">
        <f>IF(Parametrage!B35="","",UPPER(Parametrage!B35))</f>
        <v/>
      </c>
      <c r="C25" s="32" t="str">
        <f>IF(Parametrage!C35="","",Parametrage!C35)</f>
        <v/>
      </c>
      <c r="D25" s="76"/>
      <c r="E25" s="35"/>
      <c r="F25" s="33" t="str">
        <f t="shared" si="2"/>
        <v/>
      </c>
      <c r="G25" s="34"/>
      <c r="H25" s="35"/>
      <c r="I25" s="74" t="str">
        <f t="shared" si="1"/>
        <v/>
      </c>
      <c r="J25" s="75"/>
    </row>
    <row r="26" spans="2:10" ht="19.899999999999999" customHeight="1" x14ac:dyDescent="0.25">
      <c r="B26" s="84" t="str">
        <f>IF(Parametrage!B36="","",UPPER(Parametrage!B36))</f>
        <v/>
      </c>
      <c r="C26" s="78" t="str">
        <f>IF(Parametrage!C36="","",Parametrage!C36)</f>
        <v/>
      </c>
      <c r="D26" s="85"/>
      <c r="E26" s="86"/>
      <c r="F26" s="81" t="str">
        <f t="shared" si="2"/>
        <v/>
      </c>
      <c r="G26" s="87"/>
      <c r="H26" s="88"/>
      <c r="I26" s="82" t="str">
        <f t="shared" si="1"/>
        <v/>
      </c>
      <c r="J26" s="83"/>
    </row>
    <row r="27" spans="2:10" ht="19.899999999999999" customHeight="1" x14ac:dyDescent="0.25">
      <c r="B27" s="39" t="str">
        <f>IF(Parametrage!B37="","",UPPER(Parametrage!B37))</f>
        <v/>
      </c>
      <c r="C27" s="32" t="str">
        <f>IF(Parametrage!C37="","",Parametrage!C37)</f>
        <v/>
      </c>
      <c r="D27" s="76"/>
      <c r="E27" s="35"/>
      <c r="F27" s="33" t="str">
        <f t="shared" si="2"/>
        <v/>
      </c>
      <c r="G27" s="34"/>
      <c r="H27" s="35"/>
      <c r="I27" s="74" t="str">
        <f t="shared" si="1"/>
        <v/>
      </c>
      <c r="J27" s="75"/>
    </row>
    <row r="28" spans="2:10" ht="19.899999999999999" customHeight="1" x14ac:dyDescent="0.25">
      <c r="B28" s="84" t="str">
        <f>IF(Parametrage!B38="","",UPPER(Parametrage!B38))</f>
        <v/>
      </c>
      <c r="C28" s="78" t="str">
        <f>IF(Parametrage!C38="","",Parametrage!C38)</f>
        <v/>
      </c>
      <c r="D28" s="85"/>
      <c r="E28" s="86"/>
      <c r="F28" s="81" t="str">
        <f t="shared" si="2"/>
        <v/>
      </c>
      <c r="G28" s="87"/>
      <c r="H28" s="88"/>
      <c r="I28" s="82" t="str">
        <f t="shared" si="1"/>
        <v/>
      </c>
      <c r="J28" s="83"/>
    </row>
    <row r="29" spans="2:10" ht="19.899999999999999" customHeight="1" x14ac:dyDescent="0.25">
      <c r="B29" s="39" t="str">
        <f>IF(Parametrage!B39="","",UPPER(Parametrage!B39))</f>
        <v/>
      </c>
      <c r="C29" s="32" t="str">
        <f>IF(Parametrage!C39="","",Parametrage!C39)</f>
        <v/>
      </c>
      <c r="D29" s="76"/>
      <c r="E29" s="35"/>
      <c r="F29" s="33" t="str">
        <f t="shared" si="2"/>
        <v/>
      </c>
      <c r="G29" s="34"/>
      <c r="H29" s="35"/>
      <c r="I29" s="74" t="str">
        <f t="shared" si="1"/>
        <v/>
      </c>
      <c r="J29" s="75"/>
    </row>
    <row r="30" spans="2:10" ht="19.899999999999999" customHeight="1" x14ac:dyDescent="0.25">
      <c r="B30" s="84" t="str">
        <f>IF(Parametrage!B40="","",UPPER(Parametrage!B40))</f>
        <v/>
      </c>
      <c r="C30" s="78" t="str">
        <f>IF(Parametrage!C40="","",Parametrage!C40)</f>
        <v/>
      </c>
      <c r="D30" s="85"/>
      <c r="E30" s="86"/>
      <c r="F30" s="81" t="str">
        <f t="shared" si="2"/>
        <v/>
      </c>
      <c r="G30" s="87"/>
      <c r="H30" s="88"/>
      <c r="I30" s="82" t="str">
        <f t="shared" si="1"/>
        <v/>
      </c>
      <c r="J30" s="83"/>
    </row>
    <row r="31" spans="2:10" ht="19.899999999999999" customHeight="1" x14ac:dyDescent="0.25">
      <c r="B31" s="39" t="str">
        <f>IF(Parametrage!B41="","",UPPER(Parametrage!B41))</f>
        <v/>
      </c>
      <c r="C31" s="32" t="str">
        <f>IF(Parametrage!C41="","",Parametrage!C41)</f>
        <v/>
      </c>
      <c r="D31" s="76"/>
      <c r="E31" s="35"/>
      <c r="F31" s="33" t="str">
        <f t="shared" si="2"/>
        <v/>
      </c>
      <c r="G31" s="34"/>
      <c r="H31" s="35"/>
      <c r="I31" s="74" t="str">
        <f t="shared" si="1"/>
        <v/>
      </c>
      <c r="J31" s="75"/>
    </row>
    <row r="32" spans="2:10" ht="19.899999999999999" customHeight="1" x14ac:dyDescent="0.25">
      <c r="B32" s="84" t="str">
        <f>IF(Parametrage!B42="","",UPPER(Parametrage!B42))</f>
        <v/>
      </c>
      <c r="C32" s="78" t="str">
        <f>IF(Parametrage!C42="","",Parametrage!C42)</f>
        <v/>
      </c>
      <c r="D32" s="85"/>
      <c r="E32" s="86"/>
      <c r="F32" s="81" t="str">
        <f t="shared" si="2"/>
        <v/>
      </c>
      <c r="G32" s="87"/>
      <c r="H32" s="88"/>
      <c r="I32" s="82" t="str">
        <f t="shared" si="1"/>
        <v/>
      </c>
      <c r="J32" s="83"/>
    </row>
    <row r="33" spans="2:10" ht="19.899999999999999" customHeight="1" x14ac:dyDescent="0.25">
      <c r="B33" s="39" t="str">
        <f>IF(Parametrage!B43="","",UPPER(Parametrage!B43))</f>
        <v/>
      </c>
      <c r="C33" s="32" t="str">
        <f>IF(Parametrage!C43="","",Parametrage!C43)</f>
        <v/>
      </c>
      <c r="D33" s="76"/>
      <c r="E33" s="35"/>
      <c r="F33" s="33" t="str">
        <f t="shared" si="2"/>
        <v/>
      </c>
      <c r="G33" s="34"/>
      <c r="H33" s="35"/>
      <c r="I33" s="74" t="str">
        <f t="shared" si="1"/>
        <v/>
      </c>
      <c r="J33" s="75"/>
    </row>
    <row r="34" spans="2:10" ht="19.899999999999999" customHeight="1" x14ac:dyDescent="0.25">
      <c r="B34" s="84" t="str">
        <f>IF(Parametrage!B44="","",UPPER(Parametrage!B44))</f>
        <v/>
      </c>
      <c r="C34" s="78" t="str">
        <f>IF(Parametrage!C44="","",Parametrage!C44)</f>
        <v/>
      </c>
      <c r="D34" s="85"/>
      <c r="E34" s="86"/>
      <c r="F34" s="81" t="str">
        <f t="shared" si="2"/>
        <v/>
      </c>
      <c r="G34" s="87"/>
      <c r="H34" s="88"/>
      <c r="I34" s="82" t="str">
        <f t="shared" si="1"/>
        <v/>
      </c>
      <c r="J34" s="83"/>
    </row>
    <row r="35" spans="2:10" ht="19.899999999999999" customHeight="1" x14ac:dyDescent="0.25">
      <c r="B35" s="39" t="str">
        <f>IF(Parametrage!B45="","",UPPER(Parametrage!B45))</f>
        <v/>
      </c>
      <c r="C35" s="32" t="str">
        <f>IF(Parametrage!C45="","",Parametrage!C45)</f>
        <v/>
      </c>
      <c r="D35" s="76"/>
      <c r="E35" s="35"/>
      <c r="F35" s="33" t="str">
        <f t="shared" si="2"/>
        <v/>
      </c>
      <c r="G35" s="34"/>
      <c r="H35" s="35"/>
      <c r="I35" s="74" t="str">
        <f t="shared" si="1"/>
        <v/>
      </c>
      <c r="J35" s="75"/>
    </row>
    <row r="36" spans="2:10" ht="19.899999999999999" customHeight="1" x14ac:dyDescent="0.25">
      <c r="B36" s="84" t="str">
        <f>IF(Parametrage!B46="","",UPPER(Parametrage!B46))</f>
        <v/>
      </c>
      <c r="C36" s="78" t="str">
        <f>IF(Parametrage!C46="","",Parametrage!C46)</f>
        <v/>
      </c>
      <c r="D36" s="85"/>
      <c r="E36" s="86"/>
      <c r="F36" s="81" t="str">
        <f t="shared" si="2"/>
        <v/>
      </c>
      <c r="G36" s="87"/>
      <c r="H36" s="88"/>
      <c r="I36" s="82" t="str">
        <f t="shared" si="1"/>
        <v/>
      </c>
      <c r="J36" s="83"/>
    </row>
    <row r="37" spans="2:10" ht="19.899999999999999" customHeight="1" x14ac:dyDescent="0.25">
      <c r="B37" s="39" t="str">
        <f>IF(Parametrage!B47="","",UPPER(Parametrage!B47))</f>
        <v/>
      </c>
      <c r="C37" s="32" t="str">
        <f>IF(Parametrage!C47="","",Parametrage!C47)</f>
        <v/>
      </c>
      <c r="D37" s="76"/>
      <c r="E37" s="35"/>
      <c r="F37" s="33" t="str">
        <f t="shared" si="2"/>
        <v/>
      </c>
      <c r="G37" s="34"/>
      <c r="H37" s="35"/>
      <c r="I37" s="74" t="str">
        <f t="shared" si="1"/>
        <v/>
      </c>
      <c r="J37" s="75"/>
    </row>
    <row r="38" spans="2:10" ht="19.899999999999999" customHeight="1" x14ac:dyDescent="0.25">
      <c r="B38" s="84" t="str">
        <f>IF(Parametrage!B48="","",UPPER(Parametrage!B48))</f>
        <v/>
      </c>
      <c r="C38" s="78" t="str">
        <f>IF(Parametrage!C48="","",Parametrage!C48)</f>
        <v/>
      </c>
      <c r="D38" s="85"/>
      <c r="E38" s="86"/>
      <c r="F38" s="81" t="str">
        <f t="shared" si="2"/>
        <v/>
      </c>
      <c r="G38" s="87"/>
      <c r="H38" s="88"/>
      <c r="I38" s="82" t="str">
        <f t="shared" si="1"/>
        <v/>
      </c>
      <c r="J38" s="83"/>
    </row>
    <row r="39" spans="2:10" ht="19.899999999999999" customHeight="1" x14ac:dyDescent="0.25">
      <c r="B39" s="39" t="str">
        <f>IF(Parametrage!B49="","",UPPER(Parametrage!B49))</f>
        <v/>
      </c>
      <c r="C39" s="32" t="str">
        <f>IF(Parametrage!C49="","",Parametrage!C49)</f>
        <v/>
      </c>
      <c r="D39" s="76"/>
      <c r="E39" s="35"/>
      <c r="F39" s="33" t="str">
        <f t="shared" si="2"/>
        <v/>
      </c>
      <c r="G39" s="34"/>
      <c r="H39" s="35"/>
      <c r="I39" s="74" t="str">
        <f t="shared" si="1"/>
        <v/>
      </c>
      <c r="J39" s="75"/>
    </row>
    <row r="40" spans="2:10" ht="19.899999999999999" customHeight="1" x14ac:dyDescent="0.25">
      <c r="B40" s="84" t="str">
        <f>IF(Parametrage!B50="","",UPPER(Parametrage!B50))</f>
        <v/>
      </c>
      <c r="C40" s="78" t="str">
        <f>IF(Parametrage!C50="","",Parametrage!C50)</f>
        <v/>
      </c>
      <c r="D40" s="85"/>
      <c r="E40" s="86"/>
      <c r="F40" s="81" t="str">
        <f t="shared" si="2"/>
        <v/>
      </c>
      <c r="G40" s="87"/>
      <c r="H40" s="88"/>
      <c r="I40" s="82" t="str">
        <f t="shared" si="1"/>
        <v/>
      </c>
      <c r="J40" s="83"/>
    </row>
    <row r="41" spans="2:10" ht="19.899999999999999" customHeight="1" x14ac:dyDescent="0.25">
      <c r="B41" s="39" t="str">
        <f>IF(Parametrage!B51="","",UPPER(Parametrage!B51))</f>
        <v/>
      </c>
      <c r="C41" s="32" t="str">
        <f>IF(Parametrage!C51="","",Parametrage!C51)</f>
        <v/>
      </c>
      <c r="D41" s="76"/>
      <c r="E41" s="35"/>
      <c r="F41" s="33" t="str">
        <f t="shared" si="2"/>
        <v/>
      </c>
      <c r="G41" s="34"/>
      <c r="H41" s="35"/>
      <c r="I41" s="74" t="str">
        <f t="shared" si="1"/>
        <v/>
      </c>
      <c r="J41" s="75"/>
    </row>
    <row r="42" spans="2:10" ht="19.899999999999999" customHeight="1" x14ac:dyDescent="0.25">
      <c r="B42" s="84" t="str">
        <f>IF(Parametrage!B52="","",UPPER(Parametrage!B52))</f>
        <v/>
      </c>
      <c r="C42" s="78" t="str">
        <f>IF(Parametrage!C52="","",Parametrage!C52)</f>
        <v/>
      </c>
      <c r="D42" s="85"/>
      <c r="E42" s="86"/>
      <c r="F42" s="81" t="str">
        <f t="shared" si="2"/>
        <v/>
      </c>
      <c r="G42" s="87"/>
      <c r="H42" s="88"/>
      <c r="I42" s="82" t="str">
        <f t="shared" si="1"/>
        <v/>
      </c>
      <c r="J42" s="83"/>
    </row>
    <row r="43" spans="2:10" ht="19.899999999999999" customHeight="1" x14ac:dyDescent="0.25">
      <c r="B43" s="39" t="str">
        <f>IF(Parametrage!B53="","",UPPER(Parametrage!B53))</f>
        <v/>
      </c>
      <c r="C43" s="32" t="str">
        <f>IF(Parametrage!C53="","",Parametrage!C53)</f>
        <v/>
      </c>
      <c r="D43" s="76"/>
      <c r="E43" s="35"/>
      <c r="F43" s="33" t="str">
        <f t="shared" si="2"/>
        <v/>
      </c>
      <c r="G43" s="34"/>
      <c r="H43" s="35"/>
      <c r="I43" s="74" t="str">
        <f t="shared" si="1"/>
        <v/>
      </c>
      <c r="J43" s="75"/>
    </row>
    <row r="44" spans="2:10" ht="19.899999999999999" customHeight="1" x14ac:dyDescent="0.25">
      <c r="B44" s="84" t="str">
        <f>IF(Parametrage!B54="","",UPPER(Parametrage!B54))</f>
        <v/>
      </c>
      <c r="C44" s="78" t="str">
        <f>IF(Parametrage!C54="","",Parametrage!C54)</f>
        <v/>
      </c>
      <c r="D44" s="85"/>
      <c r="E44" s="86"/>
      <c r="F44" s="81" t="str">
        <f t="shared" si="2"/>
        <v/>
      </c>
      <c r="G44" s="87"/>
      <c r="H44" s="88"/>
      <c r="I44" s="82" t="str">
        <f t="shared" si="1"/>
        <v/>
      </c>
      <c r="J44" s="83"/>
    </row>
    <row r="45" spans="2:10" ht="19.899999999999999" customHeight="1" x14ac:dyDescent="0.25">
      <c r="B45" s="39" t="str">
        <f>IF(Parametrage!B55="","",UPPER(Parametrage!B55))</f>
        <v/>
      </c>
      <c r="C45" s="32" t="str">
        <f>IF(Parametrage!C55="","",Parametrage!C55)</f>
        <v/>
      </c>
      <c r="D45" s="76"/>
      <c r="E45" s="35"/>
      <c r="F45" s="33" t="str">
        <f t="shared" si="2"/>
        <v/>
      </c>
      <c r="G45" s="34"/>
      <c r="H45" s="35"/>
      <c r="I45" s="74" t="str">
        <f t="shared" si="1"/>
        <v/>
      </c>
      <c r="J45" s="75"/>
    </row>
    <row r="46" spans="2:10" ht="19.899999999999999" customHeight="1" x14ac:dyDescent="0.25">
      <c r="B46" s="84" t="str">
        <f>IF(Parametrage!B56="","",UPPER(Parametrage!B56))</f>
        <v/>
      </c>
      <c r="C46" s="78" t="str">
        <f>IF(Parametrage!C56="","",Parametrage!C56)</f>
        <v/>
      </c>
      <c r="D46" s="85"/>
      <c r="E46" s="86"/>
      <c r="F46" s="81" t="str">
        <f t="shared" si="2"/>
        <v/>
      </c>
      <c r="G46" s="87"/>
      <c r="H46" s="88"/>
      <c r="I46" s="82" t="str">
        <f t="shared" si="1"/>
        <v/>
      </c>
      <c r="J46" s="83"/>
    </row>
    <row r="47" spans="2:10" ht="19.899999999999999" customHeight="1" x14ac:dyDescent="0.25">
      <c r="B47" s="39" t="str">
        <f>IF(Parametrage!B57="","",UPPER(Parametrage!B57))</f>
        <v/>
      </c>
      <c r="C47" s="32" t="str">
        <f>IF(Parametrage!C57="","",Parametrage!C57)</f>
        <v/>
      </c>
      <c r="D47" s="76"/>
      <c r="E47" s="35"/>
      <c r="F47" s="33" t="str">
        <f t="shared" si="2"/>
        <v/>
      </c>
      <c r="G47" s="34"/>
      <c r="H47" s="35"/>
      <c r="I47" s="74" t="str">
        <f t="shared" si="1"/>
        <v/>
      </c>
      <c r="J47" s="75"/>
    </row>
    <row r="48" spans="2:10" ht="19.899999999999999" customHeight="1" x14ac:dyDescent="0.25">
      <c r="B48" s="84" t="str">
        <f>IF(Parametrage!B58="","",UPPER(Parametrage!B58))</f>
        <v/>
      </c>
      <c r="C48" s="78" t="str">
        <f>IF(Parametrage!C58="","",Parametrage!C58)</f>
        <v/>
      </c>
      <c r="D48" s="85"/>
      <c r="E48" s="86"/>
      <c r="F48" s="81" t="str">
        <f t="shared" si="2"/>
        <v/>
      </c>
      <c r="G48" s="87"/>
      <c r="H48" s="88"/>
      <c r="I48" s="82" t="str">
        <f t="shared" si="1"/>
        <v/>
      </c>
      <c r="J48" s="83"/>
    </row>
    <row r="49" spans="2:10" ht="19.899999999999999" customHeight="1" x14ac:dyDescent="0.25">
      <c r="B49" s="39" t="str">
        <f>IF(Parametrage!B59="","",UPPER(Parametrage!B59))</f>
        <v/>
      </c>
      <c r="C49" s="32" t="str">
        <f>IF(Parametrage!C59="","",Parametrage!C59)</f>
        <v/>
      </c>
      <c r="D49" s="76"/>
      <c r="E49" s="35"/>
      <c r="F49" s="33" t="str">
        <f t="shared" si="2"/>
        <v/>
      </c>
      <c r="G49" s="34"/>
      <c r="H49" s="35"/>
      <c r="I49" s="74" t="str">
        <f t="shared" si="1"/>
        <v/>
      </c>
      <c r="J49" s="75"/>
    </row>
    <row r="50" spans="2:10" ht="19.899999999999999" customHeight="1" x14ac:dyDescent="0.25">
      <c r="B50" s="84" t="str">
        <f>IF(Parametrage!B60="","",UPPER(Parametrage!B60))</f>
        <v/>
      </c>
      <c r="C50" s="78" t="str">
        <f>IF(Parametrage!C60="","",Parametrage!C60)</f>
        <v/>
      </c>
      <c r="D50" s="85"/>
      <c r="E50" s="86"/>
      <c r="F50" s="81" t="str">
        <f t="shared" si="2"/>
        <v/>
      </c>
      <c r="G50" s="87"/>
      <c r="H50" s="88"/>
      <c r="I50" s="82" t="str">
        <f t="shared" si="1"/>
        <v/>
      </c>
      <c r="J50" s="83"/>
    </row>
    <row r="51" spans="2:10" ht="19.899999999999999" customHeight="1" x14ac:dyDescent="0.25">
      <c r="B51" s="39" t="str">
        <f>IF(Parametrage!B61="","",UPPER(Parametrage!B61))</f>
        <v/>
      </c>
      <c r="C51" s="32" t="str">
        <f>IF(Parametrage!C61="","",Parametrage!C61)</f>
        <v/>
      </c>
      <c r="D51" s="76"/>
      <c r="E51" s="35"/>
      <c r="F51" s="33" t="str">
        <f t="shared" si="2"/>
        <v/>
      </c>
      <c r="G51" s="34"/>
      <c r="H51" s="35"/>
      <c r="I51" s="74" t="str">
        <f t="shared" si="1"/>
        <v/>
      </c>
      <c r="J51" s="75"/>
    </row>
    <row r="52" spans="2:10" ht="19.899999999999999" customHeight="1" thickBot="1" x14ac:dyDescent="0.3">
      <c r="B52" s="89" t="str">
        <f>IF(Parametrage!B62="","",UPPER(Parametrage!B62))</f>
        <v/>
      </c>
      <c r="C52" s="90" t="str">
        <f>IF(Parametrage!C62="","",Parametrage!C62)</f>
        <v/>
      </c>
      <c r="D52" s="91"/>
      <c r="E52" s="92"/>
      <c r="F52" s="93" t="str">
        <f t="shared" si="2"/>
        <v/>
      </c>
      <c r="G52" s="94"/>
      <c r="H52" s="95"/>
      <c r="I52" s="96" t="str">
        <f t="shared" si="1"/>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S52"/>
  <sheetViews>
    <sheetView showGridLines="0" topLeftCell="A4" zoomScale="92"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89.7109375" customWidth="1"/>
  </cols>
  <sheetData>
    <row r="1" spans="1:19" ht="75" customHeight="1" x14ac:dyDescent="0.25">
      <c r="A1" s="152" t="s">
        <v>65</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 t="shared" ref="F8:F52" si="1">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si="1"/>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52" t="s">
        <v>66</v>
      </c>
      <c r="B1" s="129"/>
      <c r="C1" s="129"/>
      <c r="D1" s="129"/>
      <c r="E1" s="129"/>
      <c r="F1" s="129"/>
      <c r="G1" s="129"/>
      <c r="H1" s="129"/>
      <c r="I1" s="129"/>
      <c r="J1" s="129"/>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pageSetup paperSize="9"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S52"/>
  <sheetViews>
    <sheetView showGridLines="0" zoomScale="70" zoomScaleNormal="70" zoomScalePageLayoutView="70" workbookViewId="0">
      <selection activeCell="J8" sqref="J8:J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52" t="s">
        <v>67</v>
      </c>
      <c r="B1" s="152"/>
      <c r="C1" s="152"/>
      <c r="D1" s="152"/>
      <c r="E1" s="152"/>
      <c r="F1" s="152"/>
      <c r="G1" s="152"/>
      <c r="H1" s="152"/>
      <c r="I1" s="152"/>
      <c r="J1" s="152"/>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row r="4" spans="1:19" ht="33" customHeight="1" thickBot="1" x14ac:dyDescent="0.3">
      <c r="B4" s="73"/>
      <c r="C4" s="73"/>
      <c r="D4" s="132" t="s">
        <v>18</v>
      </c>
      <c r="E4" s="133"/>
      <c r="F4" s="134"/>
      <c r="G4" s="135" t="s">
        <v>11</v>
      </c>
      <c r="H4" s="135"/>
      <c r="I4" s="136"/>
      <c r="J4" s="137" t="s">
        <v>16</v>
      </c>
    </row>
    <row r="5" spans="1:19" s="2" customFormat="1" ht="33" customHeight="1" thickBot="1" x14ac:dyDescent="0.3">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B6" s="140" t="s">
        <v>0</v>
      </c>
      <c r="C6" s="142" t="s">
        <v>1</v>
      </c>
      <c r="D6" s="124" t="s">
        <v>15</v>
      </c>
      <c r="E6" s="144" t="s">
        <v>13</v>
      </c>
      <c r="F6" s="146" t="s">
        <v>14</v>
      </c>
      <c r="G6" s="124" t="s">
        <v>15</v>
      </c>
      <c r="H6" s="111" t="s">
        <v>13</v>
      </c>
      <c r="I6" s="126" t="s">
        <v>14</v>
      </c>
      <c r="J6" s="138"/>
    </row>
    <row r="7" spans="1:19" ht="16.149999999999999" customHeight="1" thickBot="1" x14ac:dyDescent="0.3">
      <c r="B7" s="141"/>
      <c r="C7" s="143"/>
      <c r="D7" s="125"/>
      <c r="E7" s="145"/>
      <c r="F7" s="147"/>
      <c r="G7" s="125"/>
      <c r="H7" s="112"/>
      <c r="I7" s="127"/>
      <c r="J7" s="139"/>
    </row>
    <row r="8" spans="1:19" ht="19.899999999999999" customHeight="1" x14ac:dyDescent="0.25">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B16" s="84" t="str">
        <f>IF(Parametrage!B26="","",UPPER(Parametrage!B26))</f>
        <v/>
      </c>
      <c r="C16" s="78" t="str">
        <f>IF(Parametrage!C26="","",Parametrage!C26)</f>
        <v/>
      </c>
      <c r="D16" s="85"/>
      <c r="E16" s="86"/>
      <c r="F16" s="81" t="str">
        <f t="shared" si="1"/>
        <v/>
      </c>
      <c r="G16" s="87"/>
      <c r="H16" s="88"/>
      <c r="I16" s="82" t="str">
        <f t="shared" si="2"/>
        <v/>
      </c>
      <c r="J16" s="83"/>
    </row>
    <row r="17" spans="2:10" ht="19.899999999999999" customHeight="1" x14ac:dyDescent="0.25">
      <c r="B17" s="39" t="str">
        <f>IF(Parametrage!B27="","",UPPER(Parametrage!B27))</f>
        <v/>
      </c>
      <c r="C17" s="32" t="str">
        <f>IF(Parametrage!C27="","",Parametrage!C27)</f>
        <v/>
      </c>
      <c r="D17" s="76"/>
      <c r="E17" s="35"/>
      <c r="F17" s="33" t="str">
        <f t="shared" si="1"/>
        <v/>
      </c>
      <c r="G17" s="34"/>
      <c r="H17" s="35"/>
      <c r="I17" s="74" t="str">
        <f t="shared" si="2"/>
        <v/>
      </c>
      <c r="J17" s="75"/>
    </row>
    <row r="18" spans="2:10" ht="19.899999999999999" customHeight="1" x14ac:dyDescent="0.25">
      <c r="B18" s="84" t="str">
        <f>IF(Parametrage!B28="","",UPPER(Parametrage!B28))</f>
        <v/>
      </c>
      <c r="C18" s="78" t="str">
        <f>IF(Parametrage!C28="","",Parametrage!C28)</f>
        <v/>
      </c>
      <c r="D18" s="85"/>
      <c r="E18" s="86"/>
      <c r="F18" s="81" t="str">
        <f t="shared" si="1"/>
        <v/>
      </c>
      <c r="G18" s="87"/>
      <c r="H18" s="88"/>
      <c r="I18" s="82" t="str">
        <f t="shared" si="2"/>
        <v/>
      </c>
      <c r="J18" s="83"/>
    </row>
    <row r="19" spans="2:10" ht="19.899999999999999" customHeight="1" x14ac:dyDescent="0.25">
      <c r="B19" s="39" t="str">
        <f>IF(Parametrage!B29="","",UPPER(Parametrage!B29))</f>
        <v/>
      </c>
      <c r="C19" s="32" t="str">
        <f>IF(Parametrage!C29="","",Parametrage!C29)</f>
        <v/>
      </c>
      <c r="D19" s="76"/>
      <c r="E19" s="35"/>
      <c r="F19" s="33" t="str">
        <f t="shared" si="1"/>
        <v/>
      </c>
      <c r="G19" s="34"/>
      <c r="H19" s="35"/>
      <c r="I19" s="74" t="str">
        <f t="shared" si="2"/>
        <v/>
      </c>
      <c r="J19" s="75"/>
    </row>
    <row r="20" spans="2:10" ht="19.899999999999999" customHeight="1" x14ac:dyDescent="0.25">
      <c r="B20" s="84" t="str">
        <f>IF(Parametrage!B30="","",UPPER(Parametrage!B30))</f>
        <v/>
      </c>
      <c r="C20" s="78" t="str">
        <f>IF(Parametrage!C30="","",Parametrage!C30)</f>
        <v/>
      </c>
      <c r="D20" s="85"/>
      <c r="E20" s="86"/>
      <c r="F20" s="81" t="str">
        <f t="shared" si="1"/>
        <v/>
      </c>
      <c r="G20" s="87"/>
      <c r="H20" s="88"/>
      <c r="I20" s="82" t="str">
        <f t="shared" si="2"/>
        <v/>
      </c>
      <c r="J20" s="83"/>
    </row>
    <row r="21" spans="2:10" ht="19.899999999999999" customHeight="1" x14ac:dyDescent="0.25">
      <c r="B21" s="39" t="str">
        <f>IF(Parametrage!B31="","",UPPER(Parametrage!B31))</f>
        <v/>
      </c>
      <c r="C21" s="32" t="str">
        <f>IF(Parametrage!C31="","",Parametrage!C31)</f>
        <v/>
      </c>
      <c r="D21" s="76"/>
      <c r="E21" s="35"/>
      <c r="F21" s="33" t="str">
        <f t="shared" si="1"/>
        <v/>
      </c>
      <c r="G21" s="34"/>
      <c r="H21" s="35"/>
      <c r="I21" s="74" t="str">
        <f t="shared" si="2"/>
        <v/>
      </c>
      <c r="J21" s="75"/>
    </row>
    <row r="22" spans="2:10" ht="19.899999999999999" customHeight="1" x14ac:dyDescent="0.25">
      <c r="B22" s="84" t="str">
        <f>IF(Parametrage!B32="","",UPPER(Parametrage!B32))</f>
        <v/>
      </c>
      <c r="C22" s="78" t="str">
        <f>IF(Parametrage!C32="","",Parametrage!C32)</f>
        <v/>
      </c>
      <c r="D22" s="85"/>
      <c r="E22" s="86"/>
      <c r="F22" s="81" t="str">
        <f t="shared" si="1"/>
        <v/>
      </c>
      <c r="G22" s="87"/>
      <c r="H22" s="88"/>
      <c r="I22" s="82" t="str">
        <f t="shared" si="2"/>
        <v/>
      </c>
      <c r="J22" s="83"/>
    </row>
    <row r="23" spans="2:10" ht="19.899999999999999" customHeight="1" x14ac:dyDescent="0.25">
      <c r="B23" s="39" t="str">
        <f>IF(Parametrage!B33="","",UPPER(Parametrage!B33))</f>
        <v/>
      </c>
      <c r="C23" s="32" t="str">
        <f>IF(Parametrage!C33="","",Parametrage!C33)</f>
        <v/>
      </c>
      <c r="D23" s="76"/>
      <c r="E23" s="35"/>
      <c r="F23" s="33" t="str">
        <f t="shared" si="1"/>
        <v/>
      </c>
      <c r="G23" s="34"/>
      <c r="H23" s="35"/>
      <c r="I23" s="74" t="str">
        <f t="shared" si="2"/>
        <v/>
      </c>
      <c r="J23" s="75"/>
    </row>
    <row r="24" spans="2:10" ht="19.899999999999999" customHeight="1" x14ac:dyDescent="0.25">
      <c r="B24" s="84" t="str">
        <f>IF(Parametrage!B34="","",UPPER(Parametrage!B34))</f>
        <v/>
      </c>
      <c r="C24" s="78" t="str">
        <f>IF(Parametrage!C34="","",Parametrage!C34)</f>
        <v/>
      </c>
      <c r="D24" s="85"/>
      <c r="E24" s="86"/>
      <c r="F24" s="81" t="str">
        <f t="shared" si="1"/>
        <v/>
      </c>
      <c r="G24" s="87"/>
      <c r="H24" s="88"/>
      <c r="I24" s="82" t="str">
        <f t="shared" si="2"/>
        <v/>
      </c>
      <c r="J24" s="83"/>
    </row>
    <row r="25" spans="2:10" ht="19.899999999999999" customHeight="1" x14ac:dyDescent="0.25">
      <c r="B25" s="39" t="str">
        <f>IF(Parametrage!B35="","",UPPER(Parametrage!B35))</f>
        <v/>
      </c>
      <c r="C25" s="32" t="str">
        <f>IF(Parametrage!C35="","",Parametrage!C35)</f>
        <v/>
      </c>
      <c r="D25" s="76"/>
      <c r="E25" s="35"/>
      <c r="F25" s="33" t="str">
        <f t="shared" si="1"/>
        <v/>
      </c>
      <c r="G25" s="34"/>
      <c r="H25" s="35"/>
      <c r="I25" s="74" t="str">
        <f t="shared" si="2"/>
        <v/>
      </c>
      <c r="J25" s="75"/>
    </row>
    <row r="26" spans="2:10" ht="19.899999999999999" customHeight="1" x14ac:dyDescent="0.25">
      <c r="B26" s="84" t="str">
        <f>IF(Parametrage!B36="","",UPPER(Parametrage!B36))</f>
        <v/>
      </c>
      <c r="C26" s="78" t="str">
        <f>IF(Parametrage!C36="","",Parametrage!C36)</f>
        <v/>
      </c>
      <c r="D26" s="85"/>
      <c r="E26" s="86"/>
      <c r="F26" s="81" t="str">
        <f t="shared" si="1"/>
        <v/>
      </c>
      <c r="G26" s="87"/>
      <c r="H26" s="88"/>
      <c r="I26" s="82" t="str">
        <f t="shared" si="2"/>
        <v/>
      </c>
      <c r="J26" s="83"/>
    </row>
    <row r="27" spans="2:10" ht="19.899999999999999" customHeight="1" x14ac:dyDescent="0.25">
      <c r="B27" s="39" t="str">
        <f>IF(Parametrage!B37="","",UPPER(Parametrage!B37))</f>
        <v/>
      </c>
      <c r="C27" s="32" t="str">
        <f>IF(Parametrage!C37="","",Parametrage!C37)</f>
        <v/>
      </c>
      <c r="D27" s="76"/>
      <c r="E27" s="35"/>
      <c r="F27" s="33" t="str">
        <f t="shared" si="1"/>
        <v/>
      </c>
      <c r="G27" s="34"/>
      <c r="H27" s="35"/>
      <c r="I27" s="74" t="str">
        <f t="shared" si="2"/>
        <v/>
      </c>
      <c r="J27" s="75"/>
    </row>
    <row r="28" spans="2:10" ht="19.899999999999999" customHeight="1" x14ac:dyDescent="0.25">
      <c r="B28" s="84" t="str">
        <f>IF(Parametrage!B38="","",UPPER(Parametrage!B38))</f>
        <v/>
      </c>
      <c r="C28" s="78" t="str">
        <f>IF(Parametrage!C38="","",Parametrage!C38)</f>
        <v/>
      </c>
      <c r="D28" s="85"/>
      <c r="E28" s="86"/>
      <c r="F28" s="81" t="str">
        <f t="shared" si="1"/>
        <v/>
      </c>
      <c r="G28" s="87"/>
      <c r="H28" s="88"/>
      <c r="I28" s="82" t="str">
        <f t="shared" si="2"/>
        <v/>
      </c>
      <c r="J28" s="83"/>
    </row>
    <row r="29" spans="2:10" ht="19.899999999999999" customHeight="1" x14ac:dyDescent="0.25">
      <c r="B29" s="39" t="str">
        <f>IF(Parametrage!B39="","",UPPER(Parametrage!B39))</f>
        <v/>
      </c>
      <c r="C29" s="32" t="str">
        <f>IF(Parametrage!C39="","",Parametrage!C39)</f>
        <v/>
      </c>
      <c r="D29" s="76"/>
      <c r="E29" s="35"/>
      <c r="F29" s="33" t="str">
        <f t="shared" si="1"/>
        <v/>
      </c>
      <c r="G29" s="34"/>
      <c r="H29" s="35"/>
      <c r="I29" s="74" t="str">
        <f t="shared" si="2"/>
        <v/>
      </c>
      <c r="J29" s="75"/>
    </row>
    <row r="30" spans="2:10" ht="19.899999999999999" customHeight="1" x14ac:dyDescent="0.25">
      <c r="B30" s="84" t="str">
        <f>IF(Parametrage!B40="","",UPPER(Parametrage!B40))</f>
        <v/>
      </c>
      <c r="C30" s="78" t="str">
        <f>IF(Parametrage!C40="","",Parametrage!C40)</f>
        <v/>
      </c>
      <c r="D30" s="85"/>
      <c r="E30" s="86"/>
      <c r="F30" s="81" t="str">
        <f t="shared" si="1"/>
        <v/>
      </c>
      <c r="G30" s="87"/>
      <c r="H30" s="88"/>
      <c r="I30" s="82" t="str">
        <f t="shared" si="2"/>
        <v/>
      </c>
      <c r="J30" s="83"/>
    </row>
    <row r="31" spans="2:10" ht="19.899999999999999" customHeight="1" x14ac:dyDescent="0.25">
      <c r="B31" s="39" t="str">
        <f>IF(Parametrage!B41="","",UPPER(Parametrage!B41))</f>
        <v/>
      </c>
      <c r="C31" s="32" t="str">
        <f>IF(Parametrage!C41="","",Parametrage!C41)</f>
        <v/>
      </c>
      <c r="D31" s="76"/>
      <c r="E31" s="35"/>
      <c r="F31" s="33" t="str">
        <f t="shared" si="1"/>
        <v/>
      </c>
      <c r="G31" s="34"/>
      <c r="H31" s="35"/>
      <c r="I31" s="74" t="str">
        <f t="shared" si="2"/>
        <v/>
      </c>
      <c r="J31" s="75"/>
    </row>
    <row r="32" spans="2:10" ht="19.899999999999999" customHeight="1" x14ac:dyDescent="0.25">
      <c r="B32" s="84" t="str">
        <f>IF(Parametrage!B42="","",UPPER(Parametrage!B42))</f>
        <v/>
      </c>
      <c r="C32" s="78" t="str">
        <f>IF(Parametrage!C42="","",Parametrage!C42)</f>
        <v/>
      </c>
      <c r="D32" s="85"/>
      <c r="E32" s="86"/>
      <c r="F32" s="81" t="str">
        <f t="shared" si="1"/>
        <v/>
      </c>
      <c r="G32" s="87"/>
      <c r="H32" s="88"/>
      <c r="I32" s="82" t="str">
        <f t="shared" si="2"/>
        <v/>
      </c>
      <c r="J32" s="83"/>
    </row>
    <row r="33" spans="2:10" ht="19.899999999999999" customHeight="1" x14ac:dyDescent="0.25">
      <c r="B33" s="39" t="str">
        <f>IF(Parametrage!B43="","",UPPER(Parametrage!B43))</f>
        <v/>
      </c>
      <c r="C33" s="32" t="str">
        <f>IF(Parametrage!C43="","",Parametrage!C43)</f>
        <v/>
      </c>
      <c r="D33" s="76"/>
      <c r="E33" s="35"/>
      <c r="F33" s="33" t="str">
        <f t="shared" si="1"/>
        <v/>
      </c>
      <c r="G33" s="34"/>
      <c r="H33" s="35"/>
      <c r="I33" s="74" t="str">
        <f t="shared" si="2"/>
        <v/>
      </c>
      <c r="J33" s="75"/>
    </row>
    <row r="34" spans="2:10" ht="19.899999999999999" customHeight="1" x14ac:dyDescent="0.25">
      <c r="B34" s="84" t="str">
        <f>IF(Parametrage!B44="","",UPPER(Parametrage!B44))</f>
        <v/>
      </c>
      <c r="C34" s="78" t="str">
        <f>IF(Parametrage!C44="","",Parametrage!C44)</f>
        <v/>
      </c>
      <c r="D34" s="85"/>
      <c r="E34" s="86"/>
      <c r="F34" s="81" t="str">
        <f t="shared" si="1"/>
        <v/>
      </c>
      <c r="G34" s="87"/>
      <c r="H34" s="88"/>
      <c r="I34" s="82" t="str">
        <f t="shared" si="2"/>
        <v/>
      </c>
      <c r="J34" s="83"/>
    </row>
    <row r="35" spans="2:10" ht="19.899999999999999" customHeight="1" x14ac:dyDescent="0.25">
      <c r="B35" s="39" t="str">
        <f>IF(Parametrage!B45="","",UPPER(Parametrage!B45))</f>
        <v/>
      </c>
      <c r="C35" s="32" t="str">
        <f>IF(Parametrage!C45="","",Parametrage!C45)</f>
        <v/>
      </c>
      <c r="D35" s="76"/>
      <c r="E35" s="35"/>
      <c r="F35" s="33" t="str">
        <f t="shared" si="1"/>
        <v/>
      </c>
      <c r="G35" s="34"/>
      <c r="H35" s="35"/>
      <c r="I35" s="74" t="str">
        <f t="shared" si="2"/>
        <v/>
      </c>
      <c r="J35" s="75"/>
    </row>
    <row r="36" spans="2:10" ht="19.899999999999999" customHeight="1" x14ac:dyDescent="0.25">
      <c r="B36" s="84" t="str">
        <f>IF(Parametrage!B46="","",UPPER(Parametrage!B46))</f>
        <v/>
      </c>
      <c r="C36" s="78" t="str">
        <f>IF(Parametrage!C46="","",Parametrage!C46)</f>
        <v/>
      </c>
      <c r="D36" s="85"/>
      <c r="E36" s="86"/>
      <c r="F36" s="81" t="str">
        <f t="shared" si="1"/>
        <v/>
      </c>
      <c r="G36" s="87"/>
      <c r="H36" s="88"/>
      <c r="I36" s="82" t="str">
        <f t="shared" si="2"/>
        <v/>
      </c>
      <c r="J36" s="83"/>
    </row>
    <row r="37" spans="2:10" ht="19.899999999999999" customHeight="1" x14ac:dyDescent="0.25">
      <c r="B37" s="39" t="str">
        <f>IF(Parametrage!B47="","",UPPER(Parametrage!B47))</f>
        <v/>
      </c>
      <c r="C37" s="32" t="str">
        <f>IF(Parametrage!C47="","",Parametrage!C47)</f>
        <v/>
      </c>
      <c r="D37" s="76"/>
      <c r="E37" s="35"/>
      <c r="F37" s="33" t="str">
        <f t="shared" si="1"/>
        <v/>
      </c>
      <c r="G37" s="34"/>
      <c r="H37" s="35"/>
      <c r="I37" s="74" t="str">
        <f t="shared" si="2"/>
        <v/>
      </c>
      <c r="J37" s="75"/>
    </row>
    <row r="38" spans="2:10" ht="19.899999999999999" customHeight="1" x14ac:dyDescent="0.25">
      <c r="B38" s="84" t="str">
        <f>IF(Parametrage!B48="","",UPPER(Parametrage!B48))</f>
        <v/>
      </c>
      <c r="C38" s="78" t="str">
        <f>IF(Parametrage!C48="","",Parametrage!C48)</f>
        <v/>
      </c>
      <c r="D38" s="85"/>
      <c r="E38" s="86"/>
      <c r="F38" s="81" t="str">
        <f t="shared" si="1"/>
        <v/>
      </c>
      <c r="G38" s="87"/>
      <c r="H38" s="88"/>
      <c r="I38" s="82" t="str">
        <f t="shared" si="2"/>
        <v/>
      </c>
      <c r="J38" s="83"/>
    </row>
    <row r="39" spans="2:10" ht="19.899999999999999" customHeight="1" x14ac:dyDescent="0.25">
      <c r="B39" s="39" t="str">
        <f>IF(Parametrage!B49="","",UPPER(Parametrage!B49))</f>
        <v/>
      </c>
      <c r="C39" s="32" t="str">
        <f>IF(Parametrage!C49="","",Parametrage!C49)</f>
        <v/>
      </c>
      <c r="D39" s="76"/>
      <c r="E39" s="35"/>
      <c r="F39" s="33" t="str">
        <f t="shared" si="1"/>
        <v/>
      </c>
      <c r="G39" s="34"/>
      <c r="H39" s="35"/>
      <c r="I39" s="74" t="str">
        <f t="shared" si="2"/>
        <v/>
      </c>
      <c r="J39" s="75"/>
    </row>
    <row r="40" spans="2:10" ht="19.899999999999999" customHeight="1" x14ac:dyDescent="0.25">
      <c r="B40" s="84" t="str">
        <f>IF(Parametrage!B50="","",UPPER(Parametrage!B50))</f>
        <v/>
      </c>
      <c r="C40" s="78" t="str">
        <f>IF(Parametrage!C50="","",Parametrage!C50)</f>
        <v/>
      </c>
      <c r="D40" s="85"/>
      <c r="E40" s="86"/>
      <c r="F40" s="81" t="str">
        <f t="shared" si="1"/>
        <v/>
      </c>
      <c r="G40" s="87"/>
      <c r="H40" s="88"/>
      <c r="I40" s="82" t="str">
        <f t="shared" si="2"/>
        <v/>
      </c>
      <c r="J40" s="83"/>
    </row>
    <row r="41" spans="2:10" ht="19.899999999999999" customHeight="1" x14ac:dyDescent="0.25">
      <c r="B41" s="39" t="str">
        <f>IF(Parametrage!B51="","",UPPER(Parametrage!B51))</f>
        <v/>
      </c>
      <c r="C41" s="32" t="str">
        <f>IF(Parametrage!C51="","",Parametrage!C51)</f>
        <v/>
      </c>
      <c r="D41" s="76"/>
      <c r="E41" s="35"/>
      <c r="F41" s="33" t="str">
        <f t="shared" si="1"/>
        <v/>
      </c>
      <c r="G41" s="34"/>
      <c r="H41" s="35"/>
      <c r="I41" s="74" t="str">
        <f t="shared" si="2"/>
        <v/>
      </c>
      <c r="J41" s="75"/>
    </row>
    <row r="42" spans="2:10" ht="19.899999999999999" customHeight="1" x14ac:dyDescent="0.25">
      <c r="B42" s="84" t="str">
        <f>IF(Parametrage!B52="","",UPPER(Parametrage!B52))</f>
        <v/>
      </c>
      <c r="C42" s="78" t="str">
        <f>IF(Parametrage!C52="","",Parametrage!C52)</f>
        <v/>
      </c>
      <c r="D42" s="85"/>
      <c r="E42" s="86"/>
      <c r="F42" s="81" t="str">
        <f t="shared" si="1"/>
        <v/>
      </c>
      <c r="G42" s="87"/>
      <c r="H42" s="88"/>
      <c r="I42" s="82" t="str">
        <f t="shared" si="2"/>
        <v/>
      </c>
      <c r="J42" s="83"/>
    </row>
    <row r="43" spans="2:10" ht="19.899999999999999" customHeight="1" x14ac:dyDescent="0.25">
      <c r="B43" s="39" t="str">
        <f>IF(Parametrage!B53="","",UPPER(Parametrage!B53))</f>
        <v/>
      </c>
      <c r="C43" s="32" t="str">
        <f>IF(Parametrage!C53="","",Parametrage!C53)</f>
        <v/>
      </c>
      <c r="D43" s="76"/>
      <c r="E43" s="35"/>
      <c r="F43" s="33" t="str">
        <f t="shared" si="1"/>
        <v/>
      </c>
      <c r="G43" s="34"/>
      <c r="H43" s="35"/>
      <c r="I43" s="74" t="str">
        <f t="shared" si="2"/>
        <v/>
      </c>
      <c r="J43" s="75"/>
    </row>
    <row r="44" spans="2:10" ht="19.899999999999999" customHeight="1" x14ac:dyDescent="0.25">
      <c r="B44" s="84" t="str">
        <f>IF(Parametrage!B54="","",UPPER(Parametrage!B54))</f>
        <v/>
      </c>
      <c r="C44" s="78" t="str">
        <f>IF(Parametrage!C54="","",Parametrage!C54)</f>
        <v/>
      </c>
      <c r="D44" s="85"/>
      <c r="E44" s="86"/>
      <c r="F44" s="81" t="str">
        <f t="shared" si="1"/>
        <v/>
      </c>
      <c r="G44" s="87"/>
      <c r="H44" s="88"/>
      <c r="I44" s="82" t="str">
        <f t="shared" si="2"/>
        <v/>
      </c>
      <c r="J44" s="83"/>
    </row>
    <row r="45" spans="2:10" ht="19.899999999999999" customHeight="1" x14ac:dyDescent="0.25">
      <c r="B45" s="39" t="str">
        <f>IF(Parametrage!B55="","",UPPER(Parametrage!B55))</f>
        <v/>
      </c>
      <c r="C45" s="32" t="str">
        <f>IF(Parametrage!C55="","",Parametrage!C55)</f>
        <v/>
      </c>
      <c r="D45" s="76"/>
      <c r="E45" s="35"/>
      <c r="F45" s="33" t="str">
        <f t="shared" si="1"/>
        <v/>
      </c>
      <c r="G45" s="34"/>
      <c r="H45" s="35"/>
      <c r="I45" s="74" t="str">
        <f t="shared" si="2"/>
        <v/>
      </c>
      <c r="J45" s="75"/>
    </row>
    <row r="46" spans="2:10" ht="19.899999999999999" customHeight="1" x14ac:dyDescent="0.25">
      <c r="B46" s="84" t="str">
        <f>IF(Parametrage!B56="","",UPPER(Parametrage!B56))</f>
        <v/>
      </c>
      <c r="C46" s="78" t="str">
        <f>IF(Parametrage!C56="","",Parametrage!C56)</f>
        <v/>
      </c>
      <c r="D46" s="85"/>
      <c r="E46" s="86"/>
      <c r="F46" s="81" t="str">
        <f t="shared" si="1"/>
        <v/>
      </c>
      <c r="G46" s="87"/>
      <c r="H46" s="88"/>
      <c r="I46" s="82" t="str">
        <f t="shared" si="2"/>
        <v/>
      </c>
      <c r="J46" s="83"/>
    </row>
    <row r="47" spans="2:10" ht="19.899999999999999" customHeight="1" x14ac:dyDescent="0.25">
      <c r="B47" s="39" t="str">
        <f>IF(Parametrage!B57="","",UPPER(Parametrage!B57))</f>
        <v/>
      </c>
      <c r="C47" s="32" t="str">
        <f>IF(Parametrage!C57="","",Parametrage!C57)</f>
        <v/>
      </c>
      <c r="D47" s="76"/>
      <c r="E47" s="35"/>
      <c r="F47" s="33" t="str">
        <f t="shared" si="1"/>
        <v/>
      </c>
      <c r="G47" s="34"/>
      <c r="H47" s="35"/>
      <c r="I47" s="74" t="str">
        <f t="shared" si="2"/>
        <v/>
      </c>
      <c r="J47" s="75"/>
    </row>
    <row r="48" spans="2:10" ht="19.899999999999999" customHeight="1" x14ac:dyDescent="0.25">
      <c r="B48" s="84" t="str">
        <f>IF(Parametrage!B58="","",UPPER(Parametrage!B58))</f>
        <v/>
      </c>
      <c r="C48" s="78" t="str">
        <f>IF(Parametrage!C58="","",Parametrage!C58)</f>
        <v/>
      </c>
      <c r="D48" s="85"/>
      <c r="E48" s="86"/>
      <c r="F48" s="81" t="str">
        <f t="shared" si="1"/>
        <v/>
      </c>
      <c r="G48" s="87"/>
      <c r="H48" s="88"/>
      <c r="I48" s="82" t="str">
        <f t="shared" si="2"/>
        <v/>
      </c>
      <c r="J48" s="83"/>
    </row>
    <row r="49" spans="2:10" ht="19.899999999999999" customHeight="1" x14ac:dyDescent="0.25">
      <c r="B49" s="39" t="str">
        <f>IF(Parametrage!B59="","",UPPER(Parametrage!B59))</f>
        <v/>
      </c>
      <c r="C49" s="32" t="str">
        <f>IF(Parametrage!C59="","",Parametrage!C59)</f>
        <v/>
      </c>
      <c r="D49" s="76"/>
      <c r="E49" s="35"/>
      <c r="F49" s="33" t="str">
        <f t="shared" si="1"/>
        <v/>
      </c>
      <c r="G49" s="34"/>
      <c r="H49" s="35"/>
      <c r="I49" s="74" t="str">
        <f t="shared" si="2"/>
        <v/>
      </c>
      <c r="J49" s="75"/>
    </row>
    <row r="50" spans="2:10" ht="19.899999999999999" customHeight="1" x14ac:dyDescent="0.25">
      <c r="B50" s="84" t="str">
        <f>IF(Parametrage!B60="","",UPPER(Parametrage!B60))</f>
        <v/>
      </c>
      <c r="C50" s="78" t="str">
        <f>IF(Parametrage!C60="","",Parametrage!C60)</f>
        <v/>
      </c>
      <c r="D50" s="85"/>
      <c r="E50" s="86"/>
      <c r="F50" s="81" t="str">
        <f t="shared" si="1"/>
        <v/>
      </c>
      <c r="G50" s="87"/>
      <c r="H50" s="88"/>
      <c r="I50" s="82" t="str">
        <f t="shared" si="2"/>
        <v/>
      </c>
      <c r="J50" s="83"/>
    </row>
    <row r="51" spans="2:10" ht="19.899999999999999" customHeight="1" x14ac:dyDescent="0.25">
      <c r="B51" s="39" t="str">
        <f>IF(Parametrage!B61="","",UPPER(Parametrage!B61))</f>
        <v/>
      </c>
      <c r="C51" s="32" t="str">
        <f>IF(Parametrage!C61="","",Parametrage!C61)</f>
        <v/>
      </c>
      <c r="D51" s="76"/>
      <c r="E51" s="35"/>
      <c r="F51" s="33" t="str">
        <f t="shared" si="1"/>
        <v/>
      </c>
      <c r="G51" s="34"/>
      <c r="H51" s="35"/>
      <c r="I51" s="74" t="str">
        <f t="shared" si="2"/>
        <v/>
      </c>
      <c r="J51" s="75"/>
    </row>
    <row r="52" spans="2:10" ht="19.899999999999999" customHeight="1" thickBot="1" x14ac:dyDescent="0.3">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S52"/>
  <sheetViews>
    <sheetView showGridLines="0" zoomScale="70" zoomScaleNormal="70" zoomScalePageLayoutView="70" workbookViewId="0">
      <selection activeCell="G8" sqref="G8:H9"/>
    </sheetView>
  </sheetViews>
  <sheetFormatPr baseColWidth="10" defaultRowHeight="15" x14ac:dyDescent="0.25"/>
  <cols>
    <col min="2" max="3" width="20.7109375" customWidth="1"/>
    <col min="4" max="9" width="10.7109375" customWidth="1"/>
    <col min="10" max="10" width="79.28515625" customWidth="1"/>
  </cols>
  <sheetData>
    <row r="1" spans="1:19" ht="75" customHeight="1" x14ac:dyDescent="0.25">
      <c r="A1" s="152" t="s">
        <v>68</v>
      </c>
      <c r="B1" s="152"/>
      <c r="C1" s="152"/>
      <c r="D1" s="152"/>
      <c r="E1" s="152"/>
      <c r="F1" s="152"/>
      <c r="G1" s="152"/>
      <c r="H1" s="152"/>
      <c r="I1" s="152"/>
      <c r="J1" s="152"/>
      <c r="K1" s="1"/>
      <c r="L1" s="1"/>
      <c r="M1" s="1"/>
      <c r="N1" s="1"/>
      <c r="O1" s="1"/>
      <c r="P1" s="1"/>
      <c r="Q1" s="1"/>
      <c r="R1" s="1"/>
      <c r="S1" s="1"/>
    </row>
    <row r="2" spans="1:19" ht="75" customHeight="1" x14ac:dyDescent="0.25">
      <c r="A2" s="130" t="s">
        <v>17</v>
      </c>
      <c r="B2" s="131"/>
      <c r="C2" s="131"/>
      <c r="D2" s="131"/>
      <c r="E2" s="131"/>
      <c r="F2" s="131"/>
      <c r="G2" s="131"/>
      <c r="H2" s="131"/>
      <c r="I2" s="131"/>
      <c r="J2" s="131"/>
      <c r="K2" s="1"/>
      <c r="L2" s="1"/>
      <c r="M2" s="1"/>
      <c r="N2" s="1"/>
      <c r="O2" s="1"/>
      <c r="P2" s="1"/>
      <c r="Q2" s="1"/>
      <c r="R2" s="1"/>
      <c r="S2" s="1"/>
    </row>
    <row r="3" spans="1:19" ht="15.75" thickBot="1" x14ac:dyDescent="0.3">
      <c r="A3" s="38"/>
      <c r="B3" s="38"/>
      <c r="C3" s="38"/>
      <c r="D3" s="38"/>
      <c r="E3" s="38"/>
      <c r="F3" s="38"/>
      <c r="G3" s="38"/>
      <c r="H3" s="38"/>
      <c r="I3" s="38"/>
      <c r="J3" s="38"/>
    </row>
    <row r="4" spans="1:19" ht="33" customHeight="1" thickBot="1" x14ac:dyDescent="0.3">
      <c r="A4" s="38"/>
      <c r="B4" s="73"/>
      <c r="C4" s="73"/>
      <c r="D4" s="132" t="s">
        <v>18</v>
      </c>
      <c r="E4" s="133"/>
      <c r="F4" s="134"/>
      <c r="G4" s="135" t="s">
        <v>11</v>
      </c>
      <c r="H4" s="135"/>
      <c r="I4" s="136"/>
      <c r="J4" s="137" t="s">
        <v>16</v>
      </c>
    </row>
    <row r="5" spans="1:19" s="2" customFormat="1" ht="33" customHeight="1" thickBot="1" x14ac:dyDescent="0.3">
      <c r="A5" s="31"/>
      <c r="B5" s="73"/>
      <c r="C5" s="98" t="s">
        <v>39</v>
      </c>
      <c r="D5" s="102" t="str">
        <f t="shared" ref="D5:I5" si="0">IF(COUNT(D8:D52)=0,"",AVERAGE(D8:D52))</f>
        <v/>
      </c>
      <c r="E5" s="101" t="str">
        <f t="shared" si="0"/>
        <v/>
      </c>
      <c r="F5" s="99" t="str">
        <f t="shared" si="0"/>
        <v/>
      </c>
      <c r="G5" s="102" t="str">
        <f t="shared" si="0"/>
        <v/>
      </c>
      <c r="H5" s="101" t="str">
        <f t="shared" si="0"/>
        <v/>
      </c>
      <c r="I5" s="100" t="str">
        <f t="shared" si="0"/>
        <v/>
      </c>
      <c r="J5" s="138"/>
    </row>
    <row r="6" spans="1:19" ht="15" customHeight="1" x14ac:dyDescent="0.25">
      <c r="A6" s="38"/>
      <c r="B6" s="140" t="s">
        <v>0</v>
      </c>
      <c r="C6" s="142" t="s">
        <v>1</v>
      </c>
      <c r="D6" s="124" t="s">
        <v>15</v>
      </c>
      <c r="E6" s="144" t="s">
        <v>13</v>
      </c>
      <c r="F6" s="146" t="s">
        <v>14</v>
      </c>
      <c r="G6" s="124" t="s">
        <v>15</v>
      </c>
      <c r="H6" s="111" t="s">
        <v>13</v>
      </c>
      <c r="I6" s="126" t="s">
        <v>14</v>
      </c>
      <c r="J6" s="138"/>
    </row>
    <row r="7" spans="1:19" ht="16.149999999999999" customHeight="1" thickBot="1" x14ac:dyDescent="0.3">
      <c r="A7" s="38"/>
      <c r="B7" s="141"/>
      <c r="C7" s="143"/>
      <c r="D7" s="125"/>
      <c r="E7" s="145"/>
      <c r="F7" s="147"/>
      <c r="G7" s="125"/>
      <c r="H7" s="112"/>
      <c r="I7" s="127"/>
      <c r="J7" s="139"/>
    </row>
    <row r="8" spans="1:19" ht="19.899999999999999" customHeight="1" x14ac:dyDescent="0.25">
      <c r="A8" s="38"/>
      <c r="B8" s="77" t="str">
        <f>IF(Parametrage!B18="","",UPPER(Parametrage!B18))</f>
        <v>NOM1</v>
      </c>
      <c r="C8" s="78" t="str">
        <f>IF(Parametrage!C18="","",Parametrage!C18)</f>
        <v>Prenom1</v>
      </c>
      <c r="D8" s="79"/>
      <c r="E8" s="80"/>
      <c r="F8" s="81" t="str">
        <f>IF(AND(B8="",C8=""),"",IF(AND(D8="",E8=""),"-",ROUND(AVERAGE(D8:E8),1)))</f>
        <v>-</v>
      </c>
      <c r="G8" s="79"/>
      <c r="H8" s="80"/>
      <c r="I8" s="82" t="str">
        <f>IF(AND(B8="",C8=""),"",IF(AND(G8="",H8=""),"-",ROUND(AVERAGE(G8:H8),1)))</f>
        <v>-</v>
      </c>
      <c r="J8" s="103"/>
    </row>
    <row r="9" spans="1:19" ht="19.899999999999999" customHeight="1" x14ac:dyDescent="0.25">
      <c r="A9" s="38"/>
      <c r="B9" s="39" t="str">
        <f>IF(Parametrage!B19="","",UPPER(Parametrage!B19))</f>
        <v>NOM2</v>
      </c>
      <c r="C9" s="32" t="str">
        <f>IF(Parametrage!C19="","",Parametrage!C19)</f>
        <v>Prenom2</v>
      </c>
      <c r="D9" s="34"/>
      <c r="E9" s="35"/>
      <c r="F9" s="33" t="str">
        <f t="shared" ref="F9:F52" si="1">IF(AND(B9="",C9=""),"",IF(AND(D9="",E9=""),"-",ROUND(AVERAGE(D9:E9),1)))</f>
        <v>-</v>
      </c>
      <c r="G9" s="34"/>
      <c r="H9" s="35"/>
      <c r="I9" s="74" t="str">
        <f t="shared" ref="I9:I52" si="2">IF(AND(B9="",C9=""),"",IF(AND(G9="",H9=""),"-",ROUND(AVERAGE(G9:H9),1)))</f>
        <v>-</v>
      </c>
      <c r="J9" s="104"/>
    </row>
    <row r="10" spans="1:19" ht="19.899999999999999" customHeight="1" x14ac:dyDescent="0.25">
      <c r="A10" s="38"/>
      <c r="B10" s="84" t="str">
        <f>IF(Parametrage!B20="","",UPPER(Parametrage!B20))</f>
        <v/>
      </c>
      <c r="C10" s="78" t="str">
        <f>IF(Parametrage!C20="","",Parametrage!C20)</f>
        <v/>
      </c>
      <c r="D10" s="85"/>
      <c r="E10" s="86"/>
      <c r="F10" s="81" t="str">
        <f t="shared" si="1"/>
        <v/>
      </c>
      <c r="G10" s="87"/>
      <c r="H10" s="88"/>
      <c r="I10" s="82" t="str">
        <f t="shared" si="2"/>
        <v/>
      </c>
      <c r="J10" s="83"/>
    </row>
    <row r="11" spans="1:19" ht="19.899999999999999" customHeight="1" x14ac:dyDescent="0.25">
      <c r="A11" s="38"/>
      <c r="B11" s="39" t="str">
        <f>IF(Parametrage!B21="","",UPPER(Parametrage!B21))</f>
        <v/>
      </c>
      <c r="C11" s="32" t="str">
        <f>IF(Parametrage!C21="","",Parametrage!C21)</f>
        <v/>
      </c>
      <c r="D11" s="76"/>
      <c r="E11" s="35"/>
      <c r="F11" s="33" t="str">
        <f t="shared" si="1"/>
        <v/>
      </c>
      <c r="G11" s="34"/>
      <c r="H11" s="35"/>
      <c r="I11" s="74" t="str">
        <f t="shared" si="2"/>
        <v/>
      </c>
      <c r="J11" s="75"/>
    </row>
    <row r="12" spans="1:19" ht="19.899999999999999" customHeight="1" x14ac:dyDescent="0.25">
      <c r="A12" s="38"/>
      <c r="B12" s="84" t="str">
        <f>IF(Parametrage!B22="","",UPPER(Parametrage!B22))</f>
        <v/>
      </c>
      <c r="C12" s="78" t="str">
        <f>IF(Parametrage!C22="","",Parametrage!C22)</f>
        <v/>
      </c>
      <c r="D12" s="85"/>
      <c r="E12" s="86"/>
      <c r="F12" s="81" t="str">
        <f t="shared" si="1"/>
        <v/>
      </c>
      <c r="G12" s="87"/>
      <c r="H12" s="88"/>
      <c r="I12" s="82" t="str">
        <f t="shared" si="2"/>
        <v/>
      </c>
      <c r="J12" s="83"/>
    </row>
    <row r="13" spans="1:19" ht="19.899999999999999" customHeight="1" x14ac:dyDescent="0.25">
      <c r="A13" s="38"/>
      <c r="B13" s="39" t="str">
        <f>IF(Parametrage!B23="","",UPPER(Parametrage!B23))</f>
        <v/>
      </c>
      <c r="C13" s="32" t="str">
        <f>IF(Parametrage!C23="","",Parametrage!C23)</f>
        <v/>
      </c>
      <c r="D13" s="76"/>
      <c r="E13" s="35"/>
      <c r="F13" s="33" t="str">
        <f t="shared" si="1"/>
        <v/>
      </c>
      <c r="G13" s="34"/>
      <c r="H13" s="35"/>
      <c r="I13" s="74" t="str">
        <f t="shared" si="2"/>
        <v/>
      </c>
      <c r="J13" s="75"/>
    </row>
    <row r="14" spans="1:19" ht="19.899999999999999" customHeight="1" x14ac:dyDescent="0.25">
      <c r="A14" s="38"/>
      <c r="B14" s="84" t="str">
        <f>IF(Parametrage!B24="","",UPPER(Parametrage!B24))</f>
        <v/>
      </c>
      <c r="C14" s="78" t="str">
        <f>IF(Parametrage!C24="","",Parametrage!C24)</f>
        <v/>
      </c>
      <c r="D14" s="85"/>
      <c r="E14" s="86"/>
      <c r="F14" s="81" t="str">
        <f t="shared" si="1"/>
        <v/>
      </c>
      <c r="G14" s="87"/>
      <c r="H14" s="88"/>
      <c r="I14" s="82" t="str">
        <f t="shared" si="2"/>
        <v/>
      </c>
      <c r="J14" s="83"/>
    </row>
    <row r="15" spans="1:19" ht="19.899999999999999" customHeight="1" x14ac:dyDescent="0.25">
      <c r="A15" s="38"/>
      <c r="B15" s="39" t="str">
        <f>IF(Parametrage!B25="","",UPPER(Parametrage!B25))</f>
        <v/>
      </c>
      <c r="C15" s="32" t="str">
        <f>IF(Parametrage!C25="","",Parametrage!C25)</f>
        <v/>
      </c>
      <c r="D15" s="76"/>
      <c r="E15" s="35"/>
      <c r="F15" s="33" t="str">
        <f t="shared" si="1"/>
        <v/>
      </c>
      <c r="G15" s="34"/>
      <c r="H15" s="35"/>
      <c r="I15" s="74" t="str">
        <f t="shared" si="2"/>
        <v/>
      </c>
      <c r="J15" s="75"/>
    </row>
    <row r="16" spans="1:19" ht="19.899999999999999" customHeight="1" x14ac:dyDescent="0.25">
      <c r="A16" s="38"/>
      <c r="B16" s="84" t="str">
        <f>IF(Parametrage!B26="","",UPPER(Parametrage!B26))</f>
        <v/>
      </c>
      <c r="C16" s="78" t="str">
        <f>IF(Parametrage!C26="","",Parametrage!C26)</f>
        <v/>
      </c>
      <c r="D16" s="85"/>
      <c r="E16" s="86"/>
      <c r="F16" s="81" t="str">
        <f t="shared" si="1"/>
        <v/>
      </c>
      <c r="G16" s="87"/>
      <c r="H16" s="88"/>
      <c r="I16" s="82" t="str">
        <f t="shared" si="2"/>
        <v/>
      </c>
      <c r="J16" s="83"/>
    </row>
    <row r="17" spans="1:10" ht="19.899999999999999" customHeight="1" x14ac:dyDescent="0.25">
      <c r="A17" s="38"/>
      <c r="B17" s="39" t="str">
        <f>IF(Parametrage!B27="","",UPPER(Parametrage!B27))</f>
        <v/>
      </c>
      <c r="C17" s="32" t="str">
        <f>IF(Parametrage!C27="","",Parametrage!C27)</f>
        <v/>
      </c>
      <c r="D17" s="76"/>
      <c r="E17" s="35"/>
      <c r="F17" s="33" t="str">
        <f t="shared" si="1"/>
        <v/>
      </c>
      <c r="G17" s="34"/>
      <c r="H17" s="35"/>
      <c r="I17" s="74" t="str">
        <f t="shared" si="2"/>
        <v/>
      </c>
      <c r="J17" s="75"/>
    </row>
    <row r="18" spans="1:10" ht="19.899999999999999" customHeight="1" x14ac:dyDescent="0.25">
      <c r="A18" s="38"/>
      <c r="B18" s="84" t="str">
        <f>IF(Parametrage!B28="","",UPPER(Parametrage!B28))</f>
        <v/>
      </c>
      <c r="C18" s="78" t="str">
        <f>IF(Parametrage!C28="","",Parametrage!C28)</f>
        <v/>
      </c>
      <c r="D18" s="85"/>
      <c r="E18" s="86"/>
      <c r="F18" s="81" t="str">
        <f t="shared" si="1"/>
        <v/>
      </c>
      <c r="G18" s="87"/>
      <c r="H18" s="88"/>
      <c r="I18" s="82" t="str">
        <f t="shared" si="2"/>
        <v/>
      </c>
      <c r="J18" s="83"/>
    </row>
    <row r="19" spans="1:10" ht="19.899999999999999" customHeight="1" x14ac:dyDescent="0.25">
      <c r="A19" s="38"/>
      <c r="B19" s="39" t="str">
        <f>IF(Parametrage!B29="","",UPPER(Parametrage!B29))</f>
        <v/>
      </c>
      <c r="C19" s="32" t="str">
        <f>IF(Parametrage!C29="","",Parametrage!C29)</f>
        <v/>
      </c>
      <c r="D19" s="76"/>
      <c r="E19" s="35"/>
      <c r="F19" s="33" t="str">
        <f t="shared" si="1"/>
        <v/>
      </c>
      <c r="G19" s="34"/>
      <c r="H19" s="35"/>
      <c r="I19" s="74" t="str">
        <f t="shared" si="2"/>
        <v/>
      </c>
      <c r="J19" s="75"/>
    </row>
    <row r="20" spans="1:10" ht="19.899999999999999" customHeight="1" x14ac:dyDescent="0.25">
      <c r="A20" s="38"/>
      <c r="B20" s="84" t="str">
        <f>IF(Parametrage!B30="","",UPPER(Parametrage!B30))</f>
        <v/>
      </c>
      <c r="C20" s="78" t="str">
        <f>IF(Parametrage!C30="","",Parametrage!C30)</f>
        <v/>
      </c>
      <c r="D20" s="85"/>
      <c r="E20" s="86"/>
      <c r="F20" s="81" t="str">
        <f t="shared" si="1"/>
        <v/>
      </c>
      <c r="G20" s="87"/>
      <c r="H20" s="88"/>
      <c r="I20" s="82" t="str">
        <f t="shared" si="2"/>
        <v/>
      </c>
      <c r="J20" s="83"/>
    </row>
    <row r="21" spans="1:10" ht="19.899999999999999" customHeight="1" x14ac:dyDescent="0.25">
      <c r="A21" s="38"/>
      <c r="B21" s="39" t="str">
        <f>IF(Parametrage!B31="","",UPPER(Parametrage!B31))</f>
        <v/>
      </c>
      <c r="C21" s="32" t="str">
        <f>IF(Parametrage!C31="","",Parametrage!C31)</f>
        <v/>
      </c>
      <c r="D21" s="76"/>
      <c r="E21" s="35"/>
      <c r="F21" s="33" t="str">
        <f t="shared" si="1"/>
        <v/>
      </c>
      <c r="G21" s="34"/>
      <c r="H21" s="35"/>
      <c r="I21" s="74" t="str">
        <f t="shared" si="2"/>
        <v/>
      </c>
      <c r="J21" s="75"/>
    </row>
    <row r="22" spans="1:10" ht="19.899999999999999" customHeight="1" x14ac:dyDescent="0.25">
      <c r="A22" s="38"/>
      <c r="B22" s="84" t="str">
        <f>IF(Parametrage!B32="","",UPPER(Parametrage!B32))</f>
        <v/>
      </c>
      <c r="C22" s="78" t="str">
        <f>IF(Parametrage!C32="","",Parametrage!C32)</f>
        <v/>
      </c>
      <c r="D22" s="85"/>
      <c r="E22" s="86"/>
      <c r="F22" s="81" t="str">
        <f t="shared" si="1"/>
        <v/>
      </c>
      <c r="G22" s="87"/>
      <c r="H22" s="88"/>
      <c r="I22" s="82" t="str">
        <f t="shared" si="2"/>
        <v/>
      </c>
      <c r="J22" s="83"/>
    </row>
    <row r="23" spans="1:10" ht="19.899999999999999" customHeight="1" x14ac:dyDescent="0.25">
      <c r="A23" s="38"/>
      <c r="B23" s="39" t="str">
        <f>IF(Parametrage!B33="","",UPPER(Parametrage!B33))</f>
        <v/>
      </c>
      <c r="C23" s="32" t="str">
        <f>IF(Parametrage!C33="","",Parametrage!C33)</f>
        <v/>
      </c>
      <c r="D23" s="76"/>
      <c r="E23" s="35"/>
      <c r="F23" s="33" t="str">
        <f t="shared" si="1"/>
        <v/>
      </c>
      <c r="G23" s="34"/>
      <c r="H23" s="35"/>
      <c r="I23" s="74" t="str">
        <f t="shared" si="2"/>
        <v/>
      </c>
      <c r="J23" s="75"/>
    </row>
    <row r="24" spans="1:10" ht="19.899999999999999" customHeight="1" x14ac:dyDescent="0.25">
      <c r="A24" s="38"/>
      <c r="B24" s="84" t="str">
        <f>IF(Parametrage!B34="","",UPPER(Parametrage!B34))</f>
        <v/>
      </c>
      <c r="C24" s="78" t="str">
        <f>IF(Parametrage!C34="","",Parametrage!C34)</f>
        <v/>
      </c>
      <c r="D24" s="85"/>
      <c r="E24" s="86"/>
      <c r="F24" s="81" t="str">
        <f t="shared" si="1"/>
        <v/>
      </c>
      <c r="G24" s="87"/>
      <c r="H24" s="88"/>
      <c r="I24" s="82" t="str">
        <f t="shared" si="2"/>
        <v/>
      </c>
      <c r="J24" s="83"/>
    </row>
    <row r="25" spans="1:10" ht="19.899999999999999" customHeight="1" x14ac:dyDescent="0.25">
      <c r="A25" s="38"/>
      <c r="B25" s="39" t="str">
        <f>IF(Parametrage!B35="","",UPPER(Parametrage!B35))</f>
        <v/>
      </c>
      <c r="C25" s="32" t="str">
        <f>IF(Parametrage!C35="","",Parametrage!C35)</f>
        <v/>
      </c>
      <c r="D25" s="76"/>
      <c r="E25" s="35"/>
      <c r="F25" s="33" t="str">
        <f t="shared" si="1"/>
        <v/>
      </c>
      <c r="G25" s="34"/>
      <c r="H25" s="35"/>
      <c r="I25" s="74" t="str">
        <f t="shared" si="2"/>
        <v/>
      </c>
      <c r="J25" s="75"/>
    </row>
    <row r="26" spans="1:10" ht="19.899999999999999" customHeight="1" x14ac:dyDescent="0.25">
      <c r="A26" s="38"/>
      <c r="B26" s="84" t="str">
        <f>IF(Parametrage!B36="","",UPPER(Parametrage!B36))</f>
        <v/>
      </c>
      <c r="C26" s="78" t="str">
        <f>IF(Parametrage!C36="","",Parametrage!C36)</f>
        <v/>
      </c>
      <c r="D26" s="85"/>
      <c r="E26" s="86"/>
      <c r="F26" s="81" t="str">
        <f t="shared" si="1"/>
        <v/>
      </c>
      <c r="G26" s="87"/>
      <c r="H26" s="88"/>
      <c r="I26" s="82" t="str">
        <f t="shared" si="2"/>
        <v/>
      </c>
      <c r="J26" s="83"/>
    </row>
    <row r="27" spans="1:10" ht="19.899999999999999" customHeight="1" x14ac:dyDescent="0.25">
      <c r="A27" s="38"/>
      <c r="B27" s="39" t="str">
        <f>IF(Parametrage!B37="","",UPPER(Parametrage!B37))</f>
        <v/>
      </c>
      <c r="C27" s="32" t="str">
        <f>IF(Parametrage!C37="","",Parametrage!C37)</f>
        <v/>
      </c>
      <c r="D27" s="76"/>
      <c r="E27" s="35"/>
      <c r="F27" s="33" t="str">
        <f t="shared" si="1"/>
        <v/>
      </c>
      <c r="G27" s="34"/>
      <c r="H27" s="35"/>
      <c r="I27" s="74" t="str">
        <f t="shared" si="2"/>
        <v/>
      </c>
      <c r="J27" s="75"/>
    </row>
    <row r="28" spans="1:10" ht="19.899999999999999" customHeight="1" x14ac:dyDescent="0.25">
      <c r="A28" s="38"/>
      <c r="B28" s="84" t="str">
        <f>IF(Parametrage!B38="","",UPPER(Parametrage!B38))</f>
        <v/>
      </c>
      <c r="C28" s="78" t="str">
        <f>IF(Parametrage!C38="","",Parametrage!C38)</f>
        <v/>
      </c>
      <c r="D28" s="85"/>
      <c r="E28" s="86"/>
      <c r="F28" s="81" t="str">
        <f t="shared" si="1"/>
        <v/>
      </c>
      <c r="G28" s="87"/>
      <c r="H28" s="88"/>
      <c r="I28" s="82" t="str">
        <f t="shared" si="2"/>
        <v/>
      </c>
      <c r="J28" s="83"/>
    </row>
    <row r="29" spans="1:10" ht="19.899999999999999" customHeight="1" x14ac:dyDescent="0.25">
      <c r="A29" s="38"/>
      <c r="B29" s="39" t="str">
        <f>IF(Parametrage!B39="","",UPPER(Parametrage!B39))</f>
        <v/>
      </c>
      <c r="C29" s="32" t="str">
        <f>IF(Parametrage!C39="","",Parametrage!C39)</f>
        <v/>
      </c>
      <c r="D29" s="76"/>
      <c r="E29" s="35"/>
      <c r="F29" s="33" t="str">
        <f t="shared" si="1"/>
        <v/>
      </c>
      <c r="G29" s="34"/>
      <c r="H29" s="35"/>
      <c r="I29" s="74" t="str">
        <f t="shared" si="2"/>
        <v/>
      </c>
      <c r="J29" s="75"/>
    </row>
    <row r="30" spans="1:10" ht="19.899999999999999" customHeight="1" x14ac:dyDescent="0.25">
      <c r="A30" s="38"/>
      <c r="B30" s="84" t="str">
        <f>IF(Parametrage!B40="","",UPPER(Parametrage!B40))</f>
        <v/>
      </c>
      <c r="C30" s="78" t="str">
        <f>IF(Parametrage!C40="","",Parametrage!C40)</f>
        <v/>
      </c>
      <c r="D30" s="85"/>
      <c r="E30" s="86"/>
      <c r="F30" s="81" t="str">
        <f t="shared" si="1"/>
        <v/>
      </c>
      <c r="G30" s="87"/>
      <c r="H30" s="88"/>
      <c r="I30" s="82" t="str">
        <f t="shared" si="2"/>
        <v/>
      </c>
      <c r="J30" s="83"/>
    </row>
    <row r="31" spans="1:10" ht="19.899999999999999" customHeight="1" x14ac:dyDescent="0.25">
      <c r="A31" s="38"/>
      <c r="B31" s="39" t="str">
        <f>IF(Parametrage!B41="","",UPPER(Parametrage!B41))</f>
        <v/>
      </c>
      <c r="C31" s="32" t="str">
        <f>IF(Parametrage!C41="","",Parametrage!C41)</f>
        <v/>
      </c>
      <c r="D31" s="76"/>
      <c r="E31" s="35"/>
      <c r="F31" s="33" t="str">
        <f t="shared" si="1"/>
        <v/>
      </c>
      <c r="G31" s="34"/>
      <c r="H31" s="35"/>
      <c r="I31" s="74" t="str">
        <f t="shared" si="2"/>
        <v/>
      </c>
      <c r="J31" s="75"/>
    </row>
    <row r="32" spans="1:10" ht="19.899999999999999" customHeight="1" x14ac:dyDescent="0.25">
      <c r="A32" s="38"/>
      <c r="B32" s="84" t="str">
        <f>IF(Parametrage!B42="","",UPPER(Parametrage!B42))</f>
        <v/>
      </c>
      <c r="C32" s="78" t="str">
        <f>IF(Parametrage!C42="","",Parametrage!C42)</f>
        <v/>
      </c>
      <c r="D32" s="85"/>
      <c r="E32" s="86"/>
      <c r="F32" s="81" t="str">
        <f t="shared" si="1"/>
        <v/>
      </c>
      <c r="G32" s="87"/>
      <c r="H32" s="88"/>
      <c r="I32" s="82" t="str">
        <f t="shared" si="2"/>
        <v/>
      </c>
      <c r="J32" s="83"/>
    </row>
    <row r="33" spans="1:10" ht="19.899999999999999" customHeight="1" x14ac:dyDescent="0.25">
      <c r="A33" s="38"/>
      <c r="B33" s="39" t="str">
        <f>IF(Parametrage!B43="","",UPPER(Parametrage!B43))</f>
        <v/>
      </c>
      <c r="C33" s="32" t="str">
        <f>IF(Parametrage!C43="","",Parametrage!C43)</f>
        <v/>
      </c>
      <c r="D33" s="76"/>
      <c r="E33" s="35"/>
      <c r="F33" s="33" t="str">
        <f t="shared" si="1"/>
        <v/>
      </c>
      <c r="G33" s="34"/>
      <c r="H33" s="35"/>
      <c r="I33" s="74" t="str">
        <f t="shared" si="2"/>
        <v/>
      </c>
      <c r="J33" s="75"/>
    </row>
    <row r="34" spans="1:10" ht="19.899999999999999" customHeight="1" x14ac:dyDescent="0.25">
      <c r="A34" s="38"/>
      <c r="B34" s="84" t="str">
        <f>IF(Parametrage!B44="","",UPPER(Parametrage!B44))</f>
        <v/>
      </c>
      <c r="C34" s="78" t="str">
        <f>IF(Parametrage!C44="","",Parametrage!C44)</f>
        <v/>
      </c>
      <c r="D34" s="85"/>
      <c r="E34" s="86"/>
      <c r="F34" s="81" t="str">
        <f t="shared" si="1"/>
        <v/>
      </c>
      <c r="G34" s="87"/>
      <c r="H34" s="88"/>
      <c r="I34" s="82" t="str">
        <f t="shared" si="2"/>
        <v/>
      </c>
      <c r="J34" s="83"/>
    </row>
    <row r="35" spans="1:10" ht="19.899999999999999" customHeight="1" x14ac:dyDescent="0.25">
      <c r="A35" s="38"/>
      <c r="B35" s="39" t="str">
        <f>IF(Parametrage!B45="","",UPPER(Parametrage!B45))</f>
        <v/>
      </c>
      <c r="C35" s="32" t="str">
        <f>IF(Parametrage!C45="","",Parametrage!C45)</f>
        <v/>
      </c>
      <c r="D35" s="76"/>
      <c r="E35" s="35"/>
      <c r="F35" s="33" t="str">
        <f t="shared" si="1"/>
        <v/>
      </c>
      <c r="G35" s="34"/>
      <c r="H35" s="35"/>
      <c r="I35" s="74" t="str">
        <f t="shared" si="2"/>
        <v/>
      </c>
      <c r="J35" s="75"/>
    </row>
    <row r="36" spans="1:10" ht="19.899999999999999" customHeight="1" x14ac:dyDescent="0.25">
      <c r="A36" s="38"/>
      <c r="B36" s="84" t="str">
        <f>IF(Parametrage!B46="","",UPPER(Parametrage!B46))</f>
        <v/>
      </c>
      <c r="C36" s="78" t="str">
        <f>IF(Parametrage!C46="","",Parametrage!C46)</f>
        <v/>
      </c>
      <c r="D36" s="85"/>
      <c r="E36" s="86"/>
      <c r="F36" s="81" t="str">
        <f t="shared" si="1"/>
        <v/>
      </c>
      <c r="G36" s="87"/>
      <c r="H36" s="88"/>
      <c r="I36" s="82" t="str">
        <f t="shared" si="2"/>
        <v/>
      </c>
      <c r="J36" s="83"/>
    </row>
    <row r="37" spans="1:10" ht="19.899999999999999" customHeight="1" x14ac:dyDescent="0.25">
      <c r="A37" s="38"/>
      <c r="B37" s="39" t="str">
        <f>IF(Parametrage!B47="","",UPPER(Parametrage!B47))</f>
        <v/>
      </c>
      <c r="C37" s="32" t="str">
        <f>IF(Parametrage!C47="","",Parametrage!C47)</f>
        <v/>
      </c>
      <c r="D37" s="76"/>
      <c r="E37" s="35"/>
      <c r="F37" s="33" t="str">
        <f t="shared" si="1"/>
        <v/>
      </c>
      <c r="G37" s="34"/>
      <c r="H37" s="35"/>
      <c r="I37" s="74" t="str">
        <f t="shared" si="2"/>
        <v/>
      </c>
      <c r="J37" s="75"/>
    </row>
    <row r="38" spans="1:10" ht="19.899999999999999" customHeight="1" x14ac:dyDescent="0.25">
      <c r="A38" s="38"/>
      <c r="B38" s="84" t="str">
        <f>IF(Parametrage!B48="","",UPPER(Parametrage!B48))</f>
        <v/>
      </c>
      <c r="C38" s="78" t="str">
        <f>IF(Parametrage!C48="","",Parametrage!C48)</f>
        <v/>
      </c>
      <c r="D38" s="85"/>
      <c r="E38" s="86"/>
      <c r="F38" s="81" t="str">
        <f t="shared" si="1"/>
        <v/>
      </c>
      <c r="G38" s="87"/>
      <c r="H38" s="88"/>
      <c r="I38" s="82" t="str">
        <f t="shared" si="2"/>
        <v/>
      </c>
      <c r="J38" s="83"/>
    </row>
    <row r="39" spans="1:10" ht="19.899999999999999" customHeight="1" x14ac:dyDescent="0.25">
      <c r="A39" s="38"/>
      <c r="B39" s="39" t="str">
        <f>IF(Parametrage!B49="","",UPPER(Parametrage!B49))</f>
        <v/>
      </c>
      <c r="C39" s="32" t="str">
        <f>IF(Parametrage!C49="","",Parametrage!C49)</f>
        <v/>
      </c>
      <c r="D39" s="76"/>
      <c r="E39" s="35"/>
      <c r="F39" s="33" t="str">
        <f t="shared" si="1"/>
        <v/>
      </c>
      <c r="G39" s="34"/>
      <c r="H39" s="35"/>
      <c r="I39" s="74" t="str">
        <f t="shared" si="2"/>
        <v/>
      </c>
      <c r="J39" s="75"/>
    </row>
    <row r="40" spans="1:10" ht="19.899999999999999" customHeight="1" x14ac:dyDescent="0.25">
      <c r="A40" s="38"/>
      <c r="B40" s="84" t="str">
        <f>IF(Parametrage!B50="","",UPPER(Parametrage!B50))</f>
        <v/>
      </c>
      <c r="C40" s="78" t="str">
        <f>IF(Parametrage!C50="","",Parametrage!C50)</f>
        <v/>
      </c>
      <c r="D40" s="85"/>
      <c r="E40" s="86"/>
      <c r="F40" s="81" t="str">
        <f t="shared" si="1"/>
        <v/>
      </c>
      <c r="G40" s="87"/>
      <c r="H40" s="88"/>
      <c r="I40" s="82" t="str">
        <f t="shared" si="2"/>
        <v/>
      </c>
      <c r="J40" s="83"/>
    </row>
    <row r="41" spans="1:10" ht="19.899999999999999" customHeight="1" x14ac:dyDescent="0.25">
      <c r="A41" s="38"/>
      <c r="B41" s="39" t="str">
        <f>IF(Parametrage!B51="","",UPPER(Parametrage!B51))</f>
        <v/>
      </c>
      <c r="C41" s="32" t="str">
        <f>IF(Parametrage!C51="","",Parametrage!C51)</f>
        <v/>
      </c>
      <c r="D41" s="76"/>
      <c r="E41" s="35"/>
      <c r="F41" s="33" t="str">
        <f t="shared" si="1"/>
        <v/>
      </c>
      <c r="G41" s="34"/>
      <c r="H41" s="35"/>
      <c r="I41" s="74" t="str">
        <f t="shared" si="2"/>
        <v/>
      </c>
      <c r="J41" s="75"/>
    </row>
    <row r="42" spans="1:10" ht="19.899999999999999" customHeight="1" x14ac:dyDescent="0.25">
      <c r="A42" s="38"/>
      <c r="B42" s="84" t="str">
        <f>IF(Parametrage!B52="","",UPPER(Parametrage!B52))</f>
        <v/>
      </c>
      <c r="C42" s="78" t="str">
        <f>IF(Parametrage!C52="","",Parametrage!C52)</f>
        <v/>
      </c>
      <c r="D42" s="85"/>
      <c r="E42" s="86"/>
      <c r="F42" s="81" t="str">
        <f t="shared" si="1"/>
        <v/>
      </c>
      <c r="G42" s="87"/>
      <c r="H42" s="88"/>
      <c r="I42" s="82" t="str">
        <f t="shared" si="2"/>
        <v/>
      </c>
      <c r="J42" s="83"/>
    </row>
    <row r="43" spans="1:10" ht="19.899999999999999" customHeight="1" x14ac:dyDescent="0.25">
      <c r="A43" s="38"/>
      <c r="B43" s="39" t="str">
        <f>IF(Parametrage!B53="","",UPPER(Parametrage!B53))</f>
        <v/>
      </c>
      <c r="C43" s="32" t="str">
        <f>IF(Parametrage!C53="","",Parametrage!C53)</f>
        <v/>
      </c>
      <c r="D43" s="76"/>
      <c r="E43" s="35"/>
      <c r="F43" s="33" t="str">
        <f t="shared" si="1"/>
        <v/>
      </c>
      <c r="G43" s="34"/>
      <c r="H43" s="35"/>
      <c r="I43" s="74" t="str">
        <f t="shared" si="2"/>
        <v/>
      </c>
      <c r="J43" s="75"/>
    </row>
    <row r="44" spans="1:10" ht="19.899999999999999" customHeight="1" x14ac:dyDescent="0.25">
      <c r="A44" s="38"/>
      <c r="B44" s="84" t="str">
        <f>IF(Parametrage!B54="","",UPPER(Parametrage!B54))</f>
        <v/>
      </c>
      <c r="C44" s="78" t="str">
        <f>IF(Parametrage!C54="","",Parametrage!C54)</f>
        <v/>
      </c>
      <c r="D44" s="85"/>
      <c r="E44" s="86"/>
      <c r="F44" s="81" t="str">
        <f t="shared" si="1"/>
        <v/>
      </c>
      <c r="G44" s="87"/>
      <c r="H44" s="88"/>
      <c r="I44" s="82" t="str">
        <f t="shared" si="2"/>
        <v/>
      </c>
      <c r="J44" s="83"/>
    </row>
    <row r="45" spans="1:10" ht="19.899999999999999" customHeight="1" x14ac:dyDescent="0.25">
      <c r="A45" s="38"/>
      <c r="B45" s="39" t="str">
        <f>IF(Parametrage!B55="","",UPPER(Parametrage!B55))</f>
        <v/>
      </c>
      <c r="C45" s="32" t="str">
        <f>IF(Parametrage!C55="","",Parametrage!C55)</f>
        <v/>
      </c>
      <c r="D45" s="76"/>
      <c r="E45" s="35"/>
      <c r="F45" s="33" t="str">
        <f t="shared" si="1"/>
        <v/>
      </c>
      <c r="G45" s="34"/>
      <c r="H45" s="35"/>
      <c r="I45" s="74" t="str">
        <f t="shared" si="2"/>
        <v/>
      </c>
      <c r="J45" s="75"/>
    </row>
    <row r="46" spans="1:10" ht="19.899999999999999" customHeight="1" x14ac:dyDescent="0.25">
      <c r="A46" s="38"/>
      <c r="B46" s="84" t="str">
        <f>IF(Parametrage!B56="","",UPPER(Parametrage!B56))</f>
        <v/>
      </c>
      <c r="C46" s="78" t="str">
        <f>IF(Parametrage!C56="","",Parametrage!C56)</f>
        <v/>
      </c>
      <c r="D46" s="85"/>
      <c r="E46" s="86"/>
      <c r="F46" s="81" t="str">
        <f t="shared" si="1"/>
        <v/>
      </c>
      <c r="G46" s="87"/>
      <c r="H46" s="88"/>
      <c r="I46" s="82" t="str">
        <f t="shared" si="2"/>
        <v/>
      </c>
      <c r="J46" s="83"/>
    </row>
    <row r="47" spans="1:10" ht="19.899999999999999" customHeight="1" x14ac:dyDescent="0.25">
      <c r="A47" s="38"/>
      <c r="B47" s="39" t="str">
        <f>IF(Parametrage!B57="","",UPPER(Parametrage!B57))</f>
        <v/>
      </c>
      <c r="C47" s="32" t="str">
        <f>IF(Parametrage!C57="","",Parametrage!C57)</f>
        <v/>
      </c>
      <c r="D47" s="76"/>
      <c r="E47" s="35"/>
      <c r="F47" s="33" t="str">
        <f t="shared" si="1"/>
        <v/>
      </c>
      <c r="G47" s="34"/>
      <c r="H47" s="35"/>
      <c r="I47" s="74" t="str">
        <f t="shared" si="2"/>
        <v/>
      </c>
      <c r="J47" s="75"/>
    </row>
    <row r="48" spans="1:10" ht="19.899999999999999" customHeight="1" x14ac:dyDescent="0.25">
      <c r="A48" s="38"/>
      <c r="B48" s="84" t="str">
        <f>IF(Parametrage!B58="","",UPPER(Parametrage!B58))</f>
        <v/>
      </c>
      <c r="C48" s="78" t="str">
        <f>IF(Parametrage!C58="","",Parametrage!C58)</f>
        <v/>
      </c>
      <c r="D48" s="85"/>
      <c r="E48" s="86"/>
      <c r="F48" s="81" t="str">
        <f t="shared" si="1"/>
        <v/>
      </c>
      <c r="G48" s="87"/>
      <c r="H48" s="88"/>
      <c r="I48" s="82" t="str">
        <f t="shared" si="2"/>
        <v/>
      </c>
      <c r="J48" s="83"/>
    </row>
    <row r="49" spans="1:10" ht="19.899999999999999" customHeight="1" x14ac:dyDescent="0.25">
      <c r="A49" s="38"/>
      <c r="B49" s="39" t="str">
        <f>IF(Parametrage!B59="","",UPPER(Parametrage!B59))</f>
        <v/>
      </c>
      <c r="C49" s="32" t="str">
        <f>IF(Parametrage!C59="","",Parametrage!C59)</f>
        <v/>
      </c>
      <c r="D49" s="76"/>
      <c r="E49" s="35"/>
      <c r="F49" s="33" t="str">
        <f t="shared" si="1"/>
        <v/>
      </c>
      <c r="G49" s="34"/>
      <c r="H49" s="35"/>
      <c r="I49" s="74" t="str">
        <f t="shared" si="2"/>
        <v/>
      </c>
      <c r="J49" s="75"/>
    </row>
    <row r="50" spans="1:10" ht="19.899999999999999" customHeight="1" x14ac:dyDescent="0.25">
      <c r="A50" s="38"/>
      <c r="B50" s="84" t="str">
        <f>IF(Parametrage!B60="","",UPPER(Parametrage!B60))</f>
        <v/>
      </c>
      <c r="C50" s="78" t="str">
        <f>IF(Parametrage!C60="","",Parametrage!C60)</f>
        <v/>
      </c>
      <c r="D50" s="85"/>
      <c r="E50" s="86"/>
      <c r="F50" s="81" t="str">
        <f t="shared" si="1"/>
        <v/>
      </c>
      <c r="G50" s="87"/>
      <c r="H50" s="88"/>
      <c r="I50" s="82" t="str">
        <f t="shared" si="2"/>
        <v/>
      </c>
      <c r="J50" s="83"/>
    </row>
    <row r="51" spans="1:10" ht="19.899999999999999" customHeight="1" x14ac:dyDescent="0.25">
      <c r="A51" s="38"/>
      <c r="B51" s="39" t="str">
        <f>IF(Parametrage!B61="","",UPPER(Parametrage!B61))</f>
        <v/>
      </c>
      <c r="C51" s="32" t="str">
        <f>IF(Parametrage!C61="","",Parametrage!C61)</f>
        <v/>
      </c>
      <c r="D51" s="76"/>
      <c r="E51" s="35"/>
      <c r="F51" s="33" t="str">
        <f t="shared" si="1"/>
        <v/>
      </c>
      <c r="G51" s="34"/>
      <c r="H51" s="35"/>
      <c r="I51" s="74" t="str">
        <f t="shared" si="2"/>
        <v/>
      </c>
      <c r="J51" s="75"/>
    </row>
    <row r="52" spans="1:10" ht="19.899999999999999" customHeight="1" thickBot="1" x14ac:dyDescent="0.3">
      <c r="A52" s="38"/>
      <c r="B52" s="89" t="str">
        <f>IF(Parametrage!B62="","",UPPER(Parametrage!B62))</f>
        <v/>
      </c>
      <c r="C52" s="90" t="str">
        <f>IF(Parametrage!C62="","",Parametrage!C62)</f>
        <v/>
      </c>
      <c r="D52" s="91"/>
      <c r="E52" s="92"/>
      <c r="F52" s="93" t="str">
        <f t="shared" si="1"/>
        <v/>
      </c>
      <c r="G52" s="94"/>
      <c r="H52" s="95"/>
      <c r="I52" s="96" t="str">
        <f t="shared" si="2"/>
        <v/>
      </c>
      <c r="J52" s="97"/>
    </row>
  </sheetData>
  <sheetProtection sheet="1" objects="1" scenarios="1" selectLockedCells="1"/>
  <mergeCells count="13">
    <mergeCell ref="G6:G7"/>
    <mergeCell ref="H6:H7"/>
    <mergeCell ref="I6:I7"/>
    <mergeCell ref="A1:J1"/>
    <mergeCell ref="A2:J2"/>
    <mergeCell ref="D4:F4"/>
    <mergeCell ref="G4:I4"/>
    <mergeCell ref="J4:J7"/>
    <mergeCell ref="B6:B7"/>
    <mergeCell ref="C6:C7"/>
    <mergeCell ref="D6:D7"/>
    <mergeCell ref="E6:E7"/>
    <mergeCell ref="F6:F7"/>
  </mergeCells>
  <pageMargins left="0.7" right="0.7" top="0.75" bottom="0.75" header="0.3" footer="0.3"/>
  <pageSetup paperSize="9" orientation="portrait" horizontalDpi="0" verticalDpi="0"/>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pageSetUpPr fitToPage="1"/>
  </sheetPr>
  <dimension ref="A1:Q81"/>
  <sheetViews>
    <sheetView showGridLines="0" tabSelected="1" topLeftCell="A34" zoomScale="130" zoomScaleNormal="130" zoomScalePageLayoutView="115" workbookViewId="0">
      <selection activeCell="C7" sqref="C7:D7"/>
    </sheetView>
  </sheetViews>
  <sheetFormatPr baseColWidth="10" defaultRowHeight="15" x14ac:dyDescent="0.25"/>
  <cols>
    <col min="1" max="2" width="12.7109375" customWidth="1"/>
    <col min="3" max="3" width="11.28515625" customWidth="1"/>
    <col min="4" max="4" width="2.28515625" customWidth="1"/>
    <col min="5" max="9" width="12.7109375" customWidth="1"/>
    <col min="10" max="10" width="2.28515625" customWidth="1"/>
    <col min="11" max="11" width="11.28515625" customWidth="1"/>
    <col min="12" max="12" width="12.7109375" customWidth="1"/>
    <col min="15" max="15" width="2.7109375" customWidth="1"/>
    <col min="16" max="16" width="17.28515625" customWidth="1"/>
    <col min="17" max="17" width="34.28515625" customWidth="1"/>
  </cols>
  <sheetData>
    <row r="1" spans="1:17" ht="15" customHeight="1" x14ac:dyDescent="0.25">
      <c r="A1" s="174" t="s">
        <v>28</v>
      </c>
      <c r="B1" s="175"/>
      <c r="C1" s="175"/>
      <c r="D1" s="176"/>
      <c r="E1" s="180" t="s">
        <v>29</v>
      </c>
      <c r="F1" s="181"/>
      <c r="G1" s="181"/>
      <c r="H1" s="182"/>
      <c r="I1" s="180" t="s">
        <v>30</v>
      </c>
      <c r="J1" s="181"/>
      <c r="K1" s="181"/>
      <c r="L1" s="181"/>
      <c r="M1" s="182"/>
      <c r="N1" s="183" t="s">
        <v>1</v>
      </c>
      <c r="O1" s="184"/>
      <c r="P1" s="185"/>
      <c r="Q1" s="3" t="s">
        <v>19</v>
      </c>
    </row>
    <row r="2" spans="1:17" ht="45" customHeight="1" x14ac:dyDescent="0.25">
      <c r="A2" s="177"/>
      <c r="B2" s="178"/>
      <c r="C2" s="178"/>
      <c r="D2" s="179"/>
      <c r="E2" s="186">
        <v>2020</v>
      </c>
      <c r="F2" s="187"/>
      <c r="G2" s="187"/>
      <c r="H2" s="188"/>
      <c r="I2" s="189"/>
      <c r="J2" s="190"/>
      <c r="K2" s="190"/>
      <c r="L2" s="190"/>
      <c r="M2" s="191"/>
      <c r="N2" s="192" t="str">
        <f>IF($I$2="","",IF(VLOOKUP($I$2,Liste_eleves,2,FALSE)="","",VLOOKUP($I$2,Liste_eleves,2,FALSE)))</f>
        <v/>
      </c>
      <c r="O2" s="193"/>
      <c r="P2" s="194"/>
      <c r="Q2" s="159"/>
    </row>
    <row r="3" spans="1:17" ht="15" customHeight="1" x14ac:dyDescent="0.25">
      <c r="A3" s="161" t="s">
        <v>57</v>
      </c>
      <c r="B3" s="162"/>
      <c r="C3" s="162"/>
      <c r="D3" s="163"/>
      <c r="E3" s="167" t="s">
        <v>20</v>
      </c>
      <c r="F3" s="168"/>
      <c r="G3" s="168"/>
      <c r="H3" s="169"/>
      <c r="I3" s="167" t="s">
        <v>41</v>
      </c>
      <c r="J3" s="168"/>
      <c r="K3" s="168"/>
      <c r="L3" s="168"/>
      <c r="M3" s="169"/>
      <c r="N3" s="167" t="s">
        <v>21</v>
      </c>
      <c r="O3" s="168"/>
      <c r="P3" s="169"/>
      <c r="Q3" s="159"/>
    </row>
    <row r="4" spans="1:17" ht="40.15" customHeight="1" thickBot="1" x14ac:dyDescent="0.3">
      <c r="A4" s="164"/>
      <c r="B4" s="165"/>
      <c r="C4" s="165"/>
      <c r="D4" s="166"/>
      <c r="E4" s="170" t="str">
        <f>IF($I$2="","",IF(VLOOKUP($I$2,Liste_eleves,3,FALSE)="","",VLOOKUP($I$2,Liste_eleves,3,FALSE)))</f>
        <v/>
      </c>
      <c r="F4" s="171"/>
      <c r="G4" s="171"/>
      <c r="H4" s="172"/>
      <c r="I4" s="173"/>
      <c r="J4" s="171"/>
      <c r="K4" s="171"/>
      <c r="L4" s="171"/>
      <c r="M4" s="172"/>
      <c r="N4" s="171" t="str">
        <f>IF($I$2="","",IF(VLOOKUP($I$2,Liste_eleves,5,FALSE)="","",VLOOKUP($I$2,Liste_eleves,5,FALSE)))</f>
        <v/>
      </c>
      <c r="O4" s="171"/>
      <c r="P4" s="171"/>
      <c r="Q4" s="160"/>
    </row>
    <row r="5" spans="1:17" ht="15.75" thickBot="1" x14ac:dyDescent="0.3">
      <c r="A5" s="4" t="s">
        <v>22</v>
      </c>
      <c r="B5" s="5"/>
      <c r="C5" s="1"/>
      <c r="D5" s="1"/>
      <c r="E5" s="1"/>
      <c r="F5" s="1"/>
      <c r="G5" s="1"/>
      <c r="H5" s="1"/>
      <c r="I5" s="6" t="s">
        <v>23</v>
      </c>
      <c r="J5" s="1"/>
      <c r="K5" s="1"/>
      <c r="L5" s="1"/>
      <c r="M5" s="1"/>
      <c r="N5" s="1"/>
      <c r="O5" s="1"/>
      <c r="P5" s="1"/>
      <c r="Q5" s="1"/>
    </row>
    <row r="6" spans="1:17" ht="15.75" thickBot="1" x14ac:dyDescent="0.3">
      <c r="A6" s="7" t="s">
        <v>15</v>
      </c>
      <c r="B6" s="105" t="s">
        <v>31</v>
      </c>
      <c r="C6" s="195" t="s">
        <v>24</v>
      </c>
      <c r="D6" s="196"/>
      <c r="E6" s="197" t="s">
        <v>32</v>
      </c>
      <c r="F6" s="195"/>
      <c r="G6" s="195"/>
      <c r="H6" s="198"/>
      <c r="I6" s="7" t="s">
        <v>15</v>
      </c>
      <c r="J6" s="195" t="s">
        <v>31</v>
      </c>
      <c r="K6" s="195"/>
      <c r="L6" s="106" t="s">
        <v>24</v>
      </c>
      <c r="M6" s="197" t="s">
        <v>33</v>
      </c>
      <c r="N6" s="195"/>
      <c r="O6" s="195"/>
      <c r="P6" s="195"/>
      <c r="Q6" s="196"/>
    </row>
    <row r="7" spans="1:17" ht="36" customHeight="1" x14ac:dyDescent="0.25">
      <c r="A7" s="23" t="str">
        <f>IF($I$2="","",IF(VLOOKUP($I$2,Ep_01,3,FALSE)="","",VLOOKUP($I$2,Ep_01,3,FALSE)))</f>
        <v/>
      </c>
      <c r="B7" s="107" t="str">
        <f>IF($I$2="","",IF(VLOOKUP($I$2,Ep_01,4,FALSE)="","",VLOOKUP($I$2,Ep_01,4,FALSE)))</f>
        <v/>
      </c>
      <c r="C7" s="199" t="str">
        <f>IF($I$2="","",IF(VLOOKUP($I$2,Ep_01,5,FALSE)="","",VLOOKUP($I$2,Ep_01,5,FALSE)))</f>
        <v/>
      </c>
      <c r="D7" s="200"/>
      <c r="E7" s="201" t="str">
        <f>'Exp. Fr.'!A1</f>
        <v>Expression Française</v>
      </c>
      <c r="F7" s="202"/>
      <c r="G7" s="202"/>
      <c r="H7" s="203"/>
      <c r="I7" s="23" t="str">
        <f>IF($I$2="","",IF(VLOOKUP($I$2,Ep_01,6,FALSE)="","",VLOOKUP($I$2,Ep_01,6,FALSE)))</f>
        <v/>
      </c>
      <c r="J7" s="204" t="str">
        <f>IF($I$2="","",IF(VLOOKUP($I$2,Ep_01,7,FALSE)="","",VLOOKUP($I$2,Ep_01,7,FALSE)))</f>
        <v/>
      </c>
      <c r="K7" s="204"/>
      <c r="L7" s="28" t="str">
        <f>IF($I$2="","",IF(VLOOKUP($I$2,Ep_01,8,FALSE)="","",VLOOKUP($I$2,Ep_01,8,FALSE)))</f>
        <v/>
      </c>
      <c r="M7" s="205" t="str">
        <f>IF($I$2="","",IF(VLOOKUP($I$2,Ep_01,9,FALSE)="","",VLOOKUP($I$2,Ep_01,9,FALSE)))</f>
        <v/>
      </c>
      <c r="N7" s="206"/>
      <c r="O7" s="206"/>
      <c r="P7" s="206"/>
      <c r="Q7" s="207"/>
    </row>
    <row r="8" spans="1:17" ht="36" customHeight="1" x14ac:dyDescent="0.25">
      <c r="A8" s="24"/>
      <c r="B8" s="25"/>
      <c r="C8" s="153"/>
      <c r="D8" s="158"/>
      <c r="E8" s="208" t="str">
        <f>Anglais!A1</f>
        <v>Anglais</v>
      </c>
      <c r="F8" s="209"/>
      <c r="G8" s="209"/>
      <c r="H8" s="210"/>
      <c r="I8" s="24"/>
      <c r="J8" s="153"/>
      <c r="K8" s="154"/>
      <c r="L8" s="29"/>
      <c r="M8" s="155"/>
      <c r="N8" s="156"/>
      <c r="O8" s="156"/>
      <c r="P8" s="156"/>
      <c r="Q8" s="157"/>
    </row>
    <row r="9" spans="1:17" ht="36" customHeight="1" x14ac:dyDescent="0.25">
      <c r="A9" s="24"/>
      <c r="B9" s="25"/>
      <c r="C9" s="153"/>
      <c r="D9" s="158"/>
      <c r="E9" s="208" t="str">
        <f>Math.!A1</f>
        <v>Mathématiques</v>
      </c>
      <c r="F9" s="209"/>
      <c r="G9" s="209"/>
      <c r="H9" s="210"/>
      <c r="I9" s="24"/>
      <c r="J9" s="153"/>
      <c r="K9" s="154"/>
      <c r="L9" s="29"/>
      <c r="M9" s="155"/>
      <c r="N9" s="156"/>
      <c r="O9" s="156"/>
      <c r="P9" s="156"/>
      <c r="Q9" s="157"/>
    </row>
    <row r="10" spans="1:17" ht="36" customHeight="1" x14ac:dyDescent="0.25">
      <c r="A10" s="24"/>
      <c r="B10" s="25"/>
      <c r="C10" s="153"/>
      <c r="D10" s="158"/>
      <c r="E10" s="208" t="str">
        <f>'Sc. Phy. Chim.'!A1</f>
        <v>Sciences Physiques et Chimiques</v>
      </c>
      <c r="F10" s="209"/>
      <c r="G10" s="209"/>
      <c r="H10" s="210"/>
      <c r="I10" s="24"/>
      <c r="J10" s="153"/>
      <c r="K10" s="154"/>
      <c r="L10" s="29"/>
      <c r="M10" s="155"/>
      <c r="N10" s="156"/>
      <c r="O10" s="156"/>
      <c r="P10" s="156"/>
      <c r="Q10" s="157"/>
    </row>
    <row r="11" spans="1:17" ht="36" customHeight="1" x14ac:dyDescent="0.25">
      <c r="A11" s="41" t="str">
        <f>IF($I$2="","",IF(VLOOKUP($I$2,Ep_05,3,FALSE)="","",VLOOKUP($I$2,Ep_05,3,FALSE)))</f>
        <v/>
      </c>
      <c r="B11" s="42" t="str">
        <f>IF($I$2="","",IF(VLOOKUP($I$2,Ep_05,4,FALSE)="","",VLOOKUP($I$2,Ep_05,4,FALSE)))</f>
        <v/>
      </c>
      <c r="C11" s="211" t="str">
        <f>IF($I$2="","",IF(VLOOKUP($I$2,Ep_05,5,FALSE)="","",VLOOKUP($I$2,Ep_05,5,FALSE)))</f>
        <v/>
      </c>
      <c r="D11" s="212"/>
      <c r="E11" s="208" t="str">
        <f>LDT!A1</f>
        <v>Législation et droit du travail</v>
      </c>
      <c r="F11" s="209"/>
      <c r="G11" s="209"/>
      <c r="H11" s="210"/>
      <c r="I11" s="24"/>
      <c r="J11" s="153"/>
      <c r="K11" s="154"/>
      <c r="L11" s="29"/>
      <c r="M11" s="155"/>
      <c r="N11" s="156"/>
      <c r="O11" s="156"/>
      <c r="P11" s="156"/>
      <c r="Q11" s="157"/>
    </row>
    <row r="12" spans="1:17" ht="36" customHeight="1" x14ac:dyDescent="0.25">
      <c r="A12" s="24"/>
      <c r="B12" s="25"/>
      <c r="C12" s="153"/>
      <c r="D12" s="158"/>
      <c r="E12" s="208" t="str">
        <f>'Info. App.'!A1</f>
        <v>Informatique Appliquée</v>
      </c>
      <c r="F12" s="209"/>
      <c r="G12" s="209"/>
      <c r="H12" s="210"/>
      <c r="I12" s="24"/>
      <c r="J12" s="153"/>
      <c r="K12" s="154"/>
      <c r="L12" s="29"/>
      <c r="M12" s="155"/>
      <c r="N12" s="156"/>
      <c r="O12" s="156"/>
      <c r="P12" s="156"/>
      <c r="Q12" s="157"/>
    </row>
    <row r="13" spans="1:17" ht="36" customHeight="1" x14ac:dyDescent="0.25">
      <c r="A13" s="24"/>
      <c r="B13" s="25"/>
      <c r="C13" s="153"/>
      <c r="D13" s="158"/>
      <c r="E13" s="208" t="str">
        <f>Bioch!A1</f>
        <v>Biochimie et technologies d'analyses</v>
      </c>
      <c r="F13" s="209"/>
      <c r="G13" s="209"/>
      <c r="H13" s="210"/>
      <c r="I13" s="24"/>
      <c r="J13" s="153"/>
      <c r="K13" s="154"/>
      <c r="L13" s="29"/>
      <c r="M13" s="155"/>
      <c r="N13" s="156"/>
      <c r="O13" s="156"/>
      <c r="P13" s="156"/>
      <c r="Q13" s="157"/>
    </row>
    <row r="14" spans="1:17" ht="36" customHeight="1" x14ac:dyDescent="0.25">
      <c r="A14" s="24"/>
      <c r="B14" s="25"/>
      <c r="C14" s="153"/>
      <c r="D14" s="158"/>
      <c r="E14" s="208" t="str">
        <f>Microbio.!A1</f>
        <v>Microbiologie et technologies d'analyses</v>
      </c>
      <c r="F14" s="209"/>
      <c r="G14" s="209"/>
      <c r="H14" s="210"/>
      <c r="I14" s="24"/>
      <c r="J14" s="153"/>
      <c r="K14" s="154"/>
      <c r="L14" s="29"/>
      <c r="M14" s="155"/>
      <c r="N14" s="156"/>
      <c r="O14" s="156"/>
      <c r="P14" s="156"/>
      <c r="Q14" s="157"/>
    </row>
    <row r="15" spans="1:17" ht="36" customHeight="1" x14ac:dyDescent="0.25">
      <c r="A15" s="24"/>
      <c r="B15" s="25"/>
      <c r="C15" s="153"/>
      <c r="D15" s="158"/>
      <c r="E15" s="208" t="str">
        <f>BCM!A1</f>
        <v xml:space="preserve">Biologie Cellulaire et Moléculaire et technologies d'analyses         </v>
      </c>
      <c r="F15" s="209"/>
      <c r="G15" s="209"/>
      <c r="H15" s="210"/>
      <c r="I15" s="24"/>
      <c r="J15" s="153"/>
      <c r="K15" s="154"/>
      <c r="L15" s="29"/>
      <c r="M15" s="155"/>
      <c r="N15" s="156"/>
      <c r="O15" s="156"/>
      <c r="P15" s="156"/>
      <c r="Q15" s="157"/>
    </row>
    <row r="16" spans="1:17" ht="36" customHeight="1" x14ac:dyDescent="0.25">
      <c r="A16" s="24"/>
      <c r="B16" s="25"/>
      <c r="C16" s="153"/>
      <c r="D16" s="158"/>
      <c r="E16" s="208" t="str">
        <f>STBI!A1</f>
        <v>Sciences et Technologies BioIndustrielles</v>
      </c>
      <c r="F16" s="209"/>
      <c r="G16" s="209"/>
      <c r="H16" s="210"/>
      <c r="I16" s="24"/>
      <c r="J16" s="153"/>
      <c r="K16" s="154"/>
      <c r="L16" s="29"/>
      <c r="M16" s="155"/>
      <c r="N16" s="156"/>
      <c r="O16" s="156"/>
      <c r="P16" s="156"/>
      <c r="Q16" s="157"/>
    </row>
    <row r="17" spans="1:17" ht="36" customHeight="1" x14ac:dyDescent="0.25">
      <c r="A17" s="24"/>
      <c r="B17" s="25"/>
      <c r="C17" s="153"/>
      <c r="D17" s="158"/>
      <c r="E17" s="208" t="str">
        <f>'AT Bioch'!A1</f>
        <v>Activités technologiques de Biochimie</v>
      </c>
      <c r="F17" s="209"/>
      <c r="G17" s="209"/>
      <c r="H17" s="210"/>
      <c r="I17" s="24"/>
      <c r="J17" s="153"/>
      <c r="K17" s="154"/>
      <c r="L17" s="29"/>
      <c r="M17" s="155"/>
      <c r="N17" s="156"/>
      <c r="O17" s="156"/>
      <c r="P17" s="156"/>
      <c r="Q17" s="157"/>
    </row>
    <row r="18" spans="1:17" ht="36" customHeight="1" x14ac:dyDescent="0.25">
      <c r="A18" s="24"/>
      <c r="B18" s="25"/>
      <c r="C18" s="153"/>
      <c r="D18" s="158"/>
      <c r="E18" s="208" t="str">
        <f>'AT Micro'!A1</f>
        <v>Activités technologiques de Microbiologie</v>
      </c>
      <c r="F18" s="209"/>
      <c r="G18" s="209"/>
      <c r="H18" s="210"/>
      <c r="I18" s="24"/>
      <c r="J18" s="153"/>
      <c r="K18" s="154"/>
      <c r="L18" s="29"/>
      <c r="M18" s="155"/>
      <c r="N18" s="156"/>
      <c r="O18" s="156"/>
      <c r="P18" s="156"/>
      <c r="Q18" s="157"/>
    </row>
    <row r="19" spans="1:17" ht="36" customHeight="1" thickBot="1" x14ac:dyDescent="0.3">
      <c r="A19" s="26"/>
      <c r="B19" s="27"/>
      <c r="C19" s="219"/>
      <c r="D19" s="220"/>
      <c r="E19" s="221" t="str">
        <f>'AT BCM'!A1</f>
        <v xml:space="preserve">Activités technologiques de Biologie Cellulaire et Moléculaire </v>
      </c>
      <c r="F19" s="222"/>
      <c r="G19" s="222"/>
      <c r="H19" s="223"/>
      <c r="I19" s="26"/>
      <c r="J19" s="219"/>
      <c r="K19" s="249"/>
      <c r="L19" s="30"/>
      <c r="M19" s="250"/>
      <c r="N19" s="251"/>
      <c r="O19" s="251"/>
      <c r="P19" s="251"/>
      <c r="Q19" s="252"/>
    </row>
    <row r="20" spans="1:17" ht="15.75" thickBot="1" x14ac:dyDescent="0.3">
      <c r="A20" s="4" t="s">
        <v>25</v>
      </c>
      <c r="B20" s="1"/>
      <c r="C20" s="1"/>
      <c r="D20" s="1"/>
      <c r="E20" s="1"/>
      <c r="F20" s="1"/>
      <c r="G20" s="1"/>
      <c r="H20" s="1"/>
      <c r="I20" s="1"/>
      <c r="J20" s="1"/>
      <c r="K20" s="1"/>
      <c r="L20" s="1"/>
      <c r="M20" s="1"/>
      <c r="N20" s="1"/>
      <c r="O20" s="1"/>
      <c r="P20" s="1"/>
      <c r="Q20" s="1"/>
    </row>
    <row r="21" spans="1:17" ht="29.25" customHeight="1" thickBot="1" x14ac:dyDescent="0.3">
      <c r="A21" s="213" t="s">
        <v>34</v>
      </c>
      <c r="B21" s="214"/>
      <c r="C21" s="215"/>
      <c r="D21" s="1"/>
      <c r="E21" s="216" t="s">
        <v>26</v>
      </c>
      <c r="F21" s="217"/>
      <c r="G21" s="217"/>
      <c r="H21" s="217"/>
      <c r="I21" s="218"/>
      <c r="J21" s="8"/>
      <c r="K21" s="224" t="s">
        <v>35</v>
      </c>
      <c r="L21" s="217"/>
      <c r="M21" s="217"/>
      <c r="N21" s="218"/>
      <c r="O21" s="1"/>
      <c r="P21" s="228" t="s">
        <v>36</v>
      </c>
      <c r="Q21" s="229"/>
    </row>
    <row r="22" spans="1:17" ht="19.899999999999999" customHeight="1" thickBot="1" x14ac:dyDescent="0.3">
      <c r="A22" s="225"/>
      <c r="B22" s="226"/>
      <c r="C22" s="227"/>
      <c r="D22" s="1"/>
      <c r="E22" s="108" t="s">
        <v>82</v>
      </c>
      <c r="F22" s="9" t="s">
        <v>37</v>
      </c>
      <c r="G22" s="9" t="s">
        <v>27</v>
      </c>
      <c r="H22" s="9" t="s">
        <v>54</v>
      </c>
      <c r="I22" s="10" t="s">
        <v>38</v>
      </c>
      <c r="J22" s="8"/>
      <c r="K22" s="11" t="s">
        <v>7</v>
      </c>
      <c r="L22" s="12" t="s">
        <v>8</v>
      </c>
      <c r="M22" s="12" t="s">
        <v>9</v>
      </c>
      <c r="N22" s="13" t="s">
        <v>10</v>
      </c>
      <c r="O22" s="1"/>
      <c r="P22" s="230"/>
      <c r="Q22" s="231"/>
    </row>
    <row r="23" spans="1:17" ht="19.899999999999999" customHeight="1" x14ac:dyDescent="0.25">
      <c r="A23" s="225"/>
      <c r="B23" s="226"/>
      <c r="C23" s="227"/>
      <c r="D23" s="1"/>
      <c r="E23" s="234"/>
      <c r="F23" s="237"/>
      <c r="G23" s="237"/>
      <c r="H23" s="237"/>
      <c r="I23" s="240"/>
      <c r="J23" s="8"/>
      <c r="K23" s="14">
        <f>Parametrage!C10</f>
        <v>0</v>
      </c>
      <c r="L23" s="15" t="str">
        <f>IF(Parametrage!D10="","",Parametrage!D10)</f>
        <v/>
      </c>
      <c r="M23" s="15" t="str">
        <f>IF(Parametrage!E10="","",Parametrage!E10)</f>
        <v/>
      </c>
      <c r="N23" s="16" t="str">
        <f>IF(Parametrage!F10="","",Parametrage!F10)</f>
        <v/>
      </c>
      <c r="O23" s="1"/>
      <c r="P23" s="230"/>
      <c r="Q23" s="231"/>
    </row>
    <row r="24" spans="1:17" ht="19.899999999999999" customHeight="1" x14ac:dyDescent="0.25">
      <c r="A24" s="225"/>
      <c r="B24" s="226"/>
      <c r="C24" s="227"/>
      <c r="D24" s="1"/>
      <c r="E24" s="235"/>
      <c r="F24" s="238"/>
      <c r="G24" s="238"/>
      <c r="H24" s="238"/>
      <c r="I24" s="241"/>
      <c r="J24" s="8"/>
      <c r="K24" s="17">
        <f>Parametrage!C11</f>
        <v>0</v>
      </c>
      <c r="L24" s="18" t="str">
        <f>IF(Parametrage!D11="","",Parametrage!D11)</f>
        <v/>
      </c>
      <c r="M24" s="18" t="str">
        <f>IF(Parametrage!E11="","",Parametrage!E11)</f>
        <v/>
      </c>
      <c r="N24" s="19" t="str">
        <f>IF(Parametrage!F11="","",Parametrage!F11)</f>
        <v/>
      </c>
      <c r="O24" s="1"/>
      <c r="P24" s="230"/>
      <c r="Q24" s="231"/>
    </row>
    <row r="25" spans="1:17" ht="19.899999999999999" customHeight="1" x14ac:dyDescent="0.25">
      <c r="A25" s="243"/>
      <c r="B25" s="244"/>
      <c r="C25" s="245"/>
      <c r="D25" s="1"/>
      <c r="E25" s="235"/>
      <c r="F25" s="238"/>
      <c r="G25" s="238"/>
      <c r="H25" s="238"/>
      <c r="I25" s="241"/>
      <c r="J25" s="8"/>
      <c r="K25" s="17">
        <f>Parametrage!C12</f>
        <v>0</v>
      </c>
      <c r="L25" s="18" t="str">
        <f>IF(Parametrage!D12="","",Parametrage!D12)</f>
        <v/>
      </c>
      <c r="M25" s="18" t="str">
        <f>IF(Parametrage!E12="","",Parametrage!E12)</f>
        <v/>
      </c>
      <c r="N25" s="19" t="str">
        <f>IF(Parametrage!F12="","",Parametrage!F12)</f>
        <v/>
      </c>
      <c r="O25" s="1"/>
      <c r="P25" s="230"/>
      <c r="Q25" s="231"/>
    </row>
    <row r="26" spans="1:17" ht="19.899999999999999" customHeight="1" x14ac:dyDescent="0.25">
      <c r="A26" s="243"/>
      <c r="B26" s="244"/>
      <c r="C26" s="245"/>
      <c r="D26" s="1"/>
      <c r="E26" s="235"/>
      <c r="F26" s="238"/>
      <c r="G26" s="238"/>
      <c r="H26" s="238"/>
      <c r="I26" s="241"/>
      <c r="J26" s="8"/>
      <c r="K26" s="17">
        <f>Parametrage!C13</f>
        <v>0</v>
      </c>
      <c r="L26" s="18" t="str">
        <f>IF(Parametrage!D13="","",Parametrage!D13)</f>
        <v/>
      </c>
      <c r="M26" s="18" t="str">
        <f>IF(Parametrage!E13="","",Parametrage!E13)</f>
        <v/>
      </c>
      <c r="N26" s="19" t="str">
        <f>IF(Parametrage!F13="","",Parametrage!F13)</f>
        <v/>
      </c>
      <c r="O26" s="1"/>
      <c r="P26" s="230"/>
      <c r="Q26" s="231"/>
    </row>
    <row r="27" spans="1:17" ht="19.899999999999999" customHeight="1" thickBot="1" x14ac:dyDescent="0.3">
      <c r="A27" s="246"/>
      <c r="B27" s="247"/>
      <c r="C27" s="248"/>
      <c r="D27" s="1"/>
      <c r="E27" s="236"/>
      <c r="F27" s="239"/>
      <c r="G27" s="239"/>
      <c r="H27" s="239"/>
      <c r="I27" s="242"/>
      <c r="J27" s="8"/>
      <c r="K27" s="20">
        <f>Parametrage!C14</f>
        <v>0</v>
      </c>
      <c r="L27" s="21" t="str">
        <f>IF(Parametrage!D14="","",Parametrage!D14)</f>
        <v/>
      </c>
      <c r="M27" s="21" t="str">
        <f>IF(Parametrage!E14="","",Parametrage!E14)</f>
        <v/>
      </c>
      <c r="N27" s="22" t="str">
        <f>IF(Parametrage!F14="","",Parametrage!F14)</f>
        <v/>
      </c>
      <c r="O27" s="1"/>
      <c r="P27" s="232"/>
      <c r="Q27" s="233"/>
    </row>
    <row r="28" spans="1:17" x14ac:dyDescent="0.25">
      <c r="A28" s="1"/>
      <c r="B28" s="1"/>
      <c r="C28" s="1"/>
      <c r="D28" s="1"/>
      <c r="E28" s="1"/>
      <c r="F28" s="1"/>
      <c r="G28" s="1"/>
      <c r="H28" s="1"/>
      <c r="I28" s="1"/>
      <c r="J28" s="1"/>
      <c r="K28" s="1"/>
      <c r="L28" s="1"/>
      <c r="M28" s="1"/>
      <c r="N28" s="1"/>
      <c r="O28" s="1"/>
      <c r="P28" s="1"/>
      <c r="Q28" s="1"/>
    </row>
    <row r="29" spans="1:17" ht="15" customHeight="1" x14ac:dyDescent="0.25">
      <c r="A29" s="36"/>
      <c r="B29" s="36"/>
      <c r="C29" s="36"/>
      <c r="D29" s="36"/>
      <c r="E29" s="36"/>
      <c r="Q29" s="36"/>
    </row>
    <row r="30" spans="1:17" ht="15" customHeight="1" x14ac:dyDescent="0.25">
      <c r="A30" s="36"/>
      <c r="B30" s="36"/>
      <c r="C30" s="36"/>
      <c r="D30" s="36"/>
      <c r="E30" s="36"/>
      <c r="Q30" s="36"/>
    </row>
    <row r="31" spans="1:17" ht="15" customHeight="1" x14ac:dyDescent="0.25">
      <c r="A31" s="36"/>
      <c r="B31" s="36"/>
      <c r="C31" s="36"/>
      <c r="D31" s="36"/>
      <c r="E31" s="36"/>
      <c r="F31" t="s">
        <v>79</v>
      </c>
      <c r="G31" s="37" t="e">
        <f>L7-'Exp. Fr.'!$I$5</f>
        <v>#VALUE!</v>
      </c>
      <c r="Q31" s="36"/>
    </row>
    <row r="32" spans="1:17" ht="15" customHeight="1" x14ac:dyDescent="0.25">
      <c r="A32" s="36"/>
      <c r="B32" s="36"/>
      <c r="C32" s="36"/>
      <c r="D32" s="36"/>
      <c r="E32" s="36"/>
      <c r="F32" t="s">
        <v>48</v>
      </c>
      <c r="G32" s="37" t="e">
        <f>L8-Anglais!$I$5</f>
        <v>#VALUE!</v>
      </c>
      <c r="Q32" s="36"/>
    </row>
    <row r="33" spans="1:17" ht="15" customHeight="1" x14ac:dyDescent="0.25">
      <c r="A33" s="36"/>
      <c r="B33" s="36"/>
      <c r="C33" s="36"/>
      <c r="D33" s="36"/>
      <c r="E33" s="36"/>
      <c r="F33" t="s">
        <v>55</v>
      </c>
      <c r="G33" s="37" t="e">
        <f>L9-Math.!$I$5</f>
        <v>#VALUE!</v>
      </c>
      <c r="Q33" s="36"/>
    </row>
    <row r="34" spans="1:17" ht="15" customHeight="1" x14ac:dyDescent="0.25">
      <c r="A34" s="36"/>
      <c r="B34" s="36"/>
      <c r="C34" s="36"/>
      <c r="D34" s="36"/>
      <c r="E34" s="36"/>
      <c r="F34" t="s">
        <v>77</v>
      </c>
      <c r="G34" s="37" t="e">
        <f>L10-'Sc. Phy. Chim.'!I5</f>
        <v>#VALUE!</v>
      </c>
      <c r="Q34" s="36"/>
    </row>
    <row r="35" spans="1:17" ht="15" customHeight="1" x14ac:dyDescent="0.25">
      <c r="A35" s="36"/>
      <c r="B35" s="36"/>
      <c r="C35" s="36"/>
      <c r="D35" s="36"/>
      <c r="E35" s="36"/>
      <c r="F35" t="s">
        <v>78</v>
      </c>
      <c r="G35" s="37" t="e">
        <f>L11-LDT!I5</f>
        <v>#VALUE!</v>
      </c>
      <c r="Q35" s="36"/>
    </row>
    <row r="36" spans="1:17" ht="15" customHeight="1" x14ac:dyDescent="0.25">
      <c r="A36" s="36"/>
      <c r="B36" s="36"/>
      <c r="C36" s="36"/>
      <c r="D36" s="36"/>
      <c r="E36" s="36"/>
      <c r="F36" t="s">
        <v>76</v>
      </c>
      <c r="G36" s="37" t="e">
        <f>L12-'Info. App.'!I5</f>
        <v>#VALUE!</v>
      </c>
      <c r="Q36" s="36"/>
    </row>
    <row r="37" spans="1:17" ht="15" customHeight="1" x14ac:dyDescent="0.25">
      <c r="A37" s="36"/>
      <c r="B37" s="36"/>
      <c r="C37" s="36"/>
      <c r="D37" s="36"/>
      <c r="E37" s="36"/>
      <c r="F37" t="s">
        <v>74</v>
      </c>
      <c r="G37" s="37" t="e">
        <f>L13-Bioch!I5</f>
        <v>#VALUE!</v>
      </c>
      <c r="Q37" s="36"/>
    </row>
    <row r="38" spans="1:17" ht="15" customHeight="1" x14ac:dyDescent="0.25">
      <c r="A38" s="36"/>
      <c r="B38" s="36"/>
      <c r="C38" s="36"/>
      <c r="D38" s="36"/>
      <c r="E38" s="36"/>
      <c r="F38" t="s">
        <v>75</v>
      </c>
      <c r="G38" s="37" t="e">
        <f>L14-Microbio.!I5</f>
        <v>#VALUE!</v>
      </c>
      <c r="Q38" s="36"/>
    </row>
    <row r="39" spans="1:17" ht="15" customHeight="1" x14ac:dyDescent="0.25">
      <c r="A39" s="36"/>
      <c r="B39" s="36"/>
      <c r="C39" s="36"/>
      <c r="D39" s="36"/>
      <c r="E39" s="36"/>
      <c r="F39" t="s">
        <v>73</v>
      </c>
      <c r="G39" s="37" t="e">
        <f>L15-BCM!I5</f>
        <v>#VALUE!</v>
      </c>
      <c r="Q39" s="36"/>
    </row>
    <row r="40" spans="1:17" ht="15" customHeight="1" x14ac:dyDescent="0.25">
      <c r="A40" s="36"/>
      <c r="B40" s="36"/>
      <c r="C40" s="36"/>
      <c r="D40" s="36"/>
      <c r="E40" s="36"/>
      <c r="F40" t="s">
        <v>72</v>
      </c>
      <c r="G40" s="37" t="e">
        <f>L16-STBI!I5</f>
        <v>#VALUE!</v>
      </c>
      <c r="Q40" s="36"/>
    </row>
    <row r="41" spans="1:17" ht="15" customHeight="1" x14ac:dyDescent="0.25">
      <c r="A41" s="36"/>
      <c r="B41" s="36"/>
      <c r="C41" s="36"/>
      <c r="D41" s="36"/>
      <c r="E41" s="36"/>
      <c r="F41" t="s">
        <v>69</v>
      </c>
      <c r="G41" s="37" t="e">
        <f>L17-'AT Bioch'!I5</f>
        <v>#VALUE!</v>
      </c>
      <c r="Q41" s="36"/>
    </row>
    <row r="42" spans="1:17" ht="15" customHeight="1" x14ac:dyDescent="0.25">
      <c r="A42" s="36"/>
      <c r="B42" s="36"/>
      <c r="C42" s="36"/>
      <c r="D42" s="36"/>
      <c r="E42" s="36"/>
      <c r="F42" t="s">
        <v>70</v>
      </c>
      <c r="G42" s="37" t="e">
        <f>L18-'AT Micro'!I5</f>
        <v>#VALUE!</v>
      </c>
      <c r="Q42" s="36"/>
    </row>
    <row r="43" spans="1:17" ht="15" customHeight="1" x14ac:dyDescent="0.25">
      <c r="A43" s="36"/>
      <c r="B43" s="36"/>
      <c r="C43" s="36"/>
      <c r="D43" s="36"/>
      <c r="E43" s="36"/>
      <c r="F43" t="s">
        <v>71</v>
      </c>
      <c r="G43" s="37" t="e">
        <f>L19-'AT BCM'!I5</f>
        <v>#VALUE!</v>
      </c>
      <c r="Q43" s="36"/>
    </row>
    <row r="44" spans="1:17" ht="15" customHeight="1" x14ac:dyDescent="0.25">
      <c r="A44" s="36"/>
      <c r="B44" s="36"/>
      <c r="C44" s="36"/>
      <c r="D44" s="36"/>
      <c r="E44" s="36"/>
      <c r="G44" s="37"/>
      <c r="Q44" s="36"/>
    </row>
    <row r="45" spans="1:17" ht="15" customHeight="1" x14ac:dyDescent="0.25">
      <c r="A45" s="36"/>
      <c r="B45" s="36"/>
      <c r="C45" s="36"/>
      <c r="D45" s="36"/>
      <c r="E45" s="36"/>
      <c r="G45" s="37"/>
      <c r="H45" s="36"/>
      <c r="I45" s="36"/>
      <c r="J45" s="36"/>
      <c r="N45" s="36"/>
      <c r="O45" s="36"/>
      <c r="P45" s="36"/>
      <c r="Q45" s="36"/>
    </row>
    <row r="46" spans="1:17" ht="15" customHeight="1" x14ac:dyDescent="0.25">
      <c r="A46" s="36"/>
      <c r="B46" s="36"/>
      <c r="C46" s="36"/>
      <c r="D46" s="36"/>
      <c r="E46" s="36"/>
      <c r="G46" s="36"/>
      <c r="H46" s="36"/>
      <c r="I46" s="36"/>
      <c r="J46" s="36"/>
      <c r="N46" s="36"/>
      <c r="O46" s="36"/>
      <c r="P46" s="36"/>
      <c r="Q46" s="36"/>
    </row>
    <row r="47" spans="1:17" ht="15" customHeight="1" x14ac:dyDescent="0.25">
      <c r="A47" s="36"/>
      <c r="B47" s="36"/>
      <c r="C47" s="36"/>
      <c r="D47" s="36"/>
      <c r="E47" s="36"/>
      <c r="F47" s="36"/>
      <c r="G47" s="36"/>
      <c r="H47" s="36"/>
      <c r="I47" s="36"/>
      <c r="J47" s="36"/>
      <c r="K47" s="36"/>
      <c r="L47" s="36"/>
      <c r="M47" s="36"/>
      <c r="N47" s="36"/>
      <c r="O47" s="36"/>
      <c r="P47" s="36"/>
      <c r="Q47" s="36"/>
    </row>
    <row r="48" spans="1:17" ht="15" customHeight="1" x14ac:dyDescent="0.25">
      <c r="A48" s="36"/>
      <c r="B48" s="36"/>
      <c r="C48" s="36"/>
      <c r="D48" s="36"/>
      <c r="E48" s="36"/>
      <c r="F48" s="36"/>
      <c r="G48" s="36"/>
      <c r="H48" s="36"/>
      <c r="I48" s="36"/>
      <c r="J48" s="36"/>
      <c r="K48" s="36"/>
      <c r="L48" s="36"/>
      <c r="M48" s="36"/>
      <c r="N48" s="36"/>
      <c r="O48" s="36"/>
      <c r="P48" s="36"/>
      <c r="Q48" s="36"/>
    </row>
    <row r="49" spans="1:17" ht="15" customHeight="1" x14ac:dyDescent="0.25">
      <c r="A49" s="36"/>
      <c r="B49" s="36"/>
      <c r="C49" s="36"/>
      <c r="D49" s="36"/>
      <c r="E49" s="36"/>
      <c r="F49" s="36"/>
      <c r="G49" s="36"/>
      <c r="H49" s="36"/>
      <c r="I49" s="36"/>
      <c r="J49" s="36"/>
      <c r="K49" s="36"/>
      <c r="L49" s="36"/>
      <c r="M49" s="36"/>
      <c r="N49" s="36"/>
      <c r="O49" s="36"/>
      <c r="P49" s="36"/>
      <c r="Q49" s="36"/>
    </row>
    <row r="50" spans="1:17" ht="15" customHeight="1" x14ac:dyDescent="0.25">
      <c r="A50" s="36"/>
      <c r="B50" s="36"/>
      <c r="C50" s="36"/>
      <c r="D50" s="36"/>
      <c r="E50" s="36"/>
      <c r="F50" s="36"/>
      <c r="G50" s="36"/>
      <c r="H50" s="36"/>
      <c r="I50" s="36"/>
      <c r="J50" s="36"/>
      <c r="K50" s="36"/>
      <c r="L50" s="36"/>
      <c r="M50" s="36"/>
      <c r="N50" s="36"/>
      <c r="O50" s="36"/>
      <c r="P50" s="36"/>
      <c r="Q50" s="36"/>
    </row>
    <row r="51" spans="1:17" ht="15" customHeight="1" x14ac:dyDescent="0.25">
      <c r="A51" s="36"/>
      <c r="B51" s="36"/>
      <c r="C51" s="36"/>
      <c r="D51" s="36"/>
      <c r="E51" s="36"/>
      <c r="F51" s="36"/>
      <c r="G51" s="36"/>
      <c r="H51" s="36"/>
      <c r="I51" s="36"/>
      <c r="J51" s="36"/>
      <c r="K51" s="36"/>
      <c r="L51" s="36"/>
      <c r="M51" s="36"/>
      <c r="N51" s="36"/>
      <c r="O51" s="36"/>
      <c r="P51" s="36"/>
      <c r="Q51" s="36"/>
    </row>
    <row r="52" spans="1:17" ht="15" customHeight="1" x14ac:dyDescent="0.25">
      <c r="A52" s="36"/>
      <c r="B52" s="36"/>
      <c r="C52" s="36"/>
      <c r="D52" s="36"/>
      <c r="E52" s="36"/>
      <c r="F52" s="36"/>
      <c r="G52" s="36"/>
      <c r="H52" s="36"/>
      <c r="I52" s="36"/>
      <c r="J52" s="36"/>
      <c r="K52" s="36"/>
      <c r="L52" s="36"/>
      <c r="M52" s="36"/>
      <c r="N52" s="36"/>
      <c r="O52" s="36"/>
      <c r="P52" s="36"/>
      <c r="Q52" s="36"/>
    </row>
    <row r="53" spans="1:17" ht="15" customHeight="1" x14ac:dyDescent="0.25">
      <c r="A53" s="36"/>
      <c r="B53" s="36"/>
      <c r="C53" s="36"/>
      <c r="D53" s="36"/>
      <c r="E53" s="36"/>
      <c r="F53" s="36"/>
      <c r="G53" s="36"/>
      <c r="H53" s="36"/>
      <c r="I53" s="36"/>
      <c r="J53" s="36"/>
      <c r="K53" s="36"/>
      <c r="L53" s="36"/>
      <c r="M53" s="36"/>
      <c r="N53" s="36"/>
      <c r="O53" s="36"/>
      <c r="P53" s="36"/>
      <c r="Q53" s="36"/>
    </row>
    <row r="54" spans="1:17" ht="15" customHeight="1" x14ac:dyDescent="0.25">
      <c r="A54" s="36"/>
      <c r="B54" s="36"/>
      <c r="C54" s="36"/>
      <c r="D54" s="36"/>
      <c r="E54" s="36"/>
      <c r="F54" s="36"/>
      <c r="G54" s="36"/>
      <c r="H54" s="36"/>
      <c r="I54" s="36"/>
      <c r="J54" s="36"/>
      <c r="K54" s="36"/>
      <c r="L54" s="36"/>
      <c r="M54" s="36"/>
      <c r="N54" s="36"/>
      <c r="O54" s="36"/>
      <c r="P54" s="36"/>
      <c r="Q54" s="36"/>
    </row>
    <row r="55" spans="1:17" ht="15" customHeight="1" x14ac:dyDescent="0.25">
      <c r="A55" s="36"/>
      <c r="B55" s="36"/>
      <c r="C55" s="36"/>
      <c r="D55" s="36"/>
      <c r="E55" s="36"/>
      <c r="F55" s="36"/>
      <c r="G55" s="36"/>
      <c r="H55" s="36"/>
      <c r="I55" s="36"/>
      <c r="J55" s="36"/>
      <c r="K55" s="36"/>
      <c r="L55" s="36"/>
      <c r="M55" s="36"/>
      <c r="N55" s="36"/>
      <c r="O55" s="36"/>
      <c r="P55" s="36"/>
      <c r="Q55" s="36"/>
    </row>
    <row r="56" spans="1:17" ht="15" customHeight="1" x14ac:dyDescent="0.25">
      <c r="A56" s="36"/>
      <c r="B56" s="36"/>
      <c r="C56" s="36"/>
      <c r="D56" s="36"/>
      <c r="E56" s="36"/>
      <c r="F56" s="36"/>
      <c r="G56" s="36"/>
      <c r="H56" s="36"/>
      <c r="I56" s="36"/>
      <c r="J56" s="36"/>
      <c r="K56" s="36"/>
      <c r="L56" s="36"/>
      <c r="M56" s="36"/>
      <c r="N56" s="36"/>
      <c r="O56" s="36"/>
      <c r="P56" s="36"/>
      <c r="Q56" s="36"/>
    </row>
    <row r="57" spans="1:17" ht="15" customHeight="1" x14ac:dyDescent="0.25">
      <c r="A57" s="36"/>
      <c r="B57" s="36"/>
      <c r="C57" s="36"/>
      <c r="D57" s="36"/>
      <c r="E57" s="36"/>
      <c r="F57" s="36"/>
      <c r="G57" s="36"/>
      <c r="H57" s="36"/>
      <c r="I57" s="36"/>
      <c r="J57" s="36"/>
      <c r="K57" s="36"/>
      <c r="L57" s="36"/>
      <c r="M57" s="36"/>
      <c r="N57" s="36"/>
      <c r="O57" s="36"/>
      <c r="P57" s="36"/>
      <c r="Q57" s="36"/>
    </row>
    <row r="58" spans="1:17" ht="15" customHeight="1" x14ac:dyDescent="0.25">
      <c r="A58" s="36"/>
      <c r="B58" s="36"/>
      <c r="C58" s="36"/>
      <c r="D58" s="36"/>
      <c r="E58" s="36"/>
      <c r="F58" s="36"/>
      <c r="G58" s="36"/>
      <c r="H58" s="36"/>
      <c r="I58" s="36"/>
      <c r="J58" s="36"/>
      <c r="K58" s="36"/>
      <c r="L58" s="36"/>
      <c r="M58" s="36"/>
      <c r="N58" s="36"/>
      <c r="O58" s="36"/>
      <c r="P58" s="36"/>
      <c r="Q58" s="36"/>
    </row>
    <row r="59" spans="1:17" ht="15" customHeight="1" x14ac:dyDescent="0.25">
      <c r="A59" s="36"/>
      <c r="B59" s="36"/>
      <c r="C59" s="36"/>
      <c r="D59" s="36"/>
      <c r="E59" s="36"/>
      <c r="F59" s="36"/>
      <c r="G59" s="36"/>
      <c r="H59" s="36"/>
      <c r="I59" s="36"/>
      <c r="J59" s="36"/>
      <c r="K59" s="36"/>
      <c r="L59" s="36"/>
      <c r="M59" s="36"/>
      <c r="N59" s="36"/>
      <c r="O59" s="36"/>
      <c r="P59" s="36"/>
      <c r="Q59" s="36"/>
    </row>
    <row r="60" spans="1:17" ht="15" customHeight="1" x14ac:dyDescent="0.25">
      <c r="A60" s="36"/>
      <c r="B60" s="36"/>
      <c r="C60" s="36"/>
      <c r="D60" s="36"/>
      <c r="E60" s="36"/>
      <c r="F60" s="36"/>
      <c r="G60" s="36"/>
      <c r="H60" s="36"/>
      <c r="I60" s="36"/>
      <c r="J60" s="36"/>
      <c r="K60" s="36"/>
      <c r="L60" s="36"/>
      <c r="M60" s="36"/>
      <c r="N60" s="36"/>
      <c r="O60" s="36"/>
      <c r="P60" s="36"/>
      <c r="Q60" s="36"/>
    </row>
    <row r="61" spans="1:17" ht="15" customHeight="1" x14ac:dyDescent="0.25">
      <c r="A61" s="36"/>
      <c r="B61" s="36"/>
      <c r="C61" s="36"/>
      <c r="D61" s="36"/>
      <c r="E61" s="36"/>
      <c r="F61" s="36"/>
      <c r="G61" s="36"/>
      <c r="H61" s="36"/>
      <c r="I61" s="36"/>
      <c r="J61" s="36"/>
      <c r="K61" s="36"/>
      <c r="L61" s="36"/>
      <c r="M61" s="36"/>
      <c r="N61" s="36"/>
      <c r="O61" s="36"/>
      <c r="P61" s="36"/>
      <c r="Q61" s="36"/>
    </row>
    <row r="62" spans="1:17" ht="15" customHeight="1" x14ac:dyDescent="0.25">
      <c r="A62" s="36"/>
      <c r="B62" s="36"/>
      <c r="C62" s="36"/>
      <c r="D62" s="36"/>
      <c r="E62" s="36"/>
      <c r="F62" s="36"/>
      <c r="G62" s="36"/>
      <c r="H62" s="36"/>
      <c r="I62" s="36"/>
      <c r="J62" s="36"/>
      <c r="K62" s="36"/>
      <c r="L62" s="36"/>
      <c r="M62" s="36"/>
      <c r="N62" s="36"/>
      <c r="O62" s="36"/>
      <c r="P62" s="36"/>
      <c r="Q62" s="36"/>
    </row>
    <row r="63" spans="1:17" ht="15" customHeight="1" x14ac:dyDescent="0.25">
      <c r="A63" s="36"/>
      <c r="B63" s="36"/>
      <c r="C63" s="36"/>
      <c r="D63" s="36"/>
      <c r="E63" s="36"/>
      <c r="F63" s="36"/>
      <c r="G63" s="36"/>
      <c r="H63" s="36"/>
      <c r="I63" s="36"/>
      <c r="J63" s="36"/>
      <c r="K63" s="36"/>
      <c r="L63" s="36"/>
      <c r="M63" s="36"/>
      <c r="N63" s="36"/>
      <c r="O63" s="36"/>
      <c r="P63" s="36"/>
      <c r="Q63" s="36"/>
    </row>
    <row r="64" spans="1:17" ht="15" customHeight="1" x14ac:dyDescent="0.25">
      <c r="A64" s="36"/>
      <c r="B64" s="36"/>
      <c r="C64" s="36"/>
      <c r="D64" s="36"/>
      <c r="E64" s="36"/>
      <c r="F64" s="36"/>
      <c r="G64" s="36"/>
      <c r="H64" s="36"/>
      <c r="I64" s="36"/>
      <c r="J64" s="36"/>
      <c r="K64" s="36"/>
      <c r="L64" s="36"/>
      <c r="M64" s="36"/>
      <c r="N64" s="36"/>
      <c r="O64" s="36"/>
      <c r="P64" s="36"/>
      <c r="Q64" s="36"/>
    </row>
    <row r="65" spans="1:17" ht="15" customHeight="1" x14ac:dyDescent="0.25">
      <c r="A65" s="36"/>
      <c r="B65" s="36"/>
      <c r="C65" s="36"/>
      <c r="D65" s="36"/>
      <c r="E65" s="36"/>
      <c r="F65" s="36"/>
      <c r="G65" s="36"/>
      <c r="H65" s="36"/>
      <c r="I65" s="36"/>
      <c r="J65" s="36"/>
      <c r="K65" s="36"/>
      <c r="L65" s="36"/>
      <c r="M65" s="36"/>
      <c r="N65" s="36"/>
      <c r="O65" s="36"/>
      <c r="P65" s="36"/>
      <c r="Q65" s="36"/>
    </row>
    <row r="66" spans="1:17" ht="15" customHeight="1" x14ac:dyDescent="0.25">
      <c r="A66" s="36"/>
      <c r="B66" s="36"/>
      <c r="C66" s="36"/>
      <c r="D66" s="36"/>
      <c r="E66" s="36"/>
      <c r="F66" s="36"/>
      <c r="G66" s="36"/>
      <c r="H66" s="36"/>
      <c r="I66" s="36"/>
      <c r="J66" s="36"/>
      <c r="K66" s="36"/>
      <c r="L66" s="36"/>
      <c r="M66" s="36"/>
      <c r="N66" s="36"/>
      <c r="O66" s="36"/>
      <c r="P66" s="36"/>
      <c r="Q66" s="36"/>
    </row>
    <row r="67" spans="1:17" ht="15" customHeight="1" x14ac:dyDescent="0.25">
      <c r="A67" s="36"/>
      <c r="B67" s="36"/>
      <c r="C67" s="36"/>
      <c r="D67" s="36"/>
      <c r="E67" s="36"/>
      <c r="F67" s="36"/>
      <c r="G67" s="36"/>
      <c r="H67" s="36"/>
      <c r="I67" s="36"/>
      <c r="J67" s="36"/>
      <c r="K67" s="36"/>
      <c r="L67" s="36"/>
      <c r="M67" s="36"/>
      <c r="N67" s="36"/>
      <c r="O67" s="36"/>
      <c r="P67" s="36"/>
      <c r="Q67" s="36"/>
    </row>
    <row r="68" spans="1:17" ht="15" customHeight="1" x14ac:dyDescent="0.25">
      <c r="A68" s="36"/>
      <c r="B68" s="36"/>
      <c r="C68" s="36"/>
      <c r="D68" s="36"/>
      <c r="E68" s="36"/>
      <c r="F68" s="36"/>
      <c r="G68" s="36"/>
      <c r="H68" s="36"/>
      <c r="I68" s="36"/>
      <c r="J68" s="36"/>
      <c r="K68" s="36"/>
      <c r="L68" s="36"/>
      <c r="M68" s="36"/>
      <c r="N68" s="36"/>
      <c r="O68" s="36"/>
      <c r="P68" s="36"/>
      <c r="Q68" s="36"/>
    </row>
    <row r="69" spans="1:17" ht="15" customHeight="1" x14ac:dyDescent="0.25">
      <c r="A69" s="36"/>
      <c r="B69" s="36"/>
      <c r="C69" s="36"/>
      <c r="D69" s="36"/>
      <c r="E69" s="36"/>
      <c r="F69" s="36"/>
      <c r="G69" s="36"/>
      <c r="H69" s="36"/>
      <c r="I69" s="36"/>
      <c r="J69" s="36"/>
      <c r="K69" s="36"/>
      <c r="L69" s="36"/>
      <c r="M69" s="36"/>
      <c r="N69" s="36"/>
      <c r="O69" s="36"/>
      <c r="P69" s="36"/>
      <c r="Q69" s="36"/>
    </row>
    <row r="70" spans="1:17" ht="15" customHeight="1" x14ac:dyDescent="0.25">
      <c r="A70" s="36"/>
      <c r="B70" s="36"/>
      <c r="C70" s="36"/>
      <c r="D70" s="36"/>
      <c r="E70" s="36"/>
      <c r="F70" s="36"/>
      <c r="G70" s="36"/>
      <c r="H70" s="36"/>
      <c r="I70" s="36"/>
      <c r="J70" s="36"/>
      <c r="K70" s="36"/>
      <c r="L70" s="36"/>
      <c r="M70" s="36"/>
      <c r="N70" s="36"/>
      <c r="O70" s="36"/>
      <c r="P70" s="36"/>
      <c r="Q70" s="36"/>
    </row>
    <row r="71" spans="1:17" ht="15" customHeight="1" x14ac:dyDescent="0.25">
      <c r="A71" s="36"/>
      <c r="B71" s="36"/>
      <c r="C71" s="36"/>
      <c r="D71" s="36"/>
      <c r="E71" s="36"/>
      <c r="F71" s="36"/>
      <c r="G71" s="36"/>
      <c r="H71" s="36"/>
      <c r="I71" s="36"/>
      <c r="J71" s="36"/>
      <c r="K71" s="36"/>
      <c r="L71" s="36"/>
      <c r="M71" s="36"/>
      <c r="N71" s="36"/>
      <c r="O71" s="36"/>
      <c r="P71" s="36"/>
      <c r="Q71" s="36"/>
    </row>
    <row r="72" spans="1:17" ht="15" customHeight="1" x14ac:dyDescent="0.25">
      <c r="A72" s="36"/>
      <c r="B72" s="36"/>
      <c r="C72" s="36"/>
      <c r="D72" s="36"/>
      <c r="E72" s="36"/>
      <c r="F72" s="36"/>
      <c r="G72" s="36"/>
      <c r="H72" s="36"/>
      <c r="I72" s="36"/>
      <c r="J72" s="36"/>
      <c r="K72" s="36"/>
      <c r="L72" s="36"/>
      <c r="M72" s="36"/>
      <c r="N72" s="36"/>
      <c r="O72" s="36"/>
      <c r="P72" s="36"/>
      <c r="Q72" s="36"/>
    </row>
    <row r="73" spans="1:17" ht="15" customHeight="1" x14ac:dyDescent="0.25">
      <c r="A73" s="36"/>
      <c r="B73" s="36"/>
      <c r="C73" s="36"/>
      <c r="D73" s="36"/>
      <c r="E73" s="36"/>
      <c r="F73" s="36"/>
      <c r="G73" s="36"/>
      <c r="H73" s="36"/>
      <c r="I73" s="36"/>
      <c r="J73" s="36"/>
      <c r="K73" s="36"/>
      <c r="L73" s="36"/>
      <c r="M73" s="36"/>
      <c r="N73" s="36"/>
      <c r="O73" s="36"/>
      <c r="P73" s="36"/>
      <c r="Q73" s="36"/>
    </row>
    <row r="74" spans="1:17" ht="15" customHeight="1" x14ac:dyDescent="0.25">
      <c r="A74" s="36"/>
      <c r="B74" s="36"/>
      <c r="C74" s="36"/>
      <c r="D74" s="36"/>
      <c r="E74" s="36"/>
      <c r="F74" s="36"/>
      <c r="G74" s="36"/>
      <c r="H74" s="36"/>
      <c r="I74" s="36"/>
      <c r="J74" s="36"/>
      <c r="K74" s="36"/>
      <c r="L74" s="36"/>
      <c r="M74" s="36"/>
      <c r="N74" s="36"/>
      <c r="O74" s="36"/>
      <c r="P74" s="36"/>
      <c r="Q74" s="36"/>
    </row>
    <row r="75" spans="1:17" ht="15" customHeight="1" x14ac:dyDescent="0.25">
      <c r="A75" s="36"/>
      <c r="B75" s="36"/>
      <c r="C75" s="36"/>
      <c r="D75" s="36"/>
      <c r="E75" s="36"/>
      <c r="F75" s="36"/>
      <c r="G75" s="36"/>
      <c r="H75" s="36"/>
      <c r="I75" s="36"/>
      <c r="J75" s="36"/>
      <c r="K75" s="36"/>
      <c r="L75" s="36"/>
      <c r="M75" s="36"/>
      <c r="N75" s="36"/>
      <c r="O75" s="36"/>
      <c r="P75" s="36"/>
      <c r="Q75" s="36"/>
    </row>
    <row r="76" spans="1:17" ht="15" customHeight="1" x14ac:dyDescent="0.25">
      <c r="A76" s="36"/>
      <c r="B76" s="36"/>
      <c r="C76" s="36"/>
      <c r="D76" s="36"/>
      <c r="E76" s="36"/>
      <c r="F76" s="36"/>
      <c r="G76" s="36"/>
      <c r="H76" s="36"/>
      <c r="I76" s="36"/>
      <c r="J76" s="36"/>
      <c r="K76" s="36"/>
      <c r="L76" s="36"/>
      <c r="M76" s="36"/>
      <c r="N76" s="36"/>
      <c r="O76" s="36"/>
      <c r="P76" s="36"/>
      <c r="Q76" s="36"/>
    </row>
    <row r="77" spans="1:17" ht="15" customHeight="1" x14ac:dyDescent="0.25">
      <c r="A77" s="36"/>
      <c r="B77" s="36"/>
      <c r="C77" s="36"/>
      <c r="D77" s="36"/>
      <c r="E77" s="36"/>
      <c r="F77" s="36"/>
      <c r="G77" s="36"/>
      <c r="H77" s="36"/>
      <c r="I77" s="36"/>
      <c r="J77" s="36"/>
      <c r="K77" s="36"/>
      <c r="L77" s="36"/>
      <c r="M77" s="36"/>
      <c r="N77" s="36"/>
      <c r="O77" s="36"/>
      <c r="P77" s="36"/>
      <c r="Q77" s="36"/>
    </row>
    <row r="78" spans="1:17" ht="15" customHeight="1" x14ac:dyDescent="0.25">
      <c r="A78" s="36"/>
      <c r="B78" s="36"/>
      <c r="C78" s="36"/>
      <c r="D78" s="36"/>
      <c r="E78" s="36"/>
      <c r="F78" s="36"/>
      <c r="G78" s="36"/>
      <c r="H78" s="36"/>
      <c r="I78" s="36"/>
      <c r="J78" s="36"/>
      <c r="K78" s="36"/>
      <c r="L78" s="36"/>
      <c r="M78" s="36"/>
      <c r="N78" s="36"/>
      <c r="O78" s="36"/>
      <c r="P78" s="36"/>
      <c r="Q78" s="36"/>
    </row>
    <row r="79" spans="1:17" ht="15" customHeight="1" x14ac:dyDescent="0.25">
      <c r="A79" s="36"/>
      <c r="B79" s="36"/>
      <c r="C79" s="36"/>
      <c r="D79" s="36"/>
      <c r="E79" s="36"/>
      <c r="F79" s="36"/>
      <c r="G79" s="36"/>
      <c r="H79" s="36"/>
      <c r="I79" s="36"/>
      <c r="J79" s="36"/>
      <c r="K79" s="36"/>
      <c r="L79" s="36"/>
      <c r="M79" s="36"/>
      <c r="N79" s="36"/>
      <c r="O79" s="36"/>
      <c r="P79" s="36"/>
      <c r="Q79" s="36"/>
    </row>
    <row r="80" spans="1:17" ht="15" customHeight="1" x14ac:dyDescent="0.25">
      <c r="A80" s="36"/>
      <c r="B80" s="36"/>
      <c r="C80" s="36"/>
      <c r="D80" s="36"/>
      <c r="E80" s="36"/>
      <c r="F80" s="36"/>
      <c r="G80" s="36"/>
      <c r="H80" s="36"/>
      <c r="I80" s="36"/>
      <c r="J80" s="36"/>
      <c r="K80" s="36"/>
      <c r="L80" s="36"/>
      <c r="M80" s="36"/>
      <c r="N80" s="36"/>
      <c r="O80" s="36"/>
      <c r="P80" s="36"/>
      <c r="Q80" s="36"/>
    </row>
    <row r="81" spans="1:17" ht="15.75" customHeight="1" x14ac:dyDescent="0.25">
      <c r="A81" s="36"/>
      <c r="B81" s="36"/>
      <c r="C81" s="36"/>
      <c r="D81" s="36"/>
      <c r="E81" s="36"/>
      <c r="F81" s="36"/>
      <c r="G81" s="36"/>
      <c r="H81" s="36"/>
      <c r="I81" s="36"/>
      <c r="J81" s="36"/>
      <c r="K81" s="36"/>
      <c r="L81" s="36"/>
      <c r="M81" s="36"/>
      <c r="N81" s="36"/>
      <c r="O81" s="36"/>
      <c r="P81" s="36"/>
      <c r="Q81" s="36"/>
    </row>
  </sheetData>
  <sheetProtection selectLockedCells="1"/>
  <mergeCells count="83">
    <mergeCell ref="K21:N21"/>
    <mergeCell ref="A22:C24"/>
    <mergeCell ref="C16:D16"/>
    <mergeCell ref="E16:H16"/>
    <mergeCell ref="J16:K16"/>
    <mergeCell ref="M16:Q16"/>
    <mergeCell ref="P21:Q21"/>
    <mergeCell ref="P22:Q27"/>
    <mergeCell ref="E23:E27"/>
    <mergeCell ref="F23:F27"/>
    <mergeCell ref="G23:G27"/>
    <mergeCell ref="H23:H27"/>
    <mergeCell ref="I23:I27"/>
    <mergeCell ref="A25:C27"/>
    <mergeCell ref="J19:K19"/>
    <mergeCell ref="M19:Q19"/>
    <mergeCell ref="A21:C21"/>
    <mergeCell ref="E21:I21"/>
    <mergeCell ref="E17:H17"/>
    <mergeCell ref="E18:H18"/>
    <mergeCell ref="C19:D19"/>
    <mergeCell ref="E19:H19"/>
    <mergeCell ref="J14:K14"/>
    <mergeCell ref="M14:Q14"/>
    <mergeCell ref="C15:D15"/>
    <mergeCell ref="E15:H15"/>
    <mergeCell ref="J15:K15"/>
    <mergeCell ref="M15:Q15"/>
    <mergeCell ref="C14:D14"/>
    <mergeCell ref="E14:H14"/>
    <mergeCell ref="C12:D12"/>
    <mergeCell ref="E12:H12"/>
    <mergeCell ref="J12:K12"/>
    <mergeCell ref="M12:Q12"/>
    <mergeCell ref="C13:D13"/>
    <mergeCell ref="E13:H13"/>
    <mergeCell ref="J13:K13"/>
    <mergeCell ref="M13:Q13"/>
    <mergeCell ref="C10:D10"/>
    <mergeCell ref="E10:H10"/>
    <mergeCell ref="J10:K10"/>
    <mergeCell ref="M10:Q10"/>
    <mergeCell ref="C11:D11"/>
    <mergeCell ref="E11:H11"/>
    <mergeCell ref="J11:K11"/>
    <mergeCell ref="M11:Q11"/>
    <mergeCell ref="C8:D8"/>
    <mergeCell ref="E8:H8"/>
    <mergeCell ref="J8:K8"/>
    <mergeCell ref="M8:Q8"/>
    <mergeCell ref="C9:D9"/>
    <mergeCell ref="E9:H9"/>
    <mergeCell ref="J9:K9"/>
    <mergeCell ref="M9:Q9"/>
    <mergeCell ref="C6:D6"/>
    <mergeCell ref="E6:H6"/>
    <mergeCell ref="J6:K6"/>
    <mergeCell ref="M6:Q6"/>
    <mergeCell ref="C7:D7"/>
    <mergeCell ref="E7:H7"/>
    <mergeCell ref="J7:K7"/>
    <mergeCell ref="M7:Q7"/>
    <mergeCell ref="Q2:Q4"/>
    <mergeCell ref="A3:D4"/>
    <mergeCell ref="E3:H3"/>
    <mergeCell ref="I3:M3"/>
    <mergeCell ref="N3:P3"/>
    <mergeCell ref="E4:H4"/>
    <mergeCell ref="I4:M4"/>
    <mergeCell ref="N4:P4"/>
    <mergeCell ref="A1:D2"/>
    <mergeCell ref="E1:H1"/>
    <mergeCell ref="I1:M1"/>
    <mergeCell ref="N1:P1"/>
    <mergeCell ref="E2:H2"/>
    <mergeCell ref="I2:M2"/>
    <mergeCell ref="N2:P2"/>
    <mergeCell ref="J17:K17"/>
    <mergeCell ref="J18:K18"/>
    <mergeCell ref="M17:Q17"/>
    <mergeCell ref="M18:Q18"/>
    <mergeCell ref="C17:D17"/>
    <mergeCell ref="C18:D18"/>
  </mergeCells>
  <phoneticPr fontId="37" type="noConversion"/>
  <dataValidations count="1">
    <dataValidation type="list" allowBlank="1" showInputMessage="1" showErrorMessage="1" sqref="I2:M2">
      <formula1>Liste_noms_etudiants</formula1>
    </dataValidation>
  </dataValidations>
  <printOptions horizontalCentered="1" verticalCentered="1"/>
  <pageMargins left="0.2" right="0.2" top="0.2" bottom="0.2" header="0" footer="0"/>
  <pageSetup paperSize="9" scale="69" fitToHeight="0" orientation="landscape" r:id="rId1"/>
  <rowBreaks count="1" manualBreakCount="1">
    <brk id="27" max="16" man="1"/>
  </rowBreak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mpression">
                <anchor moveWithCells="1" sizeWithCells="1">
                  <from>
                    <xdr:col>16</xdr:col>
                    <xdr:colOff>57150</xdr:colOff>
                    <xdr:row>1</xdr:row>
                    <xdr:rowOff>171450</xdr:rowOff>
                  </from>
                  <to>
                    <xdr:col>16</xdr:col>
                    <xdr:colOff>2209800</xdr:colOff>
                    <xdr:row>3</xdr:row>
                    <xdr:rowOff>209550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15</vt:i4>
      </vt:variant>
      <vt:variant>
        <vt:lpstr>Plages nommées</vt:lpstr>
      </vt:variant>
      <vt:variant>
        <vt:i4>18</vt:i4>
      </vt:variant>
    </vt:vector>
  </HeadingPairs>
  <TitlesOfParts>
    <vt:vector size="33" baseType="lpstr">
      <vt:lpstr>Parametrage</vt:lpstr>
      <vt:lpstr>Exp. Fr.</vt:lpstr>
      <vt:lpstr>Anglais</vt:lpstr>
      <vt:lpstr>Math.</vt:lpstr>
      <vt:lpstr>Bioch</vt:lpstr>
      <vt:lpstr>Sc. Phy. Chim.</vt:lpstr>
      <vt:lpstr>LDT</vt:lpstr>
      <vt:lpstr>Info. App.</vt:lpstr>
      <vt:lpstr>Microbio.</vt:lpstr>
      <vt:lpstr>BCM</vt:lpstr>
      <vt:lpstr>STBI</vt:lpstr>
      <vt:lpstr>AT Bioch</vt:lpstr>
      <vt:lpstr>AT Micro</vt:lpstr>
      <vt:lpstr>AT BCM</vt:lpstr>
      <vt:lpstr>Livret_scolaire</vt:lpstr>
      <vt:lpstr>Ep_01</vt:lpstr>
      <vt:lpstr>Ep_02</vt:lpstr>
      <vt:lpstr>Ep_03</vt:lpstr>
      <vt:lpstr>Ep_04</vt:lpstr>
      <vt:lpstr>Ep_05</vt:lpstr>
      <vt:lpstr>Ep_06</vt:lpstr>
      <vt:lpstr>Ep_07</vt:lpstr>
      <vt:lpstr>Ep_08</vt:lpstr>
      <vt:lpstr>Ep_09</vt:lpstr>
      <vt:lpstr>Ep_10</vt:lpstr>
      <vt:lpstr>Ep_11</vt:lpstr>
      <vt:lpstr>Ep_12</vt:lpstr>
      <vt:lpstr>Ep_13</vt:lpstr>
      <vt:lpstr>Liste_eleves</vt:lpstr>
      <vt:lpstr>Liste_noms_etudiants</vt:lpstr>
      <vt:lpstr>nb_eleves</vt:lpstr>
      <vt:lpstr>nom_eleve</vt:lpstr>
      <vt:lpstr>Livret_scolaire!Zone_d_impression</vt:lpstr>
    </vt:vector>
  </TitlesOfParts>
  <Company>CFA des Métiers de l'Eau et de l'Environnement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Stéphane LEGER</dc:creator>
  <cp:lastModifiedBy>Laurent</cp:lastModifiedBy>
  <cp:lastPrinted>2019-05-06T14:55:39Z</cp:lastPrinted>
  <dcterms:created xsi:type="dcterms:W3CDTF">2015-02-03T12:12:02Z</dcterms:created>
  <dcterms:modified xsi:type="dcterms:W3CDTF">2019-05-06T14:59:05Z</dcterms:modified>
</cp:coreProperties>
</file>