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vis" sheetId="1" r:id="rId4"/>
    <sheet state="visible" name="Facture" sheetId="2" r:id="rId5"/>
    <sheet state="visible" name="Note de débours" sheetId="3" r:id="rId6"/>
    <sheet state="visible" name="Archive Factures" sheetId="4" r:id="rId7"/>
    <sheet state="visible" name="Clients" sheetId="5" r:id="rId8"/>
  </sheets>
  <definedNames/>
  <calcPr/>
</workbook>
</file>

<file path=xl/sharedStrings.xml><?xml version="1.0" encoding="utf-8"?>
<sst xmlns="http://schemas.openxmlformats.org/spreadsheetml/2006/main" count="160" uniqueCount="95">
  <si>
    <t>Tour Leader</t>
  </si>
  <si>
    <t>Responsable Logistique</t>
  </si>
  <si>
    <t>DEVIS</t>
  </si>
  <si>
    <t>FACTURE</t>
  </si>
  <si>
    <t>Note de débours</t>
  </si>
  <si>
    <t>Facture adressée à</t>
  </si>
  <si>
    <t>Devis adressé à</t>
  </si>
  <si>
    <t>N° Débours</t>
  </si>
  <si>
    <t>N° Devis</t>
  </si>
  <si>
    <t xml:space="preserve">N° Facture </t>
  </si>
  <si>
    <t>Date</t>
  </si>
  <si>
    <t>DOUBLE2</t>
  </si>
  <si>
    <t>DV</t>
  </si>
  <si>
    <t>DB</t>
  </si>
  <si>
    <t>Mode de paiement</t>
  </si>
  <si>
    <t>Virement</t>
  </si>
  <si>
    <t>Date d'échéance:</t>
  </si>
  <si>
    <t>Code opération:</t>
  </si>
  <si>
    <t>Date opération:</t>
  </si>
  <si>
    <t>Description</t>
  </si>
  <si>
    <t>Qté</t>
  </si>
  <si>
    <t>Prix unitaire</t>
  </si>
  <si>
    <t>Prix total</t>
  </si>
  <si>
    <t>Prestation de services</t>
  </si>
  <si>
    <t>Article #1</t>
  </si>
  <si>
    <t>Article #2</t>
  </si>
  <si>
    <t>Sous-total</t>
  </si>
  <si>
    <t>-</t>
  </si>
  <si>
    <t>TTC</t>
  </si>
  <si>
    <t>Pénalités de retard de: 20 % - Escompte en cas de paiement anticipé de : 25%</t>
  </si>
  <si>
    <r>
      <t>En cas d’</t>
    </r>
    <r>
      <rPr>
        <b/>
      </rPr>
      <t>annulation</t>
    </r>
    <r>
      <t xml:space="preserve"> de la prestation par le Client après son acceptation par le Prestataire, pour quelque raison que ce soit hormis la force majeure, un</t>
    </r>
    <r>
      <rPr>
        <b/>
      </rPr>
      <t xml:space="preserve"> pourcentage de la facture totale sera acquis</t>
    </r>
    <r>
      <t xml:space="preserve"> au Prestataire (comme mentionné ci dessous), à titre de dommages et intérêts, en réparation du préjudice ainsi subi et de l'incapacité de retrouver un contrat dans le délais imparti</t>
    </r>
  </si>
  <si>
    <r>
      <t>En cas d’</t>
    </r>
    <r>
      <rPr>
        <b/>
      </rPr>
      <t>annulation</t>
    </r>
    <r>
      <t xml:space="preserve"> de la prestation par le Client après son acceptation par le Prestataire, pour quelque raison que ce soit hormis la force majeure, un</t>
    </r>
    <r>
      <rPr>
        <b/>
      </rPr>
      <t xml:space="preserve"> pourcentage de la facture totale sera acquis</t>
    </r>
    <r>
      <t xml:space="preserve"> au Prestataire (comme mentionné ci dessous), à titre de dommages et intérêts, en réparation du préjudice ainsi subi et de l'incapacité de retrouver un contrat dans le délais imparti</t>
    </r>
  </si>
  <si>
    <t>Annulation de la prestation à J-20 - 30% dus / J-15 - 35% dus / J-10 - 40% dus / J-5 - 100% dus</t>
  </si>
  <si>
    <r>
      <t xml:space="preserve">Mention </t>
    </r>
    <r>
      <rPr>
        <b/>
      </rPr>
      <t>"Bon pour accord"</t>
    </r>
    <r>
      <t xml:space="preserve"> suivi du tampon de l'entreprise ou signature du Client</t>
    </r>
  </si>
  <si>
    <t>Bon pour accord</t>
  </si>
  <si>
    <t>Nom du client / agence</t>
  </si>
  <si>
    <t>Numéro de Facture</t>
  </si>
  <si>
    <t>Adresse</t>
  </si>
  <si>
    <t>Ville</t>
  </si>
  <si>
    <t xml:space="preserve">NETKIN </t>
  </si>
  <si>
    <t>Client</t>
  </si>
  <si>
    <t>8 rue de Milan</t>
  </si>
  <si>
    <t>Montant TTC</t>
  </si>
  <si>
    <t>75009 Paris</t>
  </si>
  <si>
    <t>SAGARMATHA PARIS</t>
  </si>
  <si>
    <t>25 Rue Notre Dame des Victoires</t>
  </si>
  <si>
    <t>SAVE THE DATE</t>
  </si>
  <si>
    <t>75002 Paris</t>
  </si>
  <si>
    <t>SAGARMATHA LYON</t>
  </si>
  <si>
    <t>1 Chemin des Petites Brosses</t>
  </si>
  <si>
    <t>69300 Caluire-et-Cuire</t>
  </si>
  <si>
    <t>SAVETHEDATE</t>
  </si>
  <si>
    <t>33 Rue Lazare Carnot</t>
  </si>
  <si>
    <t>92140 Clamart</t>
  </si>
  <si>
    <t>25 rue de Prony</t>
  </si>
  <si>
    <t>75017 Paris</t>
  </si>
  <si>
    <t>ALLEGRIA</t>
  </si>
  <si>
    <t>125 Rue de Saussure</t>
  </si>
  <si>
    <t>FEELING HAO</t>
  </si>
  <si>
    <t>SAGARMATHA</t>
  </si>
  <si>
    <t>6 boulevard Gambetta</t>
  </si>
  <si>
    <t>92130 Issy-les-Moulineaux</t>
  </si>
  <si>
    <t>NETKIN</t>
  </si>
  <si>
    <t>PUBLICISLIVE</t>
  </si>
  <si>
    <t>30-34 rue du chemin vert</t>
  </si>
  <si>
    <t>75011 Paris</t>
  </si>
  <si>
    <t>EGG</t>
  </si>
  <si>
    <t>68 Rue Marjolin</t>
  </si>
  <si>
    <t>92300 Levallois-Perret</t>
  </si>
  <si>
    <t>CREATIVE SPIRIT</t>
  </si>
  <si>
    <t>82 Rue de Charenton</t>
  </si>
  <si>
    <t>75012 Paris</t>
  </si>
  <si>
    <t>PHENOMENE</t>
  </si>
  <si>
    <t>4 Rue du Port aux Vins</t>
  </si>
  <si>
    <t>92150 Suresnes</t>
  </si>
  <si>
    <t>AIR BIS</t>
  </si>
  <si>
    <t>111 Avenue Victor Hugo</t>
  </si>
  <si>
    <t>75116 Paris</t>
  </si>
  <si>
    <t>HOPSCOTCH</t>
  </si>
  <si>
    <t>EXPERTISE EVENT</t>
  </si>
  <si>
    <t>OEUF COCOTTE</t>
  </si>
  <si>
    <t>AIR BIS PRODUCTION</t>
  </si>
  <si>
    <t>FC031-Bis</t>
  </si>
  <si>
    <t>ADR</t>
  </si>
  <si>
    <t>LONG DISTANCE</t>
  </si>
  <si>
    <t>SWING TRAVEL</t>
  </si>
  <si>
    <t>WITHUP COM</t>
  </si>
  <si>
    <t>UBIBENE</t>
  </si>
  <si>
    <t>MOMA EVENT</t>
  </si>
  <si>
    <t>HENDLER</t>
  </si>
  <si>
    <t>CREATIVE SPIRIT TRAVEL</t>
  </si>
  <si>
    <t>COQS EN PATE</t>
  </si>
  <si>
    <t>ZANEA PHARMACIE</t>
  </si>
  <si>
    <t>COM'OVER</t>
  </si>
  <si>
    <t>EVENT &amp; Formation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</si>
</sst>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/MM/yyyy"/>
    <numFmt numFmtId="165" formatCode="FC000"/>
    <numFmt numFmtId="166" formatCode="mmm&quot; &quot;d&quot;, &quot;yyyy"/>
    <numFmt numFmtId="167" formatCode="#,##0.00\ [$€-1]"/>
    <numFmt numFmtId="168" formatCode="d/m/yyyy"/>
    <numFmt numFmtId="169" formatCode="dd/mm/yyyy"/>
  </numFmts>
  <fonts count="46">
    <font>
      <sz val="10.0"/>
      <color rgb="FF000000"/>
      <name val="Arial"/>
    </font>
    <font>
      <sz val="10.0"/>
      <color rgb="FF666666"/>
      <name val="Roboto"/>
    </font>
    <font>
      <sz val="20.0"/>
      <color rgb="FF6D64E8"/>
      <name val="Roboto"/>
    </font>
    <font>
      <b/>
      <sz val="20.0"/>
      <color rgb="FF000000"/>
      <name val="Righteous"/>
    </font>
    <font>
      <color theme="1"/>
      <name val="Verdana"/>
    </font>
    <font/>
    <font>
      <sz val="11.0"/>
      <color rgb="FF000000"/>
      <name val="Inconsolata"/>
    </font>
    <font>
      <b/>
      <sz val="14.0"/>
      <color rgb="FF666666"/>
      <name val="Arial"/>
    </font>
    <font>
      <sz val="11.0"/>
      <color rgb="FF3C4655"/>
      <name val="Arial"/>
    </font>
    <font>
      <color theme="1"/>
      <name val="Roboto"/>
    </font>
    <font>
      <sz val="11.0"/>
      <color rgb="FF0000FF"/>
      <name val="Arial"/>
    </font>
    <font>
      <b/>
      <sz val="33.0"/>
      <color rgb="FF283592"/>
      <name val="Roboto"/>
    </font>
    <font>
      <b/>
      <sz val="11.0"/>
      <color rgb="FF283592"/>
      <name val="Roboto"/>
    </font>
    <font>
      <b/>
      <sz val="18.0"/>
      <color rgb="FF283592"/>
      <name val="Roboto"/>
    </font>
    <font>
      <b/>
      <sz val="18.0"/>
      <color rgb="FF1155CC"/>
      <name val="Roboto"/>
    </font>
    <font>
      <b/>
      <sz val="14.0"/>
      <color rgb="FF1155CC"/>
      <name val="Roboto"/>
    </font>
    <font>
      <b/>
      <sz val="12.0"/>
      <color rgb="FFE01B84"/>
      <name val="Roboto"/>
    </font>
    <font>
      <b/>
      <sz val="12.0"/>
      <color rgb="FF000000"/>
      <name val="Roboto"/>
    </font>
    <font>
      <b/>
      <sz val="18.0"/>
      <color rgb="FF666666"/>
      <name val="Arial"/>
    </font>
    <font>
      <color rgb="FF666666"/>
      <name val="Roboto"/>
    </font>
    <font>
      <sz val="11.0"/>
      <color rgb="FF000000"/>
      <name val="Arial"/>
    </font>
    <font>
      <sz val="12.0"/>
      <color rgb="FF000000"/>
      <name val="Roboto"/>
    </font>
    <font>
      <b/>
      <sz val="11.0"/>
      <color rgb="FF000000"/>
      <name val="Arial"/>
    </font>
    <font>
      <sz val="11.0"/>
      <color theme="1"/>
      <name val="Arial"/>
    </font>
    <font>
      <b/>
      <sz val="10.0"/>
      <color rgb="FF434343"/>
      <name val="Arial"/>
    </font>
    <font>
      <sz val="11.0"/>
      <color rgb="FF666666"/>
      <name val="Arial"/>
    </font>
    <font>
      <b/>
      <sz val="11.0"/>
      <color rgb="FF434343"/>
      <name val="Arial"/>
    </font>
    <font>
      <sz val="9.0"/>
      <color rgb="FF000000"/>
      <name val="Arial"/>
    </font>
    <font>
      <sz val="11.0"/>
      <color rgb="FFE01B84"/>
      <name val="Arial"/>
    </font>
    <font>
      <b/>
      <sz val="10.0"/>
      <color theme="1"/>
      <name val="Arial"/>
    </font>
    <font>
      <b/>
      <sz val="11.0"/>
      <color theme="1"/>
      <name val="Arial"/>
    </font>
    <font>
      <b/>
      <sz val="12.0"/>
      <color rgb="FF2A3990"/>
      <name val="Roboto"/>
    </font>
    <font>
      <b/>
      <sz val="12.0"/>
      <color rgb="FF1155CC"/>
      <name val="Roboto"/>
    </font>
    <font>
      <color rgb="FF000000"/>
      <name val="Roboto"/>
    </font>
    <font>
      <color rgb="FF999999"/>
      <name val="Roboto"/>
    </font>
    <font>
      <color rgb="FF2A3990"/>
      <name val="Roboto"/>
    </font>
    <font>
      <b/>
      <color rgb="FF000000"/>
      <name val="Roboto"/>
    </font>
    <font>
      <b/>
      <color rgb="FF666666"/>
      <name val="Roboto"/>
    </font>
    <font>
      <b/>
      <sz val="20.0"/>
      <color rgb="FFE01B84"/>
      <name val="Roboto"/>
    </font>
    <font>
      <sz val="11.0"/>
      <color rgb="FF999999"/>
      <name val="Roboto"/>
    </font>
    <font>
      <b/>
      <color rgb="FF2A3990"/>
      <name val="Roboto"/>
    </font>
    <font>
      <b/>
      <sz val="10.0"/>
      <color rgb="FF2A3990"/>
      <name val="Roboto"/>
    </font>
    <font>
      <b/>
      <color theme="1"/>
      <name val="Verdana"/>
    </font>
    <font>
      <b/>
      <sz val="12.0"/>
      <color theme="1"/>
      <name val="Arial"/>
    </font>
    <font>
      <sz val="11.0"/>
      <color rgb="FF222222"/>
      <name val="Arial"/>
    </font>
    <font>
      <sz val="11.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BDBDBD"/>
        <bgColor rgb="FFBDBDBD"/>
      </patternFill>
    </fill>
    <fill>
      <patternFill patternType="solid">
        <fgColor rgb="FFF3F3F3"/>
        <bgColor rgb="FFF3F3F3"/>
      </patternFill>
    </fill>
    <fill>
      <patternFill patternType="solid">
        <fgColor rgb="FF000000"/>
        <bgColor rgb="FF000000"/>
      </patternFill>
    </fill>
  </fills>
  <borders count="19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8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vertical="bottom"/>
    </xf>
    <xf borderId="0" fillId="0" fontId="1" numFmtId="0" xfId="0" applyAlignment="1" applyFont="1">
      <alignment vertical="center"/>
    </xf>
    <xf borderId="0" fillId="0" fontId="1" numFmtId="14" xfId="0" applyAlignment="1" applyFont="1" applyNumberFormat="1">
      <alignment vertical="center"/>
    </xf>
    <xf borderId="0" fillId="0" fontId="1" numFmtId="0" xfId="0" applyAlignment="1" applyFont="1">
      <alignment vertical="bottom"/>
    </xf>
    <xf borderId="0" fillId="2" fontId="2" numFmtId="0" xfId="0" applyAlignment="1" applyFont="1">
      <alignment horizontal="center" readingOrder="0" vertical="bottom"/>
    </xf>
    <xf borderId="0" fillId="0" fontId="2" numFmtId="0" xfId="0" applyAlignment="1" applyFont="1">
      <alignment horizontal="center" readingOrder="0" vertical="center"/>
    </xf>
    <xf borderId="1" fillId="3" fontId="3" numFmtId="0" xfId="0" applyAlignment="1" applyBorder="1" applyFill="1" applyFont="1">
      <alignment horizontal="center" readingOrder="0" vertical="center"/>
    </xf>
    <xf borderId="2" fillId="3" fontId="3" numFmtId="0" xfId="0" applyAlignment="1" applyBorder="1" applyFont="1">
      <alignment horizontal="center" readingOrder="0" vertical="center"/>
    </xf>
    <xf borderId="3" fillId="3" fontId="3" numFmtId="0" xfId="0" applyAlignment="1" applyBorder="1" applyFont="1">
      <alignment horizontal="center" readingOrder="0" vertical="center"/>
    </xf>
    <xf borderId="0" fillId="0" fontId="4" numFmtId="0" xfId="0" applyAlignment="1" applyFont="1">
      <alignment vertical="center"/>
    </xf>
    <xf borderId="4" fillId="3" fontId="3" numFmtId="0" xfId="0" applyAlignment="1" applyBorder="1" applyFont="1">
      <alignment horizontal="center" readingOrder="0" vertical="center"/>
    </xf>
    <xf borderId="5" fillId="0" fontId="5" numFmtId="0" xfId="0" applyBorder="1" applyFont="1"/>
    <xf borderId="0" fillId="2" fontId="6" numFmtId="0" xfId="0" applyFont="1"/>
    <xf borderId="0" fillId="2" fontId="4" numFmtId="0" xfId="0" applyFont="1"/>
    <xf borderId="4" fillId="3" fontId="7" numFmtId="0" xfId="0" applyAlignment="1" applyBorder="1" applyFont="1">
      <alignment horizontal="center"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vertical="bottom"/>
    </xf>
    <xf borderId="4" fillId="3" fontId="4" numFmtId="0" xfId="0" applyAlignment="1" applyBorder="1" applyFont="1">
      <alignment horizontal="center" vertical="center"/>
    </xf>
    <xf borderId="4" fillId="3" fontId="4" numFmtId="0" xfId="0" applyAlignment="1" applyBorder="1" applyFont="1">
      <alignment vertical="center"/>
    </xf>
    <xf borderId="4" fillId="3" fontId="8" numFmtId="0" xfId="0" applyAlignment="1" applyBorder="1" applyFont="1">
      <alignment horizontal="center" readingOrder="0" vertical="center"/>
    </xf>
    <xf borderId="0" fillId="0" fontId="9" numFmtId="0" xfId="0" applyFont="1"/>
    <xf borderId="0" fillId="2" fontId="1" numFmtId="0" xfId="0" applyAlignment="1" applyFont="1">
      <alignment vertical="top"/>
    </xf>
    <xf borderId="0" fillId="0" fontId="1" numFmtId="0" xfId="0" applyAlignment="1" applyFont="1">
      <alignment vertical="top"/>
    </xf>
    <xf borderId="4" fillId="3" fontId="10" numFmtId="0" xfId="0" applyAlignment="1" applyBorder="1" applyFont="1">
      <alignment horizontal="center" readingOrder="0" vertical="center"/>
    </xf>
    <xf borderId="0" fillId="2" fontId="1" numFmtId="0" xfId="0" applyAlignment="1" applyFont="1">
      <alignment vertical="bottom"/>
    </xf>
    <xf borderId="0" fillId="2" fontId="11" numFmtId="0" xfId="0" applyAlignment="1" applyFont="1">
      <alignment readingOrder="0"/>
    </xf>
    <xf borderId="0" fillId="0" fontId="11" numFmtId="0" xfId="0" applyAlignment="1" applyFont="1">
      <alignment readingOrder="0" vertical="center"/>
    </xf>
    <xf borderId="0" fillId="2" fontId="0" numFmtId="0" xfId="0" applyAlignment="1" applyFont="1">
      <alignment horizontal="left" readingOrder="0" vertical="center"/>
    </xf>
    <xf borderId="4" fillId="3" fontId="10" numFmtId="0" xfId="0" applyAlignment="1" applyBorder="1" applyFont="1">
      <alignment horizontal="center" readingOrder="0" vertical="top"/>
    </xf>
    <xf borderId="6" fillId="3" fontId="11" numFmtId="0" xfId="0" applyAlignment="1" applyBorder="1" applyFont="1">
      <alignment horizontal="center" readingOrder="0" vertical="center"/>
    </xf>
    <xf borderId="7" fillId="0" fontId="5" numFmtId="0" xfId="0" applyBorder="1" applyFont="1"/>
    <xf borderId="8" fillId="0" fontId="5" numFmtId="0" xfId="0" applyBorder="1" applyFont="1"/>
    <xf borderId="0" fillId="0" fontId="9" numFmtId="0" xfId="0" applyAlignment="1" applyFont="1">
      <alignment vertical="center"/>
    </xf>
    <xf borderId="6" fillId="3" fontId="11" numFmtId="0" xfId="0" applyAlignment="1" applyBorder="1" applyFont="1">
      <alignment readingOrder="0" vertical="center"/>
    </xf>
    <xf borderId="0" fillId="0" fontId="12" numFmtId="0" xfId="0" applyAlignment="1" applyFont="1">
      <alignment horizontal="center" readingOrder="0" vertical="center"/>
    </xf>
    <xf borderId="0" fillId="0" fontId="12" numFmtId="0" xfId="0" applyAlignment="1" applyFont="1">
      <alignment horizontal="center" readingOrder="0" vertical="top"/>
    </xf>
    <xf borderId="0" fillId="2" fontId="13" numFmtId="0" xfId="0" applyAlignment="1" applyFont="1">
      <alignment horizontal="center" readingOrder="0" vertical="center"/>
    </xf>
    <xf borderId="9" fillId="4" fontId="14" numFmtId="0" xfId="0" applyAlignment="1" applyBorder="1" applyFill="1" applyFont="1">
      <alignment horizontal="center" readingOrder="0" vertical="center"/>
    </xf>
    <xf borderId="10" fillId="4" fontId="5" numFmtId="0" xfId="0" applyBorder="1" applyFont="1"/>
    <xf borderId="9" fillId="4" fontId="15" numFmtId="0" xfId="0" applyAlignment="1" applyBorder="1" applyFont="1">
      <alignment horizontal="center" readingOrder="0" vertical="center"/>
    </xf>
    <xf borderId="10" fillId="0" fontId="5" numFmtId="0" xfId="0" applyBorder="1" applyFont="1"/>
    <xf borderId="11" fillId="0" fontId="5" numFmtId="0" xfId="0" applyBorder="1" applyFont="1"/>
    <xf borderId="0" fillId="2" fontId="16" numFmtId="0" xfId="0" applyAlignment="1" applyFont="1">
      <alignment horizontal="center" readingOrder="0" shrinkToFit="0" vertical="bottom" wrapText="1"/>
    </xf>
    <xf borderId="9" fillId="2" fontId="17" numFmtId="0" xfId="0" applyAlignment="1" applyBorder="1" applyFont="1">
      <alignment horizontal="center" readingOrder="0" shrinkToFit="0" vertical="center" wrapText="1"/>
    </xf>
    <xf borderId="11" fillId="2" fontId="5" numFmtId="0" xfId="0" applyBorder="1" applyFont="1"/>
    <xf borderId="9" fillId="2" fontId="17" numFmtId="0" xfId="0" applyAlignment="1" applyBorder="1" applyFont="1">
      <alignment horizontal="center" readingOrder="0" vertical="center"/>
    </xf>
    <xf borderId="6" fillId="0" fontId="18" numFmtId="0" xfId="0" applyAlignment="1" applyBorder="1" applyFont="1">
      <alignment horizontal="center" readingOrder="0" vertical="center"/>
    </xf>
    <xf borderId="4" fillId="0" fontId="18" numFmtId="0" xfId="0" applyAlignment="1" applyBorder="1" applyFont="1">
      <alignment horizontal="center" readingOrder="0" vertical="center"/>
    </xf>
    <xf borderId="0" fillId="0" fontId="19" numFmtId="0" xfId="0" applyFont="1"/>
    <xf borderId="0" fillId="2" fontId="16" numFmtId="0" xfId="0" applyAlignment="1" applyFont="1">
      <alignment horizontal="left" readingOrder="0" vertical="bottom"/>
    </xf>
    <xf borderId="1" fillId="5" fontId="17" numFmtId="0" xfId="0" applyAlignment="1" applyBorder="1" applyFill="1" applyFont="1">
      <alignment horizontal="center" readingOrder="0" vertical="center"/>
    </xf>
    <xf borderId="3" fillId="5" fontId="5" numFmtId="0" xfId="0" applyBorder="1" applyFont="1"/>
    <xf borderId="1" fillId="5" fontId="17" numFmtId="0" xfId="0" applyAlignment="1" applyBorder="1" applyFont="1">
      <alignment horizontal="left" readingOrder="0" vertical="center"/>
    </xf>
    <xf borderId="12" fillId="5" fontId="17" numFmtId="164" xfId="0" applyAlignment="1" applyBorder="1" applyFont="1" applyNumberFormat="1">
      <alignment horizontal="center" vertical="center"/>
    </xf>
    <xf borderId="1" fillId="5" fontId="20" numFmtId="164" xfId="0" applyAlignment="1" applyBorder="1" applyFont="1" applyNumberFormat="1">
      <alignment horizontal="center" readingOrder="0" vertical="bottom"/>
    </xf>
    <xf borderId="2" fillId="5" fontId="17" numFmtId="164" xfId="0" applyAlignment="1" applyBorder="1" applyFont="1" applyNumberFormat="1">
      <alignment horizontal="left" readingOrder="0" vertical="center"/>
    </xf>
    <xf borderId="1" fillId="5" fontId="17" numFmtId="165" xfId="0" applyAlignment="1" applyBorder="1" applyFont="1" applyNumberFormat="1">
      <alignment horizontal="center" readingOrder="0" vertical="center"/>
    </xf>
    <xf borderId="1" fillId="5" fontId="21" numFmtId="164" xfId="0" applyAlignment="1" applyBorder="1" applyFont="1" applyNumberFormat="1">
      <alignment horizontal="center" readingOrder="0" vertical="bottom"/>
    </xf>
    <xf borderId="3" fillId="5" fontId="17" numFmtId="164" xfId="0" applyAlignment="1" applyBorder="1" applyFont="1" applyNumberFormat="1">
      <alignment horizontal="center" readingOrder="0" vertical="center"/>
    </xf>
    <xf borderId="2" fillId="0" fontId="5" numFmtId="0" xfId="0" applyBorder="1" applyFont="1"/>
    <xf borderId="3" fillId="0" fontId="5" numFmtId="0" xfId="0" applyBorder="1" applyFont="1"/>
    <xf borderId="6" fillId="0" fontId="5" numFmtId="0" xfId="0" applyBorder="1" applyFont="1"/>
    <xf borderId="6" fillId="2" fontId="5" numFmtId="0" xfId="0" applyBorder="1" applyFont="1"/>
    <xf borderId="8" fillId="2" fontId="5" numFmtId="0" xfId="0" applyBorder="1" applyFont="1"/>
    <xf borderId="13" fillId="2" fontId="5" numFmtId="0" xfId="0" applyBorder="1" applyFont="1"/>
    <xf borderId="6" fillId="5" fontId="6" numFmtId="0" xfId="0" applyAlignment="1" applyBorder="1" applyFont="1">
      <alignment horizontal="center" vertical="top"/>
    </xf>
    <xf borderId="0" fillId="2" fontId="20" numFmtId="0" xfId="0" applyAlignment="1" applyFont="1">
      <alignment readingOrder="0"/>
    </xf>
    <xf borderId="0" fillId="0" fontId="22" numFmtId="0" xfId="0" applyAlignment="1" applyFont="1">
      <alignment readingOrder="0" vertical="center"/>
    </xf>
    <xf borderId="14" fillId="0" fontId="22" numFmtId="0" xfId="0" applyAlignment="1" applyBorder="1" applyFont="1">
      <alignment shrinkToFit="0" wrapText="0"/>
    </xf>
    <xf borderId="0" fillId="0" fontId="4" numFmtId="166" xfId="0" applyFont="1" applyNumberFormat="1"/>
    <xf borderId="0" fillId="0" fontId="23" numFmtId="0" xfId="0" applyAlignment="1" applyFont="1">
      <alignment readingOrder="0" vertical="center"/>
    </xf>
    <xf borderId="0" fillId="0" fontId="23" numFmtId="0" xfId="0" applyFont="1"/>
    <xf borderId="0" fillId="0" fontId="24" numFmtId="0" xfId="0" applyAlignment="1" applyFont="1">
      <alignment readingOrder="0" shrinkToFit="0" vertical="center" wrapText="0"/>
    </xf>
    <xf borderId="0" fillId="0" fontId="4" numFmtId="0" xfId="0" applyAlignment="1" applyFont="1">
      <alignment vertical="bottom"/>
    </xf>
    <xf borderId="0" fillId="0" fontId="25" numFmtId="14" xfId="0" applyAlignment="1" applyFont="1" applyNumberFormat="1">
      <alignment horizontal="left" readingOrder="0" vertical="center"/>
    </xf>
    <xf borderId="0" fillId="0" fontId="26" numFmtId="0" xfId="0" applyFont="1"/>
    <xf borderId="0" fillId="2" fontId="27" numFmtId="0" xfId="0" applyAlignment="1" applyFont="1">
      <alignment readingOrder="0"/>
    </xf>
    <xf borderId="0" fillId="0" fontId="28" numFmtId="166" xfId="0" applyAlignment="1" applyFont="1" applyNumberFormat="1">
      <alignment horizontal="left" readingOrder="0" vertical="center"/>
    </xf>
    <xf borderId="0" fillId="0" fontId="25" numFmtId="14" xfId="0" applyFont="1" applyNumberFormat="1"/>
    <xf borderId="0" fillId="0" fontId="20" numFmtId="0" xfId="0" applyAlignment="1" applyFont="1">
      <alignment readingOrder="0" vertical="center"/>
    </xf>
    <xf borderId="0" fillId="0" fontId="26" numFmtId="0" xfId="0" applyAlignment="1" applyFont="1">
      <alignment readingOrder="0" vertical="center"/>
    </xf>
    <xf borderId="0" fillId="2" fontId="29" numFmtId="0" xfId="0" applyAlignment="1" applyFont="1">
      <alignment horizontal="center" readingOrder="0" shrinkToFit="0" vertical="center" wrapText="1"/>
    </xf>
    <xf borderId="0" fillId="0" fontId="19" numFmtId="0" xfId="0" applyAlignment="1" applyFont="1">
      <alignment horizontal="left" readingOrder="0" vertical="center"/>
    </xf>
    <xf borderId="0" fillId="2" fontId="30" numFmtId="0" xfId="0" applyAlignment="1" applyFont="1">
      <alignment shrinkToFit="0" wrapText="1"/>
    </xf>
    <xf borderId="0" fillId="0" fontId="4" numFmtId="4" xfId="0" applyFont="1" applyNumberFormat="1"/>
    <xf borderId="0" fillId="0" fontId="19" numFmtId="0" xfId="0" applyAlignment="1" applyFont="1">
      <alignment vertical="center"/>
    </xf>
    <xf borderId="0" fillId="2" fontId="30" numFmtId="0" xfId="0" applyAlignment="1" applyFont="1">
      <alignment horizontal="left" readingOrder="0" shrinkToFit="0" vertical="center" wrapText="1"/>
    </xf>
    <xf borderId="0" fillId="0" fontId="4" numFmtId="164" xfId="0" applyFont="1" applyNumberFormat="1"/>
    <xf borderId="0" fillId="2" fontId="27" numFmtId="0" xfId="0" applyFont="1"/>
    <xf borderId="0" fillId="0" fontId="19" numFmtId="4" xfId="0" applyAlignment="1" applyFont="1" applyNumberFormat="1">
      <alignment horizontal="left" readingOrder="0" vertical="center"/>
    </xf>
    <xf borderId="0" fillId="0" fontId="4" numFmtId="0" xfId="0" applyFont="1"/>
    <xf borderId="0" fillId="0" fontId="27" numFmtId="0" xfId="0" applyAlignment="1" applyFont="1">
      <alignment vertical="center"/>
    </xf>
    <xf borderId="0" fillId="0" fontId="19" numFmtId="164" xfId="0" applyAlignment="1" applyFont="1" applyNumberFormat="1">
      <alignment vertical="center"/>
    </xf>
    <xf borderId="0" fillId="0" fontId="19" numFmtId="0" xfId="0" applyAlignment="1" applyFont="1">
      <alignment readingOrder="0" vertical="center"/>
    </xf>
    <xf borderId="0" fillId="2" fontId="31" numFmtId="0" xfId="0" applyAlignment="1" applyFont="1">
      <alignment readingOrder="0" vertical="center"/>
    </xf>
    <xf borderId="9" fillId="4" fontId="32" numFmtId="0" xfId="0" applyAlignment="1" applyBorder="1" applyFont="1">
      <alignment readingOrder="0" vertical="center"/>
    </xf>
    <xf borderId="11" fillId="4" fontId="5" numFmtId="0" xfId="0" applyBorder="1" applyFont="1"/>
    <xf borderId="15" fillId="4" fontId="32" numFmtId="0" xfId="0" applyAlignment="1" applyBorder="1" applyFont="1">
      <alignment horizontal="right" readingOrder="0" vertical="center"/>
    </xf>
    <xf borderId="0" fillId="0" fontId="31" numFmtId="0" xfId="0" applyAlignment="1" applyFont="1">
      <alignment horizontal="right" readingOrder="0" vertical="center"/>
    </xf>
    <xf borderId="0" fillId="2" fontId="33" numFmtId="0" xfId="0" applyAlignment="1" applyFont="1">
      <alignment readingOrder="0" vertical="center"/>
    </xf>
    <xf borderId="9" fillId="2" fontId="33" numFmtId="0" xfId="0" applyAlignment="1" applyBorder="1" applyFont="1">
      <alignment readingOrder="0" vertical="center"/>
    </xf>
    <xf borderId="10" fillId="2" fontId="5" numFmtId="0" xfId="0" applyBorder="1" applyFont="1"/>
    <xf borderId="15" fillId="2" fontId="19" numFmtId="0" xfId="0" applyAlignment="1" applyBorder="1" applyFont="1">
      <alignment horizontal="right" readingOrder="0" vertical="center"/>
    </xf>
    <xf borderId="15" fillId="2" fontId="19" numFmtId="167" xfId="0" applyAlignment="1" applyBorder="1" applyFont="1" applyNumberFormat="1">
      <alignment readingOrder="0" vertical="center"/>
    </xf>
    <xf borderId="15" fillId="2" fontId="1" numFmtId="167" xfId="0" applyAlignment="1" applyBorder="1" applyFont="1" applyNumberFormat="1">
      <alignment readingOrder="0" vertical="center"/>
    </xf>
    <xf borderId="0" fillId="0" fontId="1" numFmtId="167" xfId="0" applyAlignment="1" applyFont="1" applyNumberFormat="1">
      <alignment readingOrder="0" vertical="center"/>
    </xf>
    <xf borderId="9" fillId="5" fontId="33" numFmtId="0" xfId="0" applyAlignment="1" applyBorder="1" applyFont="1">
      <alignment readingOrder="0" vertical="center"/>
    </xf>
    <xf borderId="10" fillId="5" fontId="5" numFmtId="0" xfId="0" applyBorder="1" applyFont="1"/>
    <xf borderId="11" fillId="5" fontId="5" numFmtId="0" xfId="0" applyBorder="1" applyFont="1"/>
    <xf borderId="15" fillId="5" fontId="19" numFmtId="0" xfId="0" applyAlignment="1" applyBorder="1" applyFont="1">
      <alignment horizontal="right" readingOrder="0" vertical="center"/>
    </xf>
    <xf borderId="15" fillId="5" fontId="19" numFmtId="167" xfId="0" applyAlignment="1" applyBorder="1" applyFont="1" applyNumberFormat="1">
      <alignment readingOrder="0" vertical="center"/>
    </xf>
    <xf borderId="15" fillId="5" fontId="1" numFmtId="167" xfId="0" applyAlignment="1" applyBorder="1" applyFont="1" applyNumberFormat="1">
      <alignment readingOrder="0" vertical="center"/>
    </xf>
    <xf borderId="15" fillId="2" fontId="19" numFmtId="0" xfId="0" applyAlignment="1" applyBorder="1" applyFont="1">
      <alignment horizontal="right" vertical="center"/>
    </xf>
    <xf borderId="0" fillId="2" fontId="19" numFmtId="0" xfId="0" applyAlignment="1" applyFont="1">
      <alignment horizontal="left" readingOrder="0"/>
    </xf>
    <xf borderId="9" fillId="5" fontId="19" numFmtId="0" xfId="0" applyAlignment="1" applyBorder="1" applyFont="1">
      <alignment horizontal="left" readingOrder="0" vertical="center"/>
    </xf>
    <xf borderId="15" fillId="5" fontId="19" numFmtId="0" xfId="0" applyAlignment="1" applyBorder="1" applyFont="1">
      <alignment horizontal="right" vertical="center"/>
    </xf>
    <xf borderId="12" fillId="2" fontId="19" numFmtId="0" xfId="0" applyAlignment="1" applyBorder="1" applyFont="1">
      <alignment horizontal="left" readingOrder="0" vertical="center"/>
    </xf>
    <xf borderId="12" fillId="2" fontId="33" numFmtId="0" xfId="0" applyAlignment="1" applyBorder="1" applyFont="1">
      <alignment readingOrder="0" vertical="center"/>
    </xf>
    <xf borderId="12" fillId="2" fontId="19" numFmtId="0" xfId="0" applyAlignment="1" applyBorder="1" applyFont="1">
      <alignment readingOrder="0" vertical="center"/>
    </xf>
    <xf borderId="12" fillId="2" fontId="19" numFmtId="0" xfId="0" applyAlignment="1" applyBorder="1" applyFont="1">
      <alignment horizontal="right" vertical="center"/>
    </xf>
    <xf borderId="0" fillId="2" fontId="34" numFmtId="0" xfId="0" applyAlignment="1" applyFont="1">
      <alignment readingOrder="0" vertical="bottom"/>
    </xf>
    <xf borderId="9" fillId="5" fontId="34" numFmtId="0" xfId="0" applyAlignment="1" applyBorder="1" applyFont="1">
      <alignment readingOrder="0" vertical="center"/>
    </xf>
    <xf borderId="15" fillId="5" fontId="34" numFmtId="0" xfId="0" applyAlignment="1" applyBorder="1" applyFont="1">
      <alignment readingOrder="0" vertical="center"/>
    </xf>
    <xf borderId="11" fillId="5" fontId="35" numFmtId="167" xfId="0" applyAlignment="1" applyBorder="1" applyFont="1" applyNumberFormat="1">
      <alignment horizontal="right" readingOrder="0" vertical="center"/>
    </xf>
    <xf borderId="15" fillId="5" fontId="36" numFmtId="167" xfId="0" applyAlignment="1" applyBorder="1" applyFont="1" applyNumberFormat="1">
      <alignment vertical="center"/>
    </xf>
    <xf borderId="0" fillId="0" fontId="36" numFmtId="167" xfId="0" applyAlignment="1" applyFont="1" applyNumberFormat="1">
      <alignment vertical="bottom"/>
    </xf>
    <xf borderId="9" fillId="2" fontId="34" numFmtId="0" xfId="0" applyAlignment="1" applyBorder="1" applyFont="1">
      <alignment readingOrder="0" vertical="center"/>
    </xf>
    <xf borderId="15" fillId="2" fontId="34" numFmtId="0" xfId="0" applyAlignment="1" applyBorder="1" applyFont="1">
      <alignment readingOrder="0" vertical="center"/>
    </xf>
    <xf borderId="11" fillId="2" fontId="35" numFmtId="167" xfId="0" applyAlignment="1" applyBorder="1" applyFont="1" applyNumberFormat="1">
      <alignment horizontal="right" readingOrder="0" vertical="center"/>
    </xf>
    <xf borderId="15" fillId="2" fontId="37" numFmtId="167" xfId="0" applyAlignment="1" applyBorder="1" applyFont="1" applyNumberFormat="1">
      <alignment readingOrder="0" vertical="center"/>
    </xf>
    <xf borderId="0" fillId="0" fontId="37" numFmtId="167" xfId="0" applyAlignment="1" applyFont="1" applyNumberFormat="1">
      <alignment readingOrder="0" vertical="bottom"/>
    </xf>
    <xf borderId="15" fillId="5" fontId="4" numFmtId="0" xfId="0" applyAlignment="1" applyBorder="1" applyFont="1">
      <alignment vertical="center"/>
    </xf>
    <xf borderId="15" fillId="5" fontId="17" numFmtId="167" xfId="0" applyAlignment="1" applyBorder="1" applyFont="1" applyNumberFormat="1">
      <alignment horizontal="right" vertical="center"/>
    </xf>
    <xf borderId="0" fillId="0" fontId="38" numFmtId="167" xfId="0" applyAlignment="1" applyFont="1" applyNumberFormat="1">
      <alignment horizontal="right" vertical="center"/>
    </xf>
    <xf borderId="0" fillId="0" fontId="39" numFmtId="0" xfId="0" applyAlignment="1" applyFont="1">
      <alignment readingOrder="0" vertical="center"/>
    </xf>
    <xf borderId="0" fillId="0" fontId="34" numFmtId="0" xfId="0" applyAlignment="1" applyFont="1">
      <alignment readingOrder="0" vertical="center"/>
    </xf>
    <xf borderId="11" fillId="0" fontId="35" numFmtId="167" xfId="0" applyAlignment="1" applyBorder="1" applyFont="1" applyNumberFormat="1">
      <alignment horizontal="right" readingOrder="0" vertical="center"/>
    </xf>
    <xf borderId="0" fillId="0" fontId="17" numFmtId="0" xfId="0" applyAlignment="1" applyFont="1">
      <alignment horizontal="right" vertical="center"/>
    </xf>
    <xf borderId="15" fillId="0" fontId="40" numFmtId="167" xfId="0" applyAlignment="1" applyBorder="1" applyFont="1" applyNumberFormat="1">
      <alignment horizontal="left" readingOrder="0" vertical="center"/>
    </xf>
    <xf borderId="15" fillId="0" fontId="17" numFmtId="167" xfId="0" applyAlignment="1" applyBorder="1" applyFont="1" applyNumberFormat="1">
      <alignment horizontal="right" vertical="center"/>
    </xf>
    <xf borderId="15" fillId="0" fontId="41" numFmtId="0" xfId="0" applyAlignment="1" applyBorder="1" applyFont="1">
      <alignment horizontal="left" readingOrder="0" vertical="center"/>
    </xf>
    <xf borderId="15" fillId="0" fontId="17" numFmtId="167" xfId="0" applyAlignment="1" applyBorder="1" applyFont="1" applyNumberFormat="1">
      <alignment horizontal="right" readingOrder="0" vertical="center"/>
    </xf>
    <xf borderId="15" fillId="0" fontId="40" numFmtId="0" xfId="0" applyAlignment="1" applyBorder="1" applyFont="1">
      <alignment horizontal="left" readingOrder="0" vertical="center"/>
    </xf>
    <xf borderId="0" fillId="2" fontId="20" numFmtId="0" xfId="0" applyAlignment="1" applyFont="1">
      <alignment readingOrder="0" vertical="center"/>
    </xf>
    <xf borderId="0" fillId="2" fontId="19" numFmtId="0" xfId="0" applyAlignment="1" applyFont="1">
      <alignment vertical="center"/>
    </xf>
    <xf borderId="9" fillId="6" fontId="20" numFmtId="0" xfId="0" applyAlignment="1" applyBorder="1" applyFill="1" applyFont="1">
      <alignment readingOrder="0"/>
    </xf>
    <xf borderId="0" fillId="2" fontId="20" numFmtId="0" xfId="0" applyAlignment="1" applyFont="1">
      <alignment horizontal="left" readingOrder="0" vertical="center"/>
    </xf>
    <xf borderId="0" fillId="6" fontId="20" numFmtId="0" xfId="0" applyAlignment="1" applyFont="1">
      <alignment readingOrder="0"/>
    </xf>
    <xf borderId="0" fillId="2" fontId="20" numFmtId="14" xfId="0" applyFont="1" applyNumberFormat="1"/>
    <xf borderId="0" fillId="2" fontId="19" numFmtId="0" xfId="0" applyAlignment="1" applyFont="1">
      <alignment horizontal="left" vertical="center"/>
    </xf>
    <xf borderId="0" fillId="2" fontId="20" numFmtId="0" xfId="0" applyAlignment="1" applyFont="1">
      <alignment readingOrder="0" shrinkToFit="0" wrapText="1"/>
    </xf>
    <xf borderId="0" fillId="0" fontId="23" numFmtId="0" xfId="0" applyAlignment="1" applyFont="1">
      <alignment readingOrder="0"/>
    </xf>
    <xf borderId="0" fillId="0" fontId="19" numFmtId="0" xfId="0" applyAlignment="1" applyFont="1">
      <alignment horizontal="center" readingOrder="0" shrinkToFit="0" vertical="center" wrapText="1"/>
    </xf>
    <xf borderId="0" fillId="2" fontId="22" numFmtId="0" xfId="0" applyAlignment="1" applyFont="1">
      <alignment horizontal="center" readingOrder="0" vertical="center"/>
    </xf>
    <xf borderId="15" fillId="0" fontId="42" numFmtId="0" xfId="0" applyAlignment="1" applyBorder="1" applyFont="1">
      <alignment horizontal="center" readingOrder="0"/>
    </xf>
    <xf borderId="15" fillId="0" fontId="43" numFmtId="0" xfId="0" applyAlignment="1" applyBorder="1" applyFont="1">
      <alignment horizontal="center" readingOrder="0"/>
    </xf>
    <xf borderId="16" fillId="0" fontId="4" numFmtId="0" xfId="0" applyBorder="1" applyFont="1"/>
    <xf borderId="15" fillId="0" fontId="43" numFmtId="164" xfId="0" applyAlignment="1" applyBorder="1" applyFont="1" applyNumberFormat="1">
      <alignment horizontal="center" readingOrder="0"/>
    </xf>
    <xf borderId="16" fillId="0" fontId="4" numFmtId="0" xfId="0" applyAlignment="1" applyBorder="1" applyFont="1">
      <alignment readingOrder="0"/>
    </xf>
    <xf borderId="15" fillId="0" fontId="43" numFmtId="167" xfId="0" applyAlignment="1" applyBorder="1" applyFont="1" applyNumberFormat="1">
      <alignment horizontal="center" readingOrder="0"/>
    </xf>
    <xf borderId="17" fillId="0" fontId="4" numFmtId="0" xfId="0" applyBorder="1" applyFont="1"/>
    <xf borderId="15" fillId="0" fontId="4" numFmtId="165" xfId="0" applyAlignment="1" applyBorder="1" applyFont="1" applyNumberFormat="1">
      <alignment horizontal="left" readingOrder="0"/>
    </xf>
    <xf borderId="17" fillId="2" fontId="44" numFmtId="0" xfId="0" applyAlignment="1" applyBorder="1" applyFont="1">
      <alignment horizontal="left" readingOrder="0"/>
    </xf>
    <xf borderId="15" fillId="0" fontId="4" numFmtId="0" xfId="0" applyAlignment="1" applyBorder="1" applyFont="1">
      <alignment readingOrder="0"/>
    </xf>
    <xf borderId="15" fillId="0" fontId="4" numFmtId="164" xfId="0" applyAlignment="1" applyBorder="1" applyFont="1" applyNumberFormat="1">
      <alignment horizontal="center" readingOrder="0"/>
    </xf>
    <xf borderId="17" fillId="0" fontId="4" numFmtId="0" xfId="0" applyAlignment="1" applyBorder="1" applyFont="1">
      <alignment readingOrder="0"/>
    </xf>
    <xf borderId="15" fillId="0" fontId="45" numFmtId="167" xfId="0" applyAlignment="1" applyBorder="1" applyFont="1" applyNumberFormat="1">
      <alignment readingOrder="0"/>
    </xf>
    <xf borderId="0" fillId="0" fontId="4" numFmtId="165" xfId="0" applyAlignment="1" applyFont="1" applyNumberFormat="1">
      <alignment readingOrder="0"/>
    </xf>
    <xf borderId="17" fillId="0" fontId="4" numFmtId="0" xfId="0" applyBorder="1" applyFont="1"/>
    <xf borderId="17" fillId="2" fontId="6" numFmtId="0" xfId="0" applyAlignment="1" applyBorder="1" applyFont="1">
      <alignment readingOrder="0"/>
    </xf>
    <xf borderId="18" fillId="0" fontId="4" numFmtId="0" xfId="0" applyBorder="1" applyFont="1"/>
    <xf borderId="18" fillId="2" fontId="44" numFmtId="0" xfId="0" applyAlignment="1" applyBorder="1" applyFont="1">
      <alignment horizontal="left" readingOrder="0"/>
    </xf>
    <xf borderId="18" fillId="2" fontId="6" numFmtId="0" xfId="0" applyAlignment="1" applyBorder="1" applyFont="1">
      <alignment readingOrder="0"/>
    </xf>
    <xf borderId="0" fillId="0" fontId="4" numFmtId="165" xfId="0" applyAlignment="1" applyFont="1" applyNumberFormat="1">
      <alignment horizontal="left" readingOrder="0"/>
    </xf>
    <xf borderId="15" fillId="0" fontId="4" numFmtId="168" xfId="0" applyAlignment="1" applyBorder="1" applyFont="1" applyNumberFormat="1">
      <alignment horizontal="center" readingOrder="0"/>
    </xf>
    <xf borderId="0" fillId="0" fontId="4" numFmtId="0" xfId="0" applyAlignment="1" applyFont="1">
      <alignment readingOrder="0"/>
    </xf>
    <xf borderId="15" fillId="0" fontId="4" numFmtId="0" xfId="0" applyBorder="1" applyFont="1"/>
    <xf borderId="15" fillId="0" fontId="4" numFmtId="164" xfId="0" applyAlignment="1" applyBorder="1" applyFont="1" applyNumberFormat="1">
      <alignment horizontal="center"/>
    </xf>
    <xf borderId="15" fillId="0" fontId="23" numFmtId="167" xfId="0" applyBorder="1" applyFont="1" applyNumberFormat="1"/>
    <xf borderId="15" fillId="0" fontId="4" numFmtId="169" xfId="0" applyAlignment="1" applyBorder="1" applyFont="1" applyNumberFormat="1">
      <alignment horizontal="center" readingOrder="0"/>
    </xf>
    <xf borderId="0" fillId="0" fontId="23" numFmtId="167" xfId="0" applyFont="1" applyNumberForma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D9D9D9"/>
          <bgColor rgb="FFD9D9D9"/>
        </patternFill>
      </fill>
      <border/>
    </dxf>
  </dxfs>
  <tableStyles count="4">
    <tableStyle count="2" pivot="0" name="Note de débours-style">
      <tableStyleElement dxfId="1" type="firstRowStripe"/>
      <tableStyleElement dxfId="2" type="secondRowStripe"/>
    </tableStyle>
    <tableStyle count="2" pivot="0" name="Facture-style">
      <tableStyleElement dxfId="1" type="firstRowStripe"/>
      <tableStyleElement dxfId="2" type="secondRowStripe"/>
    </tableStyle>
    <tableStyle count="2" pivot="0" name="Devis-style">
      <tableStyleElement dxfId="1" type="firstRowStripe"/>
      <tableStyleElement dxfId="2" type="secondRowStripe"/>
    </tableStyle>
    <tableStyle count="2" pivot="0" name="Archive Factures-style"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180975</xdr:colOff>
      <xdr:row>2</xdr:row>
      <xdr:rowOff>114300</xdr:rowOff>
    </xdr:from>
    <xdr:ext cx="1800225" cy="1123950"/>
    <xdr:grpSp>
      <xdr:nvGrpSpPr>
        <xdr:cNvPr id="2" name="Shape 2" title="Dessin"/>
        <xdr:cNvGrpSpPr/>
      </xdr:nvGrpSpPr>
      <xdr:grpSpPr>
        <a:xfrm>
          <a:off x="2741250" y="858475"/>
          <a:ext cx="1785300" cy="1102200"/>
          <a:chOff x="2741250" y="858475"/>
          <a:chExt cx="1785300" cy="1102200"/>
        </a:xfrm>
      </xdr:grpSpPr>
      <xdr:sp>
        <xdr:nvSpPr>
          <xdr:cNvPr id="3" name="Shape 3"/>
          <xdr:cNvSpPr/>
        </xdr:nvSpPr>
        <xdr:spPr>
          <a:xfrm>
            <a:off x="2741250" y="858475"/>
            <a:ext cx="1785300" cy="1102200"/>
          </a:xfrm>
          <a:prstGeom prst="roundRect">
            <a:avLst>
              <a:gd fmla="val 16667" name="adj"/>
            </a:avLst>
          </a:prstGeom>
          <a:noFill/>
          <a:ln cap="flat" cmpd="sng" w="9525">
            <a:solidFill>
              <a:srgbClr val="000000"/>
            </a:solidFill>
            <a:prstDash val="solid"/>
            <a:round/>
            <a:headEnd len="sm" w="sm" type="none"/>
            <a:tailEnd len="sm" w="sm" type="none"/>
          </a:ln>
        </xdr:spPr>
        <xdr:txBody>
          <a:bodyPr anchorCtr="0" anchor="ctr" bIns="91425" lIns="91425" spcFirstLastPara="1" rIns="91425" wrap="square" tIns="91425">
            <a:noAutofit/>
          </a:bodyPr>
          <a:lstStyle/>
          <a:p>
            <a:pPr indent="0" lvl="0" marL="0" rtl="0" algn="ctr">
              <a:spcBef>
                <a:spcPts val="0"/>
              </a:spcBef>
              <a:spcAft>
                <a:spcPts val="0"/>
              </a:spcAft>
              <a:buNone/>
            </a:pPr>
            <a:r>
              <a:t/>
            </a:r>
            <a:endParaRPr sz="1400"/>
          </a:p>
        </xdr:txBody>
      </xdr:sp>
      <xdr:sp>
        <xdr:nvSpPr>
          <xdr:cNvPr id="4" name="Shape 4"/>
          <xdr:cNvSpPr txBox="1"/>
        </xdr:nvSpPr>
        <xdr:spPr>
          <a:xfrm>
            <a:off x="2887650" y="1214425"/>
            <a:ext cx="1492500" cy="390300"/>
          </a:xfrm>
          <a:prstGeom prst="rect">
            <a:avLst/>
          </a:prstGeom>
          <a:noFill/>
          <a:ln>
            <a:noFill/>
          </a:ln>
        </xdr:spPr>
        <xdr:txBody>
          <a:bodyPr anchorCtr="0" anchor="ctr" bIns="91425" lIns="91425" spcFirstLastPara="1" rIns="91425" wrap="square" tIns="91425">
            <a:noAutofit/>
          </a:bodyPr>
          <a:lstStyle/>
          <a:p>
            <a:pPr indent="0" lvl="0" marL="0" rtl="0" algn="ctr">
              <a:spcBef>
                <a:spcPts val="0"/>
              </a:spcBef>
              <a:spcAft>
                <a:spcPts val="0"/>
              </a:spcAft>
              <a:buNone/>
            </a:pPr>
            <a:r>
              <a:rPr b="1" lang="en-US" sz="1100"/>
              <a:t>Archive &amp; Nouvelle</a:t>
            </a:r>
            <a:endParaRPr b="1" sz="1100"/>
          </a:p>
        </xdr:txBody>
      </xdr: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F34:G36" displayName="Table_3" id="3">
  <tableColumns count="2">
    <tableColumn name="Column1" id="1"/>
    <tableColumn name="Column2" id="2"/>
  </tableColumns>
  <tableStyleInfo name="Devis-style" showColumnStripes="0" showFirstColumn="1" showLastColumn="1" showRowStripes="1"/>
</table>
</file>

<file path=xl/tables/table2.xml><?xml version="1.0" encoding="utf-8"?>
<table xmlns="http://schemas.openxmlformats.org/spreadsheetml/2006/main" headerRowCount="0" ref="F34:G36" displayName="Table_2" id="2">
  <tableColumns count="2">
    <tableColumn name="Column1" id="1"/>
    <tableColumn name="Column2" id="2"/>
  </tableColumns>
  <tableStyleInfo name="Facture-style" showColumnStripes="0" showFirstColumn="1" showLastColumn="1" showRowStripes="1"/>
</table>
</file>

<file path=xl/tables/table3.xml><?xml version="1.0" encoding="utf-8"?>
<table xmlns="http://schemas.openxmlformats.org/spreadsheetml/2006/main" headerRowCount="0" ref="F34:G36" displayName="Table_1" id="1">
  <tableColumns count="2">
    <tableColumn name="Column1" id="1"/>
    <tableColumn name="Column2" id="2"/>
  </tableColumns>
  <tableStyleInfo name="Note de débours-style" showColumnStripes="0" showFirstColumn="1" showLastColumn="1" showRowStripes="1"/>
</table>
</file>

<file path=xl/tables/table4.xml><?xml version="1.0" encoding="utf-8"?>
<table xmlns="http://schemas.openxmlformats.org/spreadsheetml/2006/main" headerRowCount="0" ref="A2:D49" displayName="Table_4" id="4">
  <tableColumns count="4">
    <tableColumn name="Column1" id="1"/>
    <tableColumn name="Column2" id="2"/>
    <tableColumn name="Column3" id="3"/>
    <tableColumn name="Column4" id="4"/>
  </tableColumns>
  <tableStyleInfo name="Archive Factur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1A2F40"/>
      </a:dk1>
      <a:lt1>
        <a:srgbClr val="FFFFFF"/>
      </a:lt1>
      <a:dk2>
        <a:srgbClr val="1A2F40"/>
      </a:dk2>
      <a:lt2>
        <a:srgbClr val="FFFFFF"/>
      </a:lt2>
      <a:accent1>
        <a:srgbClr val="C93232"/>
      </a:accent1>
      <a:accent2>
        <a:srgbClr val="E27228"/>
      </a:accent2>
      <a:accent3>
        <a:srgbClr val="0D398C"/>
      </a:accent3>
      <a:accent4>
        <a:srgbClr val="FC4479"/>
      </a:accent4>
      <a:accent5>
        <a:srgbClr val="DCDC12"/>
      </a:accent5>
      <a:accent6>
        <a:srgbClr val="1F95D1"/>
      </a:accent6>
      <a:hlink>
        <a:srgbClr val="1F95D1"/>
      </a:hlink>
      <a:folHlink>
        <a:srgbClr val="1F95D1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5.43"/>
    <col customWidth="1" min="2" max="2" width="14.43"/>
    <col customWidth="1" min="3" max="3" width="17.0"/>
    <col customWidth="1" min="4" max="4" width="18.86"/>
    <col customWidth="1" min="5" max="5" width="17.43"/>
    <col customWidth="1" min="6" max="6" width="18.71"/>
    <col customWidth="1" min="7" max="7" width="15.0"/>
    <col customWidth="1" min="8" max="8" width="6.0"/>
  </cols>
  <sheetData>
    <row r="1" ht="18.0" customHeight="1">
      <c r="A1" s="1"/>
      <c r="B1" s="2"/>
      <c r="C1" s="2"/>
      <c r="D1" s="3"/>
      <c r="E1" s="2"/>
      <c r="F1" s="2"/>
      <c r="G1" s="2"/>
      <c r="H1" s="4"/>
    </row>
    <row r="2" ht="26.25" customHeight="1">
      <c r="A2" s="5"/>
      <c r="B2" s="6"/>
      <c r="C2" s="7"/>
      <c r="D2" s="8"/>
      <c r="E2" s="8"/>
      <c r="F2" s="9"/>
      <c r="G2" s="10"/>
    </row>
    <row r="3" ht="19.5" customHeight="1">
      <c r="A3" s="5"/>
      <c r="B3" s="6"/>
      <c r="C3" s="11"/>
      <c r="F3" s="12"/>
      <c r="G3" s="10"/>
    </row>
    <row r="4">
      <c r="A4" s="14"/>
      <c r="B4" s="10"/>
      <c r="C4" s="15" t="s">
        <v>0</v>
      </c>
      <c r="F4" s="12"/>
      <c r="G4" s="16"/>
      <c r="H4" s="17"/>
    </row>
    <row r="5">
      <c r="A5" s="14"/>
      <c r="B5" s="10"/>
      <c r="C5" s="15" t="s">
        <v>1</v>
      </c>
      <c r="F5" s="12"/>
      <c r="G5" s="16"/>
      <c r="H5" s="17"/>
    </row>
    <row r="6" ht="12.0" customHeight="1">
      <c r="A6" s="14"/>
      <c r="B6" s="10"/>
      <c r="C6" s="18"/>
      <c r="F6" s="12"/>
      <c r="G6" s="16"/>
      <c r="H6" s="17"/>
    </row>
    <row r="7">
      <c r="A7" s="14"/>
      <c r="B7" s="10"/>
      <c r="C7" s="20"/>
      <c r="F7" s="12"/>
      <c r="G7" s="16"/>
      <c r="H7" s="17"/>
    </row>
    <row r="8">
      <c r="A8" s="14"/>
      <c r="B8" s="10"/>
      <c r="C8" s="20"/>
      <c r="F8" s="12"/>
      <c r="G8" s="16"/>
      <c r="H8" s="17"/>
    </row>
    <row r="9">
      <c r="A9" s="14"/>
      <c r="B9" s="10"/>
      <c r="C9" s="20"/>
      <c r="F9" s="12"/>
      <c r="G9" s="16"/>
      <c r="H9" s="16"/>
    </row>
    <row r="10" ht="22.5" customHeight="1">
      <c r="A10" s="22"/>
      <c r="B10" s="23"/>
      <c r="C10" s="24"/>
      <c r="F10" s="12"/>
      <c r="G10" s="23"/>
      <c r="H10" s="23"/>
    </row>
    <row r="11" ht="18.75" customHeight="1">
      <c r="A11" s="26"/>
      <c r="B11" s="27"/>
      <c r="C11" s="20"/>
      <c r="D11" s="12"/>
      <c r="E11" s="20"/>
      <c r="F11" s="12"/>
      <c r="G11" s="28"/>
      <c r="H11" s="28"/>
    </row>
    <row r="12" ht="24.0" customHeight="1">
      <c r="A12" s="26"/>
      <c r="B12" s="27"/>
      <c r="C12" s="30"/>
      <c r="D12" s="31"/>
      <c r="E12" s="31"/>
      <c r="F12" s="32"/>
      <c r="G12" s="33"/>
      <c r="H12" s="21"/>
    </row>
    <row r="13" ht="8.25" customHeight="1">
      <c r="A13" s="14"/>
      <c r="B13" s="10"/>
      <c r="C13" s="10"/>
      <c r="D13" s="10"/>
      <c r="E13" s="35"/>
      <c r="F13" s="10"/>
      <c r="G13" s="35"/>
      <c r="H13" s="36"/>
    </row>
    <row r="14" ht="18.0" customHeight="1">
      <c r="A14" s="37"/>
      <c r="B14" s="38" t="s">
        <v>2</v>
      </c>
      <c r="C14" s="39"/>
      <c r="D14" s="39"/>
      <c r="E14" s="40" t="s">
        <v>6</v>
      </c>
      <c r="F14" s="41"/>
      <c r="G14" s="42"/>
      <c r="H14" s="36"/>
    </row>
    <row r="15" ht="18.0" customHeight="1">
      <c r="A15" s="43"/>
      <c r="B15" s="44" t="s">
        <v>8</v>
      </c>
      <c r="C15" s="45"/>
      <c r="D15" s="46" t="s">
        <v>10</v>
      </c>
      <c r="E15" s="47"/>
      <c r="F15" s="31"/>
      <c r="G15" s="32"/>
      <c r="H15" s="49"/>
    </row>
    <row r="16" ht="24.0" customHeight="1">
      <c r="A16" s="50"/>
      <c r="B16" s="51" t="s">
        <v>12</v>
      </c>
      <c r="C16" s="52"/>
      <c r="D16" s="54">
        <f>TODAY()</f>
        <v>43937</v>
      </c>
      <c r="E16" s="55" t="str">
        <f>IFERROR(VLOOKUP(E15,Clients!A2:B14,2,0),"")</f>
        <v/>
      </c>
      <c r="F16" s="60"/>
      <c r="G16" s="61"/>
      <c r="H16" s="49"/>
    </row>
    <row r="17" ht="27.0" customHeight="1">
      <c r="A17" s="50"/>
      <c r="B17" s="63"/>
      <c r="C17" s="64"/>
      <c r="D17" s="65"/>
      <c r="E17" s="66" t="str">
        <f>IFERROR(VLOOKUP(E15,Clients!A2:C14,3,0),"")</f>
        <v/>
      </c>
      <c r="F17" s="31"/>
      <c r="G17" s="32"/>
      <c r="H17" s="49"/>
    </row>
    <row r="18" ht="11.25" customHeight="1">
      <c r="A18" s="14"/>
      <c r="B18" s="10"/>
      <c r="C18" s="10"/>
      <c r="D18" s="10"/>
      <c r="E18" s="10"/>
      <c r="F18" s="10"/>
      <c r="G18" s="10"/>
    </row>
    <row r="19" ht="17.25" customHeight="1">
      <c r="A19" s="67"/>
      <c r="B19" s="69" t="s">
        <v>14</v>
      </c>
      <c r="C19" s="70"/>
      <c r="D19" s="72" t="s">
        <v>15</v>
      </c>
      <c r="E19" s="74"/>
      <c r="F19" s="76" t="s">
        <v>16</v>
      </c>
      <c r="G19" s="79">
        <f>D16+30</f>
        <v>43967</v>
      </c>
    </row>
    <row r="20" ht="18.0" customHeight="1">
      <c r="A20" s="77"/>
      <c r="B20" s="80"/>
      <c r="F20" s="84" t="s">
        <v>17</v>
      </c>
      <c r="G20" s="85"/>
      <c r="H20" s="83"/>
    </row>
    <row r="21" ht="18.0" customHeight="1">
      <c r="A21" s="77"/>
      <c r="B21" s="80"/>
      <c r="F21" s="84" t="s">
        <v>18</v>
      </c>
      <c r="G21" s="88"/>
      <c r="H21" s="49"/>
    </row>
    <row r="22" ht="18.0" customHeight="1">
      <c r="A22" s="77"/>
      <c r="B22" s="80"/>
      <c r="F22" s="91"/>
      <c r="G22" s="91"/>
    </row>
    <row r="23" ht="12.75" customHeight="1">
      <c r="A23" s="89"/>
      <c r="B23" s="92"/>
      <c r="C23" s="94"/>
      <c r="D23" s="83"/>
      <c r="F23" s="10"/>
      <c r="G23" s="10"/>
    </row>
    <row r="24" ht="30.0" customHeight="1">
      <c r="A24" s="95"/>
      <c r="B24" s="96" t="s">
        <v>19</v>
      </c>
      <c r="C24" s="39"/>
      <c r="D24" s="97"/>
      <c r="E24" s="98" t="s">
        <v>20</v>
      </c>
      <c r="F24" s="98" t="s">
        <v>21</v>
      </c>
      <c r="G24" s="98" t="s">
        <v>22</v>
      </c>
      <c r="H24" s="99"/>
    </row>
    <row r="25" ht="18.0" customHeight="1">
      <c r="A25" s="100"/>
      <c r="B25" s="101" t="s">
        <v>24</v>
      </c>
      <c r="C25" s="102"/>
      <c r="D25" s="45"/>
      <c r="E25" s="103">
        <v>1.0</v>
      </c>
      <c r="F25" s="104">
        <v>200.0</v>
      </c>
      <c r="G25" s="105">
        <f t="shared" ref="G25:G29" si="1">product(E25,F25)</f>
        <v>200</v>
      </c>
      <c r="H25" s="106"/>
    </row>
    <row r="26" ht="18.0" customHeight="1">
      <c r="A26" s="100"/>
      <c r="B26" s="107" t="s">
        <v>25</v>
      </c>
      <c r="C26" s="108"/>
      <c r="D26" s="109"/>
      <c r="E26" s="110">
        <v>2.0</v>
      </c>
      <c r="F26" s="111">
        <v>200.0</v>
      </c>
      <c r="G26" s="112">
        <f t="shared" si="1"/>
        <v>400</v>
      </c>
      <c r="H26" s="106"/>
    </row>
    <row r="27" ht="18.0" customHeight="1">
      <c r="A27" s="100"/>
      <c r="B27" s="101"/>
      <c r="C27" s="102"/>
      <c r="D27" s="45"/>
      <c r="E27" s="113"/>
      <c r="F27" s="104"/>
      <c r="G27" s="105">
        <f t="shared" si="1"/>
        <v>0</v>
      </c>
      <c r="H27" s="106"/>
    </row>
    <row r="28" ht="18.0" customHeight="1">
      <c r="A28" s="114"/>
      <c r="B28" s="115"/>
      <c r="C28" s="108"/>
      <c r="D28" s="109"/>
      <c r="E28" s="116"/>
      <c r="F28" s="111"/>
      <c r="G28" s="112">
        <f t="shared" si="1"/>
        <v>0</v>
      </c>
      <c r="H28" s="106"/>
    </row>
    <row r="29" ht="18.0" hidden="1" customHeight="1">
      <c r="A29" s="114"/>
      <c r="B29" s="117"/>
      <c r="C29" s="118"/>
      <c r="D29" s="119"/>
      <c r="E29" s="120"/>
      <c r="F29" s="104"/>
      <c r="G29" s="105">
        <f t="shared" si="1"/>
        <v>0</v>
      </c>
      <c r="H29" s="106"/>
    </row>
    <row r="30" ht="18.0" customHeight="1">
      <c r="A30" s="121"/>
      <c r="B30" s="122"/>
      <c r="C30" s="108"/>
      <c r="D30" s="109"/>
      <c r="E30" s="123"/>
      <c r="F30" s="124"/>
      <c r="G30" s="125"/>
      <c r="H30" s="126"/>
    </row>
    <row r="31" ht="18.0" customHeight="1">
      <c r="A31" s="121"/>
      <c r="B31" s="127"/>
      <c r="C31" s="102"/>
      <c r="D31" s="45"/>
      <c r="E31" s="128"/>
      <c r="F31" s="129"/>
      <c r="G31" s="130"/>
      <c r="H31" s="131"/>
    </row>
    <row r="32" ht="21.0" customHeight="1">
      <c r="A32" s="121"/>
      <c r="B32" s="122"/>
      <c r="C32" s="108"/>
      <c r="D32" s="109"/>
      <c r="E32" s="123"/>
      <c r="F32" s="132"/>
      <c r="G32" s="133"/>
      <c r="H32" s="134"/>
    </row>
    <row r="33" ht="19.5" customHeight="1">
      <c r="A33" s="67"/>
      <c r="B33" s="135"/>
      <c r="C33" s="136"/>
      <c r="D33" s="136"/>
      <c r="E33" s="136"/>
      <c r="F33" s="137"/>
      <c r="G33" s="138"/>
      <c r="H33" s="86"/>
    </row>
    <row r="34" ht="19.5" customHeight="1">
      <c r="A34" s="67"/>
      <c r="B34" s="135"/>
      <c r="C34" s="136"/>
      <c r="D34" s="136"/>
      <c r="E34" s="136"/>
      <c r="F34" s="139" t="s">
        <v>26</v>
      </c>
      <c r="G34" s="140">
        <f>SUM(G25:G32)</f>
        <v>600</v>
      </c>
      <c r="H34" s="86"/>
    </row>
    <row r="35" ht="23.25" customHeight="1">
      <c r="A35" s="67"/>
      <c r="B35" s="135"/>
      <c r="C35" s="136"/>
      <c r="D35" s="136"/>
      <c r="E35" s="136"/>
      <c r="F35" s="141" t="s">
        <v>27</v>
      </c>
      <c r="G35" s="142">
        <f>IF(F35="TVA 20%",G34*20/100,0)</f>
        <v>0</v>
      </c>
      <c r="H35" s="86"/>
    </row>
    <row r="36" ht="23.25" customHeight="1">
      <c r="A36" s="67"/>
      <c r="B36" s="135"/>
      <c r="C36" s="136"/>
      <c r="D36" s="136"/>
      <c r="E36" s="136"/>
      <c r="F36" s="143" t="s">
        <v>28</v>
      </c>
      <c r="G36" s="140">
        <f>SUM(G34:G35)</f>
        <v>600</v>
      </c>
      <c r="H36" s="86"/>
    </row>
    <row r="37" ht="34.5" customHeight="1">
      <c r="A37" s="67"/>
      <c r="B37" s="144"/>
      <c r="C37" s="145"/>
      <c r="D37" s="145"/>
      <c r="E37" s="145"/>
      <c r="F37" s="145"/>
      <c r="G37" s="145"/>
      <c r="H37" s="145"/>
    </row>
    <row r="38" ht="1.5" customHeight="1">
      <c r="A38" s="146"/>
      <c r="B38" s="41"/>
      <c r="C38" s="41"/>
      <c r="D38" s="41"/>
      <c r="E38" s="41"/>
      <c r="F38" s="41"/>
      <c r="G38" s="41"/>
      <c r="H38" s="42"/>
    </row>
    <row r="39" ht="57.75" customHeight="1">
      <c r="A39" s="149"/>
      <c r="B39" s="151" t="s">
        <v>30</v>
      </c>
      <c r="H39" s="86"/>
    </row>
    <row r="40" ht="18.75" customHeight="1">
      <c r="A40" s="149"/>
      <c r="B40" s="152" t="s">
        <v>32</v>
      </c>
      <c r="H40" s="86"/>
    </row>
    <row r="41" ht="19.5" customHeight="1">
      <c r="A41" s="67"/>
      <c r="B41" s="147" t="s">
        <v>29</v>
      </c>
      <c r="C41" s="150"/>
      <c r="D41" s="150"/>
      <c r="E41" s="150"/>
      <c r="F41" s="86"/>
      <c r="G41" s="86"/>
      <c r="H41" s="86"/>
    </row>
    <row r="42" ht="13.5" customHeight="1">
      <c r="A42" s="67"/>
      <c r="B42" s="147" t="str">
        <f>IF(F35="-","TVA non applicable, art. 293-B du CGI","")</f>
        <v>TVA non applicable, art. 293-B du CGI</v>
      </c>
      <c r="C42" s="150"/>
      <c r="D42" s="150"/>
      <c r="E42" s="150"/>
      <c r="F42" s="86"/>
      <c r="G42" s="86"/>
      <c r="H42" s="86"/>
    </row>
    <row r="43" ht="26.25" customHeight="1">
      <c r="A43" s="67"/>
      <c r="B43" s="147"/>
      <c r="C43" s="150"/>
      <c r="D43" s="150"/>
      <c r="E43" s="150"/>
      <c r="F43" s="86"/>
      <c r="G43" s="86"/>
      <c r="H43" s="86"/>
    </row>
    <row r="44" ht="31.5" customHeight="1">
      <c r="A44" s="67"/>
      <c r="B44" s="147"/>
      <c r="C44" s="150"/>
      <c r="D44" s="153" t="s">
        <v>33</v>
      </c>
      <c r="H44" s="86"/>
    </row>
    <row r="45" ht="26.25" customHeight="1">
      <c r="A45" s="67"/>
      <c r="B45" s="147"/>
      <c r="C45" s="150"/>
      <c r="D45" s="150"/>
      <c r="E45" s="154" t="s">
        <v>34</v>
      </c>
      <c r="F45" s="86"/>
      <c r="G45" s="86"/>
      <c r="H45" s="86"/>
    </row>
    <row r="46" ht="26.25" customHeight="1">
      <c r="A46" s="67"/>
      <c r="B46" s="147"/>
      <c r="C46" s="150"/>
      <c r="D46" s="150"/>
      <c r="E46" s="150"/>
      <c r="F46" s="86"/>
      <c r="G46" s="86"/>
      <c r="H46" s="86"/>
    </row>
    <row r="47" ht="26.25" customHeight="1">
      <c r="A47" s="67"/>
      <c r="B47" s="147"/>
      <c r="C47" s="150"/>
      <c r="D47" s="150"/>
      <c r="E47" s="150"/>
      <c r="F47" s="86"/>
      <c r="G47" s="86"/>
      <c r="H47" s="86"/>
    </row>
    <row r="48" ht="26.25" customHeight="1">
      <c r="A48" s="67"/>
      <c r="B48" s="147"/>
      <c r="C48" s="150"/>
      <c r="D48" s="150"/>
      <c r="E48" s="150"/>
      <c r="F48" s="86"/>
      <c r="G48" s="86"/>
      <c r="H48" s="86"/>
    </row>
  </sheetData>
  <mergeCells count="35">
    <mergeCell ref="C3:F3"/>
    <mergeCell ref="C4:F4"/>
    <mergeCell ref="C5:F5"/>
    <mergeCell ref="C6:F6"/>
    <mergeCell ref="C7:F7"/>
    <mergeCell ref="C8:F8"/>
    <mergeCell ref="C9:F9"/>
    <mergeCell ref="E16:G16"/>
    <mergeCell ref="E17:G17"/>
    <mergeCell ref="C10:F10"/>
    <mergeCell ref="C11:D11"/>
    <mergeCell ref="E11:F11"/>
    <mergeCell ref="C12:F12"/>
    <mergeCell ref="B14:D14"/>
    <mergeCell ref="E14:G14"/>
    <mergeCell ref="E15:G15"/>
    <mergeCell ref="B15:C15"/>
    <mergeCell ref="B16:C17"/>
    <mergeCell ref="D16:D17"/>
    <mergeCell ref="B20:E20"/>
    <mergeCell ref="B21:E21"/>
    <mergeCell ref="B22:E22"/>
    <mergeCell ref="D23:E23"/>
    <mergeCell ref="B32:D32"/>
    <mergeCell ref="A38:H38"/>
    <mergeCell ref="B39:G39"/>
    <mergeCell ref="B40:G40"/>
    <mergeCell ref="D44:G44"/>
    <mergeCell ref="B24:D24"/>
    <mergeCell ref="B25:D25"/>
    <mergeCell ref="B26:D26"/>
    <mergeCell ref="B27:D27"/>
    <mergeCell ref="B28:D28"/>
    <mergeCell ref="B30:D30"/>
    <mergeCell ref="B31:D31"/>
  </mergeCells>
  <dataValidations>
    <dataValidation type="list" allowBlank="1" sqref="E15">
      <formula1>Clients!$A$2:$A$14</formula1>
    </dataValidation>
    <dataValidation type="list" allowBlank="1" sqref="F35">
      <formula1>"TVA 20%,-"</formula1>
    </dataValidation>
    <dataValidation type="list" allowBlank="1" sqref="D19">
      <formula1>"Virement,Carte Bancaire,Cheque"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75"/>
  <cols>
    <col customWidth="1" min="1" max="1" width="5.43"/>
    <col customWidth="1" min="2" max="2" width="14.43"/>
    <col customWidth="1" min="3" max="3" width="17.86"/>
    <col customWidth="1" min="4" max="4" width="18.86"/>
    <col customWidth="1" min="5" max="5" width="17.43"/>
    <col customWidth="1" min="6" max="6" width="17.71"/>
    <col customWidth="1" min="7" max="7" width="15.0"/>
    <col customWidth="1" min="8" max="8" width="6.0"/>
    <col customWidth="1" min="9" max="9" width="33.29"/>
  </cols>
  <sheetData>
    <row r="1" ht="18.0" customHeight="1">
      <c r="A1" s="1"/>
      <c r="B1" s="2"/>
      <c r="C1" s="2"/>
      <c r="D1" s="3"/>
      <c r="E1" s="2"/>
      <c r="F1" s="2"/>
      <c r="G1" s="2"/>
      <c r="H1" s="4"/>
      <c r="I1" s="4"/>
    </row>
    <row r="2" ht="29.25" customHeight="1">
      <c r="A2" s="5"/>
      <c r="B2" s="6"/>
      <c r="C2" s="7"/>
      <c r="D2" s="8"/>
      <c r="E2" s="8"/>
      <c r="F2" s="9"/>
      <c r="G2" s="10"/>
      <c r="I2" s="13"/>
    </row>
    <row r="3" ht="19.5" customHeight="1">
      <c r="A3" s="5"/>
      <c r="B3" s="6"/>
      <c r="C3" s="11"/>
      <c r="F3" s="12"/>
      <c r="G3" s="10"/>
    </row>
    <row r="4">
      <c r="A4" s="14"/>
      <c r="B4" s="10"/>
      <c r="C4" s="15"/>
      <c r="F4" s="12"/>
      <c r="G4" s="16"/>
      <c r="H4" s="17"/>
      <c r="I4" s="17"/>
    </row>
    <row r="5">
      <c r="A5" s="14"/>
      <c r="B5" s="10"/>
      <c r="C5" s="15"/>
      <c r="F5" s="12"/>
      <c r="G5" s="16"/>
      <c r="H5" s="17"/>
      <c r="I5" s="17"/>
    </row>
    <row r="6" ht="13.5" customHeight="1">
      <c r="A6" s="14"/>
      <c r="B6" s="10"/>
      <c r="C6" s="19"/>
      <c r="F6" s="12"/>
      <c r="G6" s="16"/>
      <c r="H6" s="17"/>
      <c r="I6" s="17"/>
    </row>
    <row r="7">
      <c r="A7" s="14"/>
      <c r="B7" s="10"/>
      <c r="C7" s="20"/>
      <c r="F7" s="12"/>
      <c r="G7" s="16"/>
      <c r="H7" s="17"/>
      <c r="I7" s="21"/>
    </row>
    <row r="8">
      <c r="A8" s="14"/>
      <c r="B8" s="10"/>
      <c r="C8" s="20"/>
      <c r="F8" s="12"/>
      <c r="G8" s="16"/>
      <c r="H8" s="17"/>
      <c r="I8" s="17"/>
    </row>
    <row r="9">
      <c r="A9" s="14"/>
      <c r="B9" s="10"/>
      <c r="C9" s="20"/>
      <c r="F9" s="12"/>
      <c r="G9" s="16"/>
      <c r="H9" s="16"/>
      <c r="I9" s="16"/>
    </row>
    <row r="10" ht="25.5" customHeight="1">
      <c r="A10" s="22"/>
      <c r="B10" s="23"/>
      <c r="C10" s="29"/>
      <c r="F10" s="12"/>
      <c r="G10" s="23"/>
      <c r="H10" s="23"/>
      <c r="I10" s="23"/>
    </row>
    <row r="11" ht="12.75" customHeight="1">
      <c r="A11" s="26"/>
      <c r="B11" s="27"/>
      <c r="C11" s="20"/>
      <c r="D11" s="12"/>
      <c r="E11" s="20"/>
      <c r="F11" s="12"/>
      <c r="G11" s="28"/>
      <c r="H11" s="28"/>
      <c r="I11" s="28"/>
    </row>
    <row r="12" ht="37.5" customHeight="1">
      <c r="A12" s="26"/>
      <c r="B12" s="27"/>
      <c r="C12" s="34"/>
      <c r="D12" s="31"/>
      <c r="E12" s="31"/>
      <c r="F12" s="32"/>
      <c r="G12" s="33"/>
      <c r="H12" s="21"/>
    </row>
    <row r="13" ht="8.25" customHeight="1">
      <c r="A13" s="14"/>
      <c r="B13" s="10"/>
      <c r="C13" s="10"/>
      <c r="D13" s="10"/>
      <c r="E13" s="35"/>
      <c r="F13" s="10"/>
      <c r="G13" s="35"/>
      <c r="H13" s="36"/>
      <c r="I13" s="36"/>
    </row>
    <row r="14" ht="18.0" customHeight="1">
      <c r="A14" s="37"/>
      <c r="B14" s="38" t="s">
        <v>3</v>
      </c>
      <c r="C14" s="39"/>
      <c r="D14" s="39"/>
      <c r="E14" s="40" t="s">
        <v>5</v>
      </c>
      <c r="F14" s="41"/>
      <c r="G14" s="42"/>
      <c r="H14" s="36"/>
      <c r="I14" s="36"/>
    </row>
    <row r="15" ht="18.0" customHeight="1">
      <c r="A15" s="43"/>
      <c r="B15" s="44" t="s">
        <v>9</v>
      </c>
      <c r="C15" s="45"/>
      <c r="D15" s="46" t="s">
        <v>10</v>
      </c>
      <c r="E15" s="47" t="s">
        <v>11</v>
      </c>
      <c r="F15" s="31"/>
      <c r="G15" s="32"/>
      <c r="H15" s="49"/>
      <c r="I15" s="49"/>
    </row>
    <row r="16" ht="24.75" customHeight="1">
      <c r="A16" s="50"/>
      <c r="B16" s="57">
        <f>MAX('Archive Factures'!A:A)+1</f>
        <v>47</v>
      </c>
      <c r="C16" s="52"/>
      <c r="D16" s="59">
        <f>TODAY()</f>
        <v>43937</v>
      </c>
      <c r="E16" s="55" t="str">
        <f>IFERROR(VLOOKUP(E15,Clients!A2:B14,2,0),"")</f>
        <v>25 rue de Prony</v>
      </c>
      <c r="F16" s="60"/>
      <c r="G16" s="61"/>
      <c r="H16" s="49"/>
      <c r="I16" s="49"/>
    </row>
    <row r="17" ht="25.5" customHeight="1">
      <c r="A17" s="50"/>
      <c r="B17" s="63"/>
      <c r="C17" s="64"/>
      <c r="D17" s="64"/>
      <c r="E17" s="66" t="str">
        <f>IFERROR(VLOOKUP(E15,Clients!A2:C14,3,0),"")</f>
        <v>75017 Paris</v>
      </c>
      <c r="F17" s="31"/>
      <c r="G17" s="32"/>
      <c r="H17" s="49"/>
      <c r="I17" s="49"/>
    </row>
    <row r="18" ht="11.25" customHeight="1">
      <c r="A18" s="14"/>
      <c r="B18" s="10"/>
      <c r="C18" s="10"/>
      <c r="D18" s="10"/>
      <c r="E18" s="10"/>
      <c r="F18" s="10"/>
      <c r="G18" s="10"/>
    </row>
    <row r="19" ht="17.25" customHeight="1">
      <c r="A19" s="67"/>
      <c r="B19" s="68" t="s">
        <v>14</v>
      </c>
      <c r="C19" s="78"/>
      <c r="D19" s="71" t="s">
        <v>15</v>
      </c>
      <c r="F19" s="81" t="s">
        <v>16</v>
      </c>
      <c r="G19" s="75">
        <f>D17+30</f>
        <v>30</v>
      </c>
    </row>
    <row r="20" ht="18.0" customHeight="1">
      <c r="A20" s="77"/>
      <c r="B20" s="80"/>
      <c r="F20" s="87" t="s">
        <v>17</v>
      </c>
      <c r="G20" s="90"/>
      <c r="H20" s="83"/>
      <c r="I20" s="83"/>
    </row>
    <row r="21" ht="18.0" customHeight="1">
      <c r="A21" s="77"/>
      <c r="B21" s="80"/>
      <c r="F21" s="87" t="s">
        <v>18</v>
      </c>
      <c r="G21" s="93"/>
      <c r="H21" s="49"/>
      <c r="I21" s="49"/>
    </row>
    <row r="22" ht="18.0" customHeight="1">
      <c r="A22" s="77"/>
      <c r="B22" s="80"/>
      <c r="F22" s="10"/>
      <c r="G22" s="10"/>
    </row>
    <row r="23" ht="8.25" customHeight="1">
      <c r="A23" s="89"/>
      <c r="B23" s="92"/>
      <c r="C23" s="94"/>
      <c r="D23" s="83"/>
      <c r="F23" s="10"/>
      <c r="G23" s="10"/>
    </row>
    <row r="24" ht="30.0" customHeight="1">
      <c r="A24" s="95"/>
      <c r="B24" s="96" t="s">
        <v>19</v>
      </c>
      <c r="C24" s="39"/>
      <c r="D24" s="97"/>
      <c r="E24" s="98" t="s">
        <v>20</v>
      </c>
      <c r="F24" s="98" t="s">
        <v>21</v>
      </c>
      <c r="G24" s="98" t="s">
        <v>22</v>
      </c>
      <c r="H24" s="99"/>
      <c r="I24" s="99"/>
    </row>
    <row r="25" ht="18.0" customHeight="1">
      <c r="A25" s="100"/>
      <c r="B25" s="101" t="s">
        <v>23</v>
      </c>
      <c r="C25" s="102"/>
      <c r="D25" s="45"/>
      <c r="E25" s="103">
        <v>2.0</v>
      </c>
      <c r="F25" s="104">
        <v>400.0</v>
      </c>
      <c r="G25" s="105">
        <f>F25*E25</f>
        <v>800</v>
      </c>
      <c r="H25" s="106"/>
      <c r="I25" s="106"/>
    </row>
    <row r="26" ht="18.0" customHeight="1">
      <c r="A26" s="100"/>
      <c r="B26" s="107"/>
      <c r="C26" s="108"/>
      <c r="D26" s="109"/>
      <c r="E26" s="110"/>
      <c r="F26" s="111"/>
      <c r="G26" s="112" t="str">
        <f t="shared" ref="G26:G32" si="1">IF(E26&lt;1,"",F26*E26)</f>
        <v/>
      </c>
      <c r="H26" s="106"/>
      <c r="I26" s="106"/>
    </row>
    <row r="27" ht="18.0" customHeight="1">
      <c r="A27" s="100"/>
      <c r="B27" s="101"/>
      <c r="C27" s="102"/>
      <c r="D27" s="45"/>
      <c r="E27" s="103"/>
      <c r="F27" s="104"/>
      <c r="G27" s="105" t="str">
        <f t="shared" si="1"/>
        <v/>
      </c>
      <c r="H27" s="106"/>
      <c r="I27" s="106"/>
    </row>
    <row r="28" ht="18.0" customHeight="1">
      <c r="A28" s="114"/>
      <c r="B28" s="115"/>
      <c r="C28" s="108"/>
      <c r="D28" s="109"/>
      <c r="E28" s="116"/>
      <c r="F28" s="111"/>
      <c r="G28" s="112" t="str">
        <f t="shared" si="1"/>
        <v/>
      </c>
      <c r="H28" s="106"/>
      <c r="I28" s="106"/>
    </row>
    <row r="29" ht="18.0" hidden="1" customHeight="1">
      <c r="A29" s="114"/>
      <c r="B29" s="117"/>
      <c r="C29" s="118"/>
      <c r="D29" s="119"/>
      <c r="E29" s="120"/>
      <c r="F29" s="104"/>
      <c r="G29" s="105" t="str">
        <f t="shared" si="1"/>
        <v/>
      </c>
      <c r="H29" s="106"/>
      <c r="I29" s="106"/>
    </row>
    <row r="30" ht="18.0" customHeight="1">
      <c r="A30" s="121"/>
      <c r="B30" s="122"/>
      <c r="C30" s="108"/>
      <c r="D30" s="109"/>
      <c r="E30" s="123"/>
      <c r="F30" s="124"/>
      <c r="G30" s="112" t="str">
        <f t="shared" si="1"/>
        <v/>
      </c>
      <c r="H30" s="126"/>
      <c r="I30" s="126"/>
    </row>
    <row r="31" ht="18.0" customHeight="1">
      <c r="A31" s="121"/>
      <c r="B31" s="127"/>
      <c r="C31" s="102"/>
      <c r="D31" s="45"/>
      <c r="E31" s="128"/>
      <c r="F31" s="129"/>
      <c r="G31" s="105" t="str">
        <f t="shared" si="1"/>
        <v/>
      </c>
      <c r="H31" s="131"/>
      <c r="I31" s="131"/>
    </row>
    <row r="32" ht="21.0" customHeight="1">
      <c r="A32" s="121"/>
      <c r="B32" s="122"/>
      <c r="C32" s="108"/>
      <c r="D32" s="109"/>
      <c r="E32" s="123"/>
      <c r="F32" s="132"/>
      <c r="G32" s="112" t="str">
        <f t="shared" si="1"/>
        <v/>
      </c>
      <c r="H32" s="134"/>
      <c r="I32" s="134"/>
    </row>
    <row r="33" ht="19.5" customHeight="1">
      <c r="A33" s="67"/>
      <c r="B33" s="135"/>
      <c r="C33" s="136"/>
      <c r="D33" s="136"/>
      <c r="E33" s="136"/>
      <c r="F33" s="137"/>
      <c r="G33" s="138"/>
      <c r="H33" s="86"/>
      <c r="I33" s="86"/>
    </row>
    <row r="34" ht="19.5" customHeight="1">
      <c r="A34" s="67"/>
      <c r="B34" s="135"/>
      <c r="C34" s="136"/>
      <c r="D34" s="136"/>
      <c r="E34" s="136"/>
      <c r="F34" s="139" t="s">
        <v>26</v>
      </c>
      <c r="G34" s="140">
        <f>SUM(G25:G32)</f>
        <v>800</v>
      </c>
      <c r="H34" s="86"/>
      <c r="I34" s="86"/>
    </row>
    <row r="35" ht="19.5" customHeight="1">
      <c r="A35" s="67"/>
      <c r="B35" s="135"/>
      <c r="C35" s="136"/>
      <c r="D35" s="136"/>
      <c r="E35" s="136"/>
      <c r="F35" s="141" t="s">
        <v>27</v>
      </c>
      <c r="G35" s="142">
        <f>IF(F35="TVA 20%",G34*20/100,0)</f>
        <v>0</v>
      </c>
      <c r="H35" s="86"/>
      <c r="I35" s="86"/>
    </row>
    <row r="36" ht="23.25" customHeight="1">
      <c r="A36" s="67"/>
      <c r="B36" s="135"/>
      <c r="C36" s="136"/>
      <c r="D36" s="136"/>
      <c r="E36" s="136"/>
      <c r="F36" s="143" t="s">
        <v>28</v>
      </c>
      <c r="G36" s="140">
        <f>SUM(G34:G35)</f>
        <v>800</v>
      </c>
      <c r="H36" s="86"/>
      <c r="I36" s="86"/>
    </row>
    <row r="37" ht="45.75" customHeight="1">
      <c r="A37" s="67"/>
      <c r="B37" s="144"/>
      <c r="C37" s="145"/>
      <c r="D37" s="145"/>
      <c r="E37" s="145"/>
      <c r="F37" s="145"/>
      <c r="G37" s="145"/>
      <c r="H37" s="145"/>
      <c r="I37" s="145"/>
    </row>
    <row r="38" ht="1.5" customHeight="1">
      <c r="A38" s="146"/>
      <c r="B38" s="41"/>
      <c r="C38" s="41"/>
      <c r="D38" s="41"/>
      <c r="E38" s="41"/>
      <c r="F38" s="41"/>
      <c r="G38" s="41"/>
      <c r="H38" s="42"/>
      <c r="I38" s="148"/>
    </row>
    <row r="39" ht="61.5" customHeight="1">
      <c r="A39" s="149"/>
      <c r="B39" s="151" t="s">
        <v>31</v>
      </c>
      <c r="H39" s="86"/>
      <c r="I39" s="86"/>
    </row>
    <row r="40" ht="17.25" customHeight="1">
      <c r="A40" s="149"/>
      <c r="B40" s="152" t="s">
        <v>32</v>
      </c>
      <c r="H40" s="86"/>
      <c r="I40" s="86"/>
    </row>
    <row r="41" ht="15.0" customHeight="1">
      <c r="A41" s="67"/>
      <c r="B41" s="147" t="s">
        <v>29</v>
      </c>
      <c r="C41" s="150"/>
      <c r="D41" s="150"/>
      <c r="E41" s="150"/>
      <c r="F41" s="86"/>
      <c r="G41" s="86"/>
      <c r="H41" s="86"/>
      <c r="I41" s="86"/>
    </row>
    <row r="42" ht="13.5" customHeight="1">
      <c r="A42" s="67"/>
      <c r="B42" s="147" t="str">
        <f>IF(F35="-","TVA non applicable, art. 293-B du CGI","")</f>
        <v>TVA non applicable, art. 293-B du CGI</v>
      </c>
      <c r="C42" s="150"/>
      <c r="D42" s="150"/>
      <c r="E42" s="150"/>
      <c r="F42" s="86"/>
      <c r="G42" s="86"/>
      <c r="H42" s="86"/>
      <c r="I42" s="86"/>
    </row>
    <row r="43" ht="13.5" customHeight="1">
      <c r="A43" s="67"/>
      <c r="B43" s="147"/>
      <c r="C43" s="150"/>
      <c r="D43" s="150"/>
      <c r="E43" s="150"/>
      <c r="F43" s="86"/>
      <c r="G43" s="86"/>
      <c r="H43" s="86"/>
      <c r="I43" s="86"/>
    </row>
  </sheetData>
  <mergeCells count="34">
    <mergeCell ref="C3:F3"/>
    <mergeCell ref="C4:F4"/>
    <mergeCell ref="C5:F5"/>
    <mergeCell ref="C6:F6"/>
    <mergeCell ref="C7:F7"/>
    <mergeCell ref="C8:F8"/>
    <mergeCell ref="C9:F9"/>
    <mergeCell ref="E16:G16"/>
    <mergeCell ref="E17:G17"/>
    <mergeCell ref="C10:F10"/>
    <mergeCell ref="C11:D11"/>
    <mergeCell ref="E11:F11"/>
    <mergeCell ref="C12:F12"/>
    <mergeCell ref="B14:D14"/>
    <mergeCell ref="E14:G14"/>
    <mergeCell ref="E15:G15"/>
    <mergeCell ref="B15:C15"/>
    <mergeCell ref="B16:C17"/>
    <mergeCell ref="D16:D17"/>
    <mergeCell ref="B20:E20"/>
    <mergeCell ref="B21:E21"/>
    <mergeCell ref="B22:E22"/>
    <mergeCell ref="D23:E23"/>
    <mergeCell ref="B32:D32"/>
    <mergeCell ref="A38:H38"/>
    <mergeCell ref="B39:G39"/>
    <mergeCell ref="B40:G40"/>
    <mergeCell ref="B24:D24"/>
    <mergeCell ref="B25:D25"/>
    <mergeCell ref="B26:D26"/>
    <mergeCell ref="B27:D27"/>
    <mergeCell ref="B28:D28"/>
    <mergeCell ref="B30:D30"/>
    <mergeCell ref="B31:D31"/>
  </mergeCells>
  <dataValidations>
    <dataValidation type="list" allowBlank="1" sqref="E15">
      <formula1>Clients!$A$2:$A$14</formula1>
    </dataValidation>
    <dataValidation type="list" allowBlank="1" sqref="F35">
      <formula1>"TVA 20%,-"</formula1>
    </dataValidation>
    <dataValidation type="list" allowBlank="1" sqref="D19">
      <formula1>"Virement,Carte Bancaire,Cheque"</formula1>
    </dataValidation>
  </dataValidation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5.43"/>
    <col customWidth="1" min="2" max="2" width="13.43"/>
    <col customWidth="1" min="3" max="3" width="17.14"/>
    <col customWidth="1" min="4" max="4" width="18.86"/>
    <col customWidth="1" min="5" max="5" width="15.86"/>
    <col customWidth="1" min="6" max="6" width="18.29"/>
    <col customWidth="1" min="7" max="7" width="15.0"/>
    <col customWidth="1" min="8" max="8" width="6.0"/>
  </cols>
  <sheetData>
    <row r="1" ht="18.0" customHeight="1">
      <c r="A1" s="1"/>
      <c r="B1" s="2"/>
      <c r="C1" s="2"/>
      <c r="D1" s="3"/>
      <c r="E1" s="2"/>
      <c r="F1" s="2"/>
      <c r="G1" s="2"/>
      <c r="H1" s="4"/>
    </row>
    <row r="2" ht="29.25" customHeight="1">
      <c r="A2" s="5"/>
      <c r="B2" s="6"/>
      <c r="C2" s="7"/>
      <c r="D2" s="8"/>
      <c r="E2" s="8"/>
      <c r="F2" s="9"/>
      <c r="G2" s="10"/>
    </row>
    <row r="3" ht="19.5" customHeight="1">
      <c r="A3" s="5"/>
      <c r="B3" s="6"/>
      <c r="C3" s="11"/>
      <c r="F3" s="12"/>
      <c r="G3" s="10"/>
    </row>
    <row r="4">
      <c r="A4" s="14"/>
      <c r="B4" s="10"/>
      <c r="C4" s="15"/>
      <c r="F4" s="12"/>
      <c r="G4" s="16"/>
      <c r="H4" s="17"/>
    </row>
    <row r="5">
      <c r="A5" s="14"/>
      <c r="B5" s="10"/>
      <c r="C5" s="15"/>
      <c r="F5" s="12"/>
      <c r="G5" s="16"/>
      <c r="H5" s="17"/>
    </row>
    <row r="6" ht="12.0" customHeight="1">
      <c r="A6" s="14"/>
      <c r="B6" s="10"/>
      <c r="C6" s="18"/>
      <c r="F6" s="12"/>
      <c r="G6" s="16"/>
      <c r="H6" s="17"/>
    </row>
    <row r="7">
      <c r="A7" s="14"/>
      <c r="B7" s="10"/>
      <c r="C7" s="20"/>
      <c r="F7" s="12"/>
      <c r="G7" s="16"/>
      <c r="H7" s="17"/>
    </row>
    <row r="8">
      <c r="A8" s="14"/>
      <c r="B8" s="10"/>
      <c r="C8" s="20"/>
      <c r="F8" s="12"/>
      <c r="G8" s="16"/>
      <c r="H8" s="17"/>
    </row>
    <row r="9">
      <c r="A9" s="14"/>
      <c r="B9" s="10"/>
      <c r="C9" s="20"/>
      <c r="F9" s="12"/>
      <c r="G9" s="16"/>
      <c r="H9" s="16"/>
    </row>
    <row r="10" ht="25.5" customHeight="1">
      <c r="A10" s="25"/>
      <c r="B10" s="16"/>
      <c r="C10" s="24"/>
      <c r="F10" s="12"/>
      <c r="G10" s="16"/>
      <c r="H10" s="17"/>
    </row>
    <row r="11" ht="12.75" customHeight="1">
      <c r="A11" s="26"/>
      <c r="B11" s="27"/>
      <c r="C11" s="20"/>
      <c r="D11" s="12"/>
      <c r="E11" s="20"/>
      <c r="F11" s="12"/>
      <c r="G11" s="28"/>
      <c r="H11" s="28"/>
    </row>
    <row r="12" ht="37.5" customHeight="1">
      <c r="A12" s="26"/>
      <c r="B12" s="27"/>
      <c r="C12" s="30"/>
      <c r="D12" s="31"/>
      <c r="E12" s="31"/>
      <c r="F12" s="32"/>
      <c r="G12" s="33"/>
      <c r="H12" s="21"/>
    </row>
    <row r="13" ht="8.25" customHeight="1">
      <c r="A13" s="14"/>
      <c r="B13" s="10"/>
      <c r="C13" s="10"/>
      <c r="D13" s="10"/>
      <c r="E13" s="35"/>
      <c r="F13" s="10"/>
      <c r="G13" s="35"/>
      <c r="H13" s="36"/>
    </row>
    <row r="14" ht="18.0" customHeight="1">
      <c r="A14" s="37"/>
      <c r="B14" s="38" t="s">
        <v>4</v>
      </c>
      <c r="C14" s="39"/>
      <c r="D14" s="39"/>
      <c r="E14" s="40" t="s">
        <v>5</v>
      </c>
      <c r="F14" s="41"/>
      <c r="G14" s="42"/>
      <c r="H14" s="36"/>
    </row>
    <row r="15" ht="18.0" customHeight="1">
      <c r="A15" s="43"/>
      <c r="B15" s="44" t="s">
        <v>7</v>
      </c>
      <c r="C15" s="45"/>
      <c r="D15" s="46" t="s">
        <v>10</v>
      </c>
      <c r="E15" s="48"/>
      <c r="G15" s="12"/>
      <c r="H15" s="49"/>
    </row>
    <row r="16" ht="21.75" customHeight="1">
      <c r="A16" s="50"/>
      <c r="B16" s="53" t="s">
        <v>13</v>
      </c>
      <c r="C16" s="52"/>
      <c r="D16" s="56"/>
      <c r="E16" s="58" t="str">
        <f>IFERROR(VLOOKUP(E15,Clients!A2:B14,2,0),"")</f>
        <v/>
      </c>
      <c r="F16" s="60"/>
      <c r="G16" s="61"/>
      <c r="H16" s="49"/>
    </row>
    <row r="17" ht="19.5" customHeight="1">
      <c r="A17" s="14"/>
      <c r="B17" s="62"/>
      <c r="C17" s="32"/>
      <c r="D17" s="31"/>
      <c r="E17" s="66" t="str">
        <f>IFERROR(VLOOKUP(E15,Clients!A2:C14,3,0),"")</f>
        <v/>
      </c>
      <c r="F17" s="31"/>
      <c r="G17" s="32"/>
    </row>
    <row r="18" ht="11.25" customHeight="1">
      <c r="A18" s="14"/>
      <c r="B18" s="10"/>
      <c r="C18" s="10"/>
      <c r="D18" s="10"/>
      <c r="E18" s="10"/>
      <c r="F18" s="10"/>
      <c r="G18" s="10"/>
    </row>
    <row r="19" ht="17.25" customHeight="1">
      <c r="A19" s="67"/>
      <c r="B19" s="68" t="s">
        <v>14</v>
      </c>
      <c r="D19" s="71" t="s">
        <v>15</v>
      </c>
      <c r="F19" s="73" t="s">
        <v>16</v>
      </c>
      <c r="G19" s="75">
        <v>36785.0</v>
      </c>
    </row>
    <row r="20" ht="18.0" customHeight="1">
      <c r="A20" s="77"/>
      <c r="B20" s="80"/>
      <c r="E20" s="80"/>
      <c r="F20" s="82" t="s">
        <v>17</v>
      </c>
      <c r="G20" s="83"/>
      <c r="H20" s="83"/>
    </row>
    <row r="21" ht="18.0" customHeight="1">
      <c r="A21" s="77"/>
      <c r="B21" s="80"/>
      <c r="E21" s="80"/>
      <c r="F21" s="82" t="s">
        <v>18</v>
      </c>
      <c r="G21" s="86"/>
      <c r="H21" s="49"/>
    </row>
    <row r="22" ht="18.0" customHeight="1">
      <c r="A22" s="77"/>
      <c r="B22" s="80"/>
      <c r="E22" s="80"/>
      <c r="F22" s="10"/>
      <c r="G22" s="10"/>
    </row>
    <row r="23" ht="8.25" customHeight="1">
      <c r="A23" s="89"/>
      <c r="B23" s="92"/>
      <c r="C23" s="94"/>
      <c r="D23" s="83"/>
      <c r="F23" s="10"/>
      <c r="G23" s="10"/>
    </row>
    <row r="24" ht="30.0" customHeight="1">
      <c r="A24" s="95"/>
      <c r="B24" s="96" t="s">
        <v>19</v>
      </c>
      <c r="C24" s="39"/>
      <c r="D24" s="97"/>
      <c r="E24" s="98" t="s">
        <v>20</v>
      </c>
      <c r="F24" s="98" t="s">
        <v>21</v>
      </c>
      <c r="G24" s="98" t="s">
        <v>22</v>
      </c>
      <c r="H24" s="99"/>
    </row>
    <row r="25" ht="18.0" customHeight="1">
      <c r="A25" s="100"/>
      <c r="B25" s="101" t="s">
        <v>24</v>
      </c>
      <c r="C25" s="102"/>
      <c r="D25" s="45"/>
      <c r="E25" s="103">
        <v>1.0</v>
      </c>
      <c r="F25" s="104">
        <v>200.0</v>
      </c>
      <c r="G25" s="105">
        <f t="shared" ref="G25:G29" si="1">product(E25,F25)</f>
        <v>200</v>
      </c>
      <c r="H25" s="106"/>
    </row>
    <row r="26" ht="18.0" customHeight="1">
      <c r="A26" s="100"/>
      <c r="B26" s="107" t="s">
        <v>25</v>
      </c>
      <c r="C26" s="108"/>
      <c r="D26" s="109"/>
      <c r="E26" s="110">
        <v>2.0</v>
      </c>
      <c r="F26" s="111">
        <v>200.0</v>
      </c>
      <c r="G26" s="112">
        <f t="shared" si="1"/>
        <v>400</v>
      </c>
      <c r="H26" s="106"/>
    </row>
    <row r="27" ht="18.0" customHeight="1">
      <c r="A27" s="100"/>
      <c r="B27" s="101"/>
      <c r="C27" s="102"/>
      <c r="D27" s="45"/>
      <c r="E27" s="113"/>
      <c r="F27" s="104"/>
      <c r="G27" s="105">
        <f t="shared" si="1"/>
        <v>0</v>
      </c>
      <c r="H27" s="106"/>
    </row>
    <row r="28" ht="18.0" customHeight="1">
      <c r="A28" s="114"/>
      <c r="B28" s="115"/>
      <c r="C28" s="108"/>
      <c r="D28" s="109"/>
      <c r="E28" s="116"/>
      <c r="F28" s="111"/>
      <c r="G28" s="112">
        <f t="shared" si="1"/>
        <v>0</v>
      </c>
      <c r="H28" s="106"/>
    </row>
    <row r="29" ht="18.0" hidden="1" customHeight="1">
      <c r="A29" s="114"/>
      <c r="B29" s="117"/>
      <c r="C29" s="118"/>
      <c r="D29" s="119"/>
      <c r="E29" s="120"/>
      <c r="F29" s="104"/>
      <c r="G29" s="105">
        <f t="shared" si="1"/>
        <v>0</v>
      </c>
      <c r="H29" s="106"/>
    </row>
    <row r="30" ht="18.0" customHeight="1">
      <c r="A30" s="121"/>
      <c r="B30" s="122"/>
      <c r="C30" s="108"/>
      <c r="D30" s="109"/>
      <c r="E30" s="123"/>
      <c r="F30" s="124"/>
      <c r="G30" s="125"/>
      <c r="H30" s="126"/>
    </row>
    <row r="31" ht="18.0" customHeight="1">
      <c r="A31" s="121"/>
      <c r="B31" s="127"/>
      <c r="C31" s="102"/>
      <c r="D31" s="45"/>
      <c r="E31" s="128"/>
      <c r="F31" s="129"/>
      <c r="G31" s="130"/>
      <c r="H31" s="131"/>
    </row>
    <row r="32" ht="21.0" customHeight="1">
      <c r="A32" s="121"/>
      <c r="B32" s="122"/>
      <c r="C32" s="108"/>
      <c r="D32" s="109"/>
      <c r="E32" s="123"/>
      <c r="F32" s="132"/>
      <c r="G32" s="133"/>
      <c r="H32" s="134"/>
    </row>
    <row r="33" ht="19.5" customHeight="1">
      <c r="A33" s="67"/>
      <c r="B33" s="135"/>
      <c r="C33" s="136"/>
      <c r="D33" s="136"/>
      <c r="E33" s="136"/>
      <c r="F33" s="137"/>
      <c r="G33" s="138"/>
      <c r="H33" s="86"/>
    </row>
    <row r="34" ht="19.5" customHeight="1">
      <c r="A34" s="67"/>
      <c r="B34" s="135"/>
      <c r="C34" s="136"/>
      <c r="D34" s="136"/>
      <c r="E34" s="136"/>
      <c r="F34" s="139" t="s">
        <v>26</v>
      </c>
      <c r="G34" s="140">
        <f>SUM(G25:G32)</f>
        <v>600</v>
      </c>
      <c r="H34" s="86"/>
    </row>
    <row r="35" ht="23.25" customHeight="1">
      <c r="A35" s="67"/>
      <c r="B35" s="135"/>
      <c r="C35" s="136"/>
      <c r="D35" s="136"/>
      <c r="E35" s="136"/>
      <c r="F35" s="141" t="s">
        <v>27</v>
      </c>
      <c r="G35" s="142">
        <f>IF(F35="TVA 20%",G34*20/100,0)</f>
        <v>0</v>
      </c>
      <c r="H35" s="86"/>
    </row>
    <row r="36" ht="23.25" customHeight="1">
      <c r="A36" s="67"/>
      <c r="B36" s="135"/>
      <c r="C36" s="136"/>
      <c r="D36" s="136"/>
      <c r="E36" s="136"/>
      <c r="F36" s="143" t="s">
        <v>28</v>
      </c>
      <c r="G36" s="140">
        <f>SUM(G34:G35)</f>
        <v>600</v>
      </c>
      <c r="H36" s="86"/>
    </row>
    <row r="37" ht="33.0" customHeight="1">
      <c r="A37" s="67"/>
      <c r="B37" s="144"/>
      <c r="C37" s="145"/>
      <c r="D37" s="145"/>
      <c r="E37" s="145"/>
      <c r="F37" s="145"/>
      <c r="G37" s="145"/>
      <c r="H37" s="145"/>
    </row>
    <row r="38" ht="1.5" customHeight="1">
      <c r="A38" s="146"/>
      <c r="B38" s="41"/>
      <c r="C38" s="41"/>
      <c r="D38" s="41"/>
      <c r="E38" s="41"/>
      <c r="F38" s="41"/>
      <c r="G38" s="41"/>
      <c r="H38" s="42"/>
    </row>
    <row r="39" ht="13.5" customHeight="1">
      <c r="A39" s="67"/>
      <c r="B39" s="147" t="s">
        <v>29</v>
      </c>
      <c r="C39" s="150"/>
      <c r="D39" s="150"/>
      <c r="E39" s="150"/>
      <c r="F39" s="86"/>
      <c r="G39" s="86"/>
      <c r="H39" s="86"/>
    </row>
    <row r="40" ht="15.0" customHeight="1">
      <c r="A40" s="67"/>
      <c r="B40" s="147" t="str">
        <f>IF(F35="-","TVA non applicable, art. 293-B du CGI","")</f>
        <v>TVA non applicable, art. 293-B du CGI</v>
      </c>
      <c r="C40" s="150"/>
      <c r="D40" s="150"/>
      <c r="E40" s="150"/>
      <c r="F40" s="86"/>
      <c r="G40" s="86"/>
      <c r="H40" s="86"/>
    </row>
    <row r="41" ht="13.5" customHeight="1">
      <c r="A41" s="67"/>
      <c r="B41" s="147" t="str">
        <f>IF(F33="-","TVA non applicable, art. 293-B du CGI","")</f>
        <v/>
      </c>
      <c r="C41" s="150"/>
      <c r="D41" s="150"/>
      <c r="E41" s="150"/>
      <c r="F41" s="86"/>
      <c r="G41" s="86"/>
      <c r="H41" s="86"/>
    </row>
  </sheetData>
  <mergeCells count="33">
    <mergeCell ref="C4:F4"/>
    <mergeCell ref="C3:F3"/>
    <mergeCell ref="C9:F9"/>
    <mergeCell ref="C8:F8"/>
    <mergeCell ref="C7:F7"/>
    <mergeCell ref="C6:F6"/>
    <mergeCell ref="C5:F5"/>
    <mergeCell ref="E16:G16"/>
    <mergeCell ref="E17:G17"/>
    <mergeCell ref="B14:D14"/>
    <mergeCell ref="E14:G14"/>
    <mergeCell ref="E15:G15"/>
    <mergeCell ref="C12:F12"/>
    <mergeCell ref="E11:F11"/>
    <mergeCell ref="C11:D11"/>
    <mergeCell ref="C10:F10"/>
    <mergeCell ref="B15:C15"/>
    <mergeCell ref="B16:C17"/>
    <mergeCell ref="D16:D17"/>
    <mergeCell ref="B19:C19"/>
    <mergeCell ref="B20:D20"/>
    <mergeCell ref="B21:D21"/>
    <mergeCell ref="B22:D22"/>
    <mergeCell ref="B31:D31"/>
    <mergeCell ref="B32:D32"/>
    <mergeCell ref="A38:H38"/>
    <mergeCell ref="D23:E23"/>
    <mergeCell ref="B24:D24"/>
    <mergeCell ref="B25:D25"/>
    <mergeCell ref="B26:D26"/>
    <mergeCell ref="B27:D27"/>
    <mergeCell ref="B28:D28"/>
    <mergeCell ref="B30:D30"/>
  </mergeCells>
  <dataValidations>
    <dataValidation type="list" allowBlank="1" sqref="E15">
      <formula1>Clients!$A$2:$A$14</formula1>
    </dataValidation>
    <dataValidation type="list" allowBlank="1" sqref="F35">
      <formula1>"TVA 20%,-"</formula1>
    </dataValidation>
    <dataValidation type="list" allowBlank="1" sqref="D19">
      <formula1>"Virement,Carte Bancaire,Cheque"</formula1>
    </dataValidation>
  </dataValidations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4" width="26.14"/>
    <col customWidth="1" min="7" max="7" width="23.14"/>
  </cols>
  <sheetData>
    <row r="1">
      <c r="A1" s="156" t="s">
        <v>36</v>
      </c>
      <c r="B1" s="156" t="s">
        <v>40</v>
      </c>
      <c r="C1" s="158" t="s">
        <v>10</v>
      </c>
      <c r="D1" s="160" t="s">
        <v>42</v>
      </c>
    </row>
    <row r="2">
      <c r="A2" s="162">
        <v>46.0</v>
      </c>
      <c r="B2" s="164" t="s">
        <v>46</v>
      </c>
      <c r="C2" s="165">
        <v>43896.0</v>
      </c>
      <c r="D2" s="167"/>
      <c r="G2" s="168"/>
    </row>
    <row r="3">
      <c r="A3" s="162">
        <v>45.0</v>
      </c>
      <c r="B3" s="164" t="s">
        <v>59</v>
      </c>
      <c r="C3" s="165">
        <v>43892.0</v>
      </c>
      <c r="D3" s="167"/>
      <c r="G3" s="168"/>
    </row>
    <row r="4">
      <c r="A4" s="162">
        <v>44.0</v>
      </c>
      <c r="B4" s="164" t="s">
        <v>62</v>
      </c>
      <c r="C4" s="165">
        <v>43850.0</v>
      </c>
      <c r="D4" s="167"/>
      <c r="G4" s="168"/>
    </row>
    <row r="5">
      <c r="A5" s="162">
        <v>43.0</v>
      </c>
      <c r="B5" s="164" t="s">
        <v>62</v>
      </c>
      <c r="C5" s="165">
        <v>43871.0</v>
      </c>
      <c r="D5" s="167"/>
      <c r="G5" s="168"/>
    </row>
    <row r="6">
      <c r="A6" s="162">
        <v>42.0</v>
      </c>
      <c r="B6" s="164" t="s">
        <v>59</v>
      </c>
      <c r="C6" s="165">
        <v>43864.0</v>
      </c>
      <c r="D6" s="167"/>
      <c r="G6" s="168"/>
    </row>
    <row r="7">
      <c r="A7" s="162">
        <v>41.0</v>
      </c>
      <c r="B7" s="164" t="s">
        <v>11</v>
      </c>
      <c r="C7" s="165">
        <v>43853.0</v>
      </c>
      <c r="D7" s="167"/>
      <c r="G7" s="168"/>
    </row>
    <row r="8">
      <c r="A8" s="162">
        <v>40.0</v>
      </c>
      <c r="B8" s="164" t="s">
        <v>79</v>
      </c>
      <c r="C8" s="165">
        <v>43850.0</v>
      </c>
      <c r="D8" s="167"/>
      <c r="G8" s="168"/>
    </row>
    <row r="9">
      <c r="A9" s="162">
        <v>39.0</v>
      </c>
      <c r="B9" s="164" t="s">
        <v>56</v>
      </c>
      <c r="C9" s="165">
        <v>43845.0</v>
      </c>
      <c r="D9" s="167"/>
      <c r="G9" s="168"/>
    </row>
    <row r="10">
      <c r="A10" s="162">
        <v>38.0</v>
      </c>
      <c r="B10" s="164" t="s">
        <v>63</v>
      </c>
      <c r="C10" s="165">
        <v>43840.0</v>
      </c>
      <c r="D10" s="167"/>
      <c r="G10" s="168"/>
    </row>
    <row r="11">
      <c r="A11" s="174">
        <v>37.0</v>
      </c>
      <c r="B11" s="164" t="s">
        <v>80</v>
      </c>
      <c r="C11" s="165">
        <v>43839.0</v>
      </c>
      <c r="D11" s="167"/>
      <c r="G11" s="168"/>
    </row>
    <row r="12">
      <c r="A12" s="162">
        <v>36.0</v>
      </c>
      <c r="B12" s="164" t="s">
        <v>62</v>
      </c>
      <c r="C12" s="175">
        <v>43812.0</v>
      </c>
      <c r="D12" s="167"/>
      <c r="G12" s="168"/>
    </row>
    <row r="13">
      <c r="A13" s="162">
        <v>35.0</v>
      </c>
      <c r="B13" s="164" t="s">
        <v>78</v>
      </c>
      <c r="C13" s="165">
        <v>43806.0</v>
      </c>
      <c r="D13" s="167"/>
      <c r="G13" s="168"/>
    </row>
    <row r="14">
      <c r="A14" s="162">
        <v>34.0</v>
      </c>
      <c r="B14" s="164" t="s">
        <v>81</v>
      </c>
      <c r="C14" s="165">
        <v>43799.0</v>
      </c>
      <c r="D14" s="167"/>
      <c r="F14" s="176"/>
      <c r="G14" s="168"/>
    </row>
    <row r="15">
      <c r="A15" s="162">
        <v>33.0</v>
      </c>
      <c r="B15" s="177"/>
      <c r="C15" s="178"/>
      <c r="D15" s="179"/>
      <c r="G15" s="168"/>
    </row>
    <row r="16">
      <c r="A16" s="162">
        <v>32.0</v>
      </c>
      <c r="B16" s="164" t="s">
        <v>72</v>
      </c>
      <c r="C16" s="165">
        <v>43781.0</v>
      </c>
      <c r="D16" s="167"/>
      <c r="G16" s="168"/>
    </row>
    <row r="17">
      <c r="A17" s="162" t="s">
        <v>82</v>
      </c>
      <c r="B17" s="164" t="s">
        <v>66</v>
      </c>
      <c r="C17" s="165">
        <v>43779.0</v>
      </c>
      <c r="D17" s="167"/>
      <c r="G17" s="168"/>
    </row>
    <row r="18">
      <c r="A18" s="162">
        <v>31.0</v>
      </c>
      <c r="B18" s="164" t="s">
        <v>66</v>
      </c>
      <c r="C18" s="165">
        <v>43763.0</v>
      </c>
      <c r="D18" s="167"/>
      <c r="G18" s="168"/>
    </row>
    <row r="19">
      <c r="A19" s="162">
        <v>30.0</v>
      </c>
      <c r="B19" s="164" t="s">
        <v>72</v>
      </c>
      <c r="C19" s="165">
        <v>43763.0</v>
      </c>
      <c r="D19" s="167"/>
      <c r="G19" s="168"/>
    </row>
    <row r="20">
      <c r="A20" s="162">
        <v>29.0</v>
      </c>
      <c r="B20" s="164" t="s">
        <v>62</v>
      </c>
      <c r="C20" s="165">
        <v>43756.0</v>
      </c>
      <c r="D20" s="167"/>
      <c r="G20" s="168"/>
    </row>
    <row r="21">
      <c r="A21" s="162">
        <v>28.0</v>
      </c>
      <c r="B21" s="164" t="s">
        <v>62</v>
      </c>
      <c r="C21" s="165">
        <v>43746.0</v>
      </c>
      <c r="D21" s="167"/>
      <c r="G21" s="168"/>
    </row>
    <row r="22">
      <c r="A22" s="162">
        <v>27.0</v>
      </c>
      <c r="B22" s="164" t="s">
        <v>58</v>
      </c>
      <c r="C22" s="165">
        <v>43746.0</v>
      </c>
      <c r="D22" s="167"/>
      <c r="G22" s="168"/>
    </row>
    <row r="23">
      <c r="A23" s="162">
        <v>26.0</v>
      </c>
      <c r="B23" s="164" t="s">
        <v>83</v>
      </c>
      <c r="C23" s="165">
        <v>43738.0</v>
      </c>
      <c r="D23" s="167"/>
      <c r="G23" s="168"/>
    </row>
    <row r="24">
      <c r="A24" s="162">
        <v>25.0</v>
      </c>
      <c r="B24" s="164" t="s">
        <v>66</v>
      </c>
      <c r="C24" s="165">
        <v>43733.0</v>
      </c>
      <c r="D24" s="167"/>
      <c r="G24" s="168"/>
    </row>
    <row r="25">
      <c r="A25" s="162">
        <v>24.0</v>
      </c>
      <c r="B25" s="164" t="s">
        <v>62</v>
      </c>
      <c r="C25" s="165">
        <v>43729.0</v>
      </c>
      <c r="D25" s="167"/>
      <c r="G25" s="168"/>
    </row>
    <row r="26">
      <c r="A26" s="162">
        <v>23.0</v>
      </c>
      <c r="B26" s="164" t="s">
        <v>78</v>
      </c>
      <c r="C26" s="165">
        <v>43653.0</v>
      </c>
      <c r="D26" s="167"/>
      <c r="G26" s="168"/>
    </row>
    <row r="27">
      <c r="A27" s="162">
        <v>22.0</v>
      </c>
      <c r="B27" s="164" t="s">
        <v>84</v>
      </c>
      <c r="C27" s="165">
        <v>43655.0</v>
      </c>
      <c r="D27" s="167"/>
      <c r="G27" s="168"/>
    </row>
    <row r="28">
      <c r="A28" s="162">
        <v>21.0</v>
      </c>
      <c r="B28" s="164" t="s">
        <v>84</v>
      </c>
      <c r="C28" s="180">
        <v>43646.0</v>
      </c>
      <c r="D28" s="167"/>
      <c r="G28" s="168"/>
    </row>
    <row r="29">
      <c r="A29" s="162">
        <v>20.0</v>
      </c>
      <c r="B29" s="164" t="s">
        <v>84</v>
      </c>
      <c r="C29" s="165">
        <v>43640.0</v>
      </c>
      <c r="D29" s="167"/>
      <c r="G29" s="168"/>
    </row>
    <row r="30">
      <c r="A30" s="162">
        <v>19.0</v>
      </c>
      <c r="B30" s="164" t="s">
        <v>62</v>
      </c>
      <c r="C30" s="165">
        <v>43637.0</v>
      </c>
      <c r="D30" s="167"/>
      <c r="G30" s="168"/>
    </row>
    <row r="31">
      <c r="A31" s="162">
        <v>18.0</v>
      </c>
      <c r="B31" s="164" t="s">
        <v>62</v>
      </c>
      <c r="C31" s="165">
        <v>43574.0</v>
      </c>
      <c r="D31" s="167"/>
      <c r="G31" s="168"/>
    </row>
    <row r="32">
      <c r="A32" s="162">
        <v>17.0</v>
      </c>
      <c r="B32" s="177"/>
      <c r="C32" s="178"/>
      <c r="D32" s="179"/>
      <c r="G32" s="168"/>
    </row>
    <row r="33">
      <c r="A33" s="162">
        <v>16.0</v>
      </c>
      <c r="B33" s="164" t="s">
        <v>11</v>
      </c>
      <c r="C33" s="165">
        <v>43497.0</v>
      </c>
      <c r="D33" s="167"/>
      <c r="G33" s="168"/>
    </row>
    <row r="34">
      <c r="A34" s="162">
        <v>15.0</v>
      </c>
      <c r="B34" s="164" t="s">
        <v>85</v>
      </c>
      <c r="C34" s="165">
        <v>43497.0</v>
      </c>
      <c r="D34" s="167"/>
      <c r="G34" s="168"/>
    </row>
    <row r="35">
      <c r="A35" s="162">
        <v>14.0</v>
      </c>
      <c r="B35" s="164" t="s">
        <v>86</v>
      </c>
      <c r="C35" s="165">
        <v>43475.0</v>
      </c>
      <c r="D35" s="167"/>
      <c r="G35" s="168"/>
    </row>
    <row r="36">
      <c r="A36" s="162">
        <v>13.0</v>
      </c>
      <c r="B36" s="164" t="s">
        <v>87</v>
      </c>
      <c r="C36" s="165">
        <v>43452.0</v>
      </c>
      <c r="D36" s="167"/>
      <c r="G36" s="168"/>
    </row>
    <row r="37">
      <c r="A37" s="162">
        <v>12.0</v>
      </c>
      <c r="B37" s="164" t="s">
        <v>62</v>
      </c>
      <c r="C37" s="165">
        <v>43438.0</v>
      </c>
      <c r="D37" s="167"/>
      <c r="G37" s="168"/>
    </row>
    <row r="38">
      <c r="A38" s="162">
        <v>11.0</v>
      </c>
      <c r="B38" s="164" t="s">
        <v>88</v>
      </c>
      <c r="C38" s="165">
        <v>43434.0</v>
      </c>
      <c r="D38" s="167"/>
      <c r="G38" s="168"/>
    </row>
    <row r="39">
      <c r="A39" s="162">
        <v>10.0</v>
      </c>
      <c r="B39" s="164" t="s">
        <v>89</v>
      </c>
      <c r="C39" s="165">
        <v>43398.0</v>
      </c>
      <c r="D39" s="167"/>
      <c r="G39" s="168"/>
    </row>
    <row r="40">
      <c r="A40" s="162">
        <v>9.0</v>
      </c>
      <c r="B40" s="164" t="s">
        <v>51</v>
      </c>
      <c r="C40" s="165">
        <v>43398.0</v>
      </c>
      <c r="D40" s="167"/>
      <c r="G40" s="168"/>
    </row>
    <row r="41">
      <c r="A41" s="162">
        <v>8.0</v>
      </c>
      <c r="B41" s="164" t="s">
        <v>11</v>
      </c>
      <c r="C41" s="165">
        <v>43305.0</v>
      </c>
      <c r="D41" s="167"/>
      <c r="G41" s="168"/>
    </row>
    <row r="42">
      <c r="A42" s="162">
        <v>7.0</v>
      </c>
      <c r="B42" s="164" t="s">
        <v>90</v>
      </c>
      <c r="C42" s="165">
        <v>43238.0</v>
      </c>
      <c r="D42" s="167"/>
      <c r="G42" s="168"/>
    </row>
    <row r="43">
      <c r="A43" s="162">
        <v>6.0</v>
      </c>
      <c r="B43" s="164" t="s">
        <v>51</v>
      </c>
      <c r="C43" s="165">
        <v>43233.0</v>
      </c>
      <c r="D43" s="167"/>
      <c r="G43" s="168"/>
    </row>
    <row r="44">
      <c r="A44" s="162">
        <v>5.0</v>
      </c>
      <c r="B44" s="164" t="s">
        <v>91</v>
      </c>
      <c r="C44" s="165">
        <v>43238.0</v>
      </c>
      <c r="D44" s="167"/>
      <c r="G44" s="168"/>
    </row>
    <row r="45">
      <c r="A45" s="162">
        <v>4.0</v>
      </c>
      <c r="B45" s="164" t="s">
        <v>91</v>
      </c>
      <c r="C45" s="165">
        <v>43207.0</v>
      </c>
      <c r="D45" s="167"/>
      <c r="G45" s="168"/>
    </row>
    <row r="46">
      <c r="A46" s="162">
        <v>3.0</v>
      </c>
      <c r="B46" s="164" t="s">
        <v>11</v>
      </c>
      <c r="C46" s="165">
        <v>43217.0</v>
      </c>
      <c r="D46" s="167"/>
      <c r="G46" s="168"/>
    </row>
    <row r="47">
      <c r="A47" s="162">
        <v>2.0</v>
      </c>
      <c r="B47" s="164" t="s">
        <v>92</v>
      </c>
      <c r="C47" s="165">
        <v>43100.0</v>
      </c>
      <c r="D47" s="167"/>
      <c r="G47" s="168"/>
    </row>
    <row r="48">
      <c r="A48" s="162">
        <v>1.0</v>
      </c>
      <c r="B48" s="164" t="s">
        <v>93</v>
      </c>
      <c r="C48" s="165">
        <v>43087.0</v>
      </c>
      <c r="D48" s="167"/>
      <c r="G48" s="168"/>
    </row>
    <row r="49">
      <c r="A49" s="162">
        <v>0.0</v>
      </c>
      <c r="B49" s="164" t="s">
        <v>94</v>
      </c>
      <c r="C49" s="165">
        <v>43069.0</v>
      </c>
      <c r="D49" s="167"/>
      <c r="G49" s="168"/>
    </row>
    <row r="50">
      <c r="C50" s="88"/>
      <c r="D50" s="181"/>
    </row>
    <row r="51">
      <c r="C51" s="88"/>
      <c r="D51" s="181"/>
    </row>
    <row r="52">
      <c r="C52" s="88"/>
      <c r="D52" s="181"/>
    </row>
    <row r="53">
      <c r="C53" s="88"/>
      <c r="D53" s="181"/>
    </row>
    <row r="54">
      <c r="C54" s="88"/>
      <c r="D54" s="181"/>
    </row>
    <row r="55">
      <c r="C55" s="88"/>
      <c r="D55" s="181"/>
    </row>
    <row r="56">
      <c r="C56" s="88"/>
      <c r="D56" s="181"/>
    </row>
    <row r="57">
      <c r="C57" s="88"/>
      <c r="D57" s="181"/>
    </row>
    <row r="58">
      <c r="C58" s="88"/>
      <c r="D58" s="181"/>
    </row>
    <row r="59">
      <c r="C59" s="88"/>
      <c r="D59" s="181"/>
    </row>
    <row r="60">
      <c r="C60" s="88"/>
      <c r="D60" s="181"/>
    </row>
    <row r="61">
      <c r="C61" s="88"/>
      <c r="D61" s="181"/>
    </row>
    <row r="62">
      <c r="C62" s="88"/>
      <c r="D62" s="181"/>
    </row>
    <row r="63">
      <c r="C63" s="88"/>
      <c r="D63" s="181"/>
    </row>
    <row r="64">
      <c r="C64" s="88"/>
      <c r="D64" s="181"/>
    </row>
    <row r="65">
      <c r="C65" s="88"/>
      <c r="D65" s="181"/>
    </row>
    <row r="66">
      <c r="C66" s="88"/>
      <c r="D66" s="181"/>
    </row>
    <row r="67">
      <c r="C67" s="88"/>
      <c r="D67" s="181"/>
    </row>
    <row r="68">
      <c r="C68" s="88"/>
      <c r="D68" s="181"/>
    </row>
    <row r="69">
      <c r="C69" s="88"/>
      <c r="D69" s="181"/>
    </row>
    <row r="70">
      <c r="C70" s="88"/>
      <c r="D70" s="181"/>
    </row>
    <row r="71">
      <c r="C71" s="88"/>
      <c r="D71" s="181"/>
    </row>
    <row r="72">
      <c r="C72" s="88"/>
      <c r="D72" s="181"/>
    </row>
    <row r="73">
      <c r="C73" s="88"/>
      <c r="D73" s="181"/>
    </row>
    <row r="74">
      <c r="C74" s="88"/>
      <c r="D74" s="181"/>
    </row>
    <row r="75">
      <c r="C75" s="88"/>
      <c r="D75" s="181"/>
    </row>
    <row r="76">
      <c r="C76" s="88"/>
      <c r="D76" s="181"/>
    </row>
    <row r="77">
      <c r="C77" s="88"/>
      <c r="D77" s="181"/>
    </row>
    <row r="78">
      <c r="C78" s="88"/>
      <c r="D78" s="181"/>
    </row>
    <row r="79">
      <c r="C79" s="88"/>
      <c r="D79" s="181"/>
    </row>
    <row r="80">
      <c r="C80" s="88"/>
      <c r="D80" s="181"/>
    </row>
    <row r="81">
      <c r="C81" s="88"/>
      <c r="D81" s="181"/>
    </row>
    <row r="82">
      <c r="C82" s="88"/>
      <c r="D82" s="181"/>
    </row>
    <row r="83">
      <c r="C83" s="88"/>
      <c r="D83" s="181"/>
    </row>
    <row r="84">
      <c r="C84" s="88"/>
      <c r="D84" s="181"/>
    </row>
    <row r="85">
      <c r="C85" s="88"/>
      <c r="D85" s="181"/>
    </row>
    <row r="86">
      <c r="C86" s="88"/>
      <c r="D86" s="181"/>
    </row>
    <row r="87">
      <c r="C87" s="88"/>
      <c r="D87" s="181"/>
    </row>
    <row r="88">
      <c r="C88" s="88"/>
      <c r="D88" s="181"/>
    </row>
    <row r="89">
      <c r="C89" s="88"/>
      <c r="D89" s="181"/>
    </row>
    <row r="90">
      <c r="C90" s="88"/>
      <c r="D90" s="181"/>
    </row>
    <row r="91">
      <c r="C91" s="88"/>
      <c r="D91" s="181"/>
    </row>
    <row r="92">
      <c r="C92" s="88"/>
      <c r="D92" s="181"/>
    </row>
    <row r="93">
      <c r="C93" s="88"/>
      <c r="D93" s="181"/>
    </row>
    <row r="94">
      <c r="C94" s="88"/>
      <c r="D94" s="181"/>
    </row>
    <row r="95">
      <c r="C95" s="88"/>
      <c r="D95" s="181"/>
    </row>
    <row r="96">
      <c r="C96" s="88"/>
      <c r="D96" s="181"/>
    </row>
    <row r="97">
      <c r="C97" s="88"/>
      <c r="D97" s="181"/>
    </row>
    <row r="98">
      <c r="C98" s="88"/>
      <c r="D98" s="181"/>
    </row>
    <row r="99">
      <c r="C99" s="88"/>
      <c r="D99" s="181"/>
    </row>
    <row r="100">
      <c r="C100" s="88"/>
      <c r="D100" s="181"/>
    </row>
    <row r="101">
      <c r="C101" s="88"/>
      <c r="D101" s="181"/>
    </row>
    <row r="102">
      <c r="C102" s="88"/>
      <c r="D102" s="181"/>
    </row>
    <row r="103">
      <c r="C103" s="88"/>
      <c r="D103" s="181"/>
    </row>
    <row r="104">
      <c r="C104" s="88"/>
      <c r="D104" s="181"/>
    </row>
    <row r="105">
      <c r="C105" s="88"/>
      <c r="D105" s="181"/>
    </row>
    <row r="106">
      <c r="C106" s="88"/>
      <c r="D106" s="181"/>
    </row>
    <row r="107">
      <c r="C107" s="88"/>
      <c r="D107" s="181"/>
    </row>
    <row r="108">
      <c r="C108" s="88"/>
      <c r="D108" s="181"/>
    </row>
    <row r="109">
      <c r="C109" s="88"/>
      <c r="D109" s="181"/>
    </row>
    <row r="110">
      <c r="C110" s="88"/>
      <c r="D110" s="181"/>
    </row>
    <row r="111">
      <c r="C111" s="88"/>
      <c r="D111" s="181"/>
    </row>
    <row r="112">
      <c r="C112" s="88"/>
      <c r="D112" s="181"/>
    </row>
    <row r="113">
      <c r="C113" s="88"/>
      <c r="D113" s="181"/>
    </row>
    <row r="114">
      <c r="C114" s="88"/>
      <c r="D114" s="181"/>
    </row>
    <row r="115">
      <c r="C115" s="88"/>
      <c r="D115" s="181"/>
    </row>
    <row r="116">
      <c r="C116" s="88"/>
      <c r="D116" s="181"/>
    </row>
    <row r="117">
      <c r="C117" s="88"/>
      <c r="D117" s="181"/>
    </row>
    <row r="118">
      <c r="C118" s="88"/>
      <c r="D118" s="181"/>
    </row>
    <row r="119">
      <c r="C119" s="88"/>
      <c r="D119" s="181"/>
    </row>
    <row r="120">
      <c r="C120" s="88"/>
      <c r="D120" s="181"/>
    </row>
    <row r="121">
      <c r="C121" s="88"/>
      <c r="D121" s="181"/>
    </row>
    <row r="122">
      <c r="C122" s="88"/>
      <c r="D122" s="181"/>
    </row>
    <row r="123">
      <c r="C123" s="88"/>
      <c r="D123" s="181"/>
    </row>
    <row r="124">
      <c r="C124" s="88"/>
      <c r="D124" s="181"/>
    </row>
    <row r="125">
      <c r="C125" s="88"/>
      <c r="D125" s="181"/>
    </row>
    <row r="126">
      <c r="C126" s="88"/>
      <c r="D126" s="181"/>
    </row>
    <row r="127">
      <c r="C127" s="88"/>
      <c r="D127" s="181"/>
    </row>
    <row r="128">
      <c r="C128" s="88"/>
      <c r="D128" s="181"/>
    </row>
    <row r="129">
      <c r="C129" s="88"/>
      <c r="D129" s="181"/>
    </row>
    <row r="130">
      <c r="C130" s="88"/>
      <c r="D130" s="181"/>
    </row>
    <row r="131">
      <c r="C131" s="88"/>
      <c r="D131" s="181"/>
    </row>
    <row r="132">
      <c r="C132" s="88"/>
      <c r="D132" s="181"/>
    </row>
    <row r="133">
      <c r="C133" s="88"/>
      <c r="D133" s="181"/>
    </row>
    <row r="134">
      <c r="C134" s="88"/>
      <c r="D134" s="181"/>
    </row>
    <row r="135">
      <c r="C135" s="88"/>
      <c r="D135" s="181"/>
    </row>
    <row r="136">
      <c r="C136" s="88"/>
      <c r="D136" s="181"/>
    </row>
    <row r="137">
      <c r="C137" s="88"/>
      <c r="D137" s="181"/>
    </row>
    <row r="138">
      <c r="C138" s="88"/>
      <c r="D138" s="181"/>
    </row>
    <row r="139">
      <c r="C139" s="88"/>
      <c r="D139" s="181"/>
    </row>
    <row r="140">
      <c r="C140" s="88"/>
      <c r="D140" s="181"/>
    </row>
    <row r="141">
      <c r="C141" s="88"/>
      <c r="D141" s="181"/>
    </row>
    <row r="142">
      <c r="C142" s="88"/>
      <c r="D142" s="181"/>
    </row>
    <row r="143">
      <c r="C143" s="88"/>
      <c r="D143" s="181"/>
    </row>
    <row r="144">
      <c r="C144" s="88"/>
      <c r="D144" s="181"/>
    </row>
    <row r="145">
      <c r="C145" s="88"/>
      <c r="D145" s="181"/>
    </row>
    <row r="146">
      <c r="C146" s="88"/>
      <c r="D146" s="181"/>
    </row>
    <row r="147">
      <c r="C147" s="88"/>
      <c r="D147" s="181"/>
    </row>
    <row r="148">
      <c r="C148" s="88"/>
      <c r="D148" s="181"/>
    </row>
    <row r="149">
      <c r="C149" s="88"/>
      <c r="D149" s="181"/>
    </row>
    <row r="150">
      <c r="C150" s="88"/>
      <c r="D150" s="181"/>
    </row>
    <row r="151">
      <c r="C151" s="88"/>
      <c r="D151" s="181"/>
    </row>
    <row r="152">
      <c r="C152" s="88"/>
      <c r="D152" s="181"/>
    </row>
    <row r="153">
      <c r="C153" s="88"/>
      <c r="D153" s="181"/>
    </row>
    <row r="154">
      <c r="C154" s="88"/>
      <c r="D154" s="181"/>
    </row>
    <row r="155">
      <c r="C155" s="88"/>
      <c r="D155" s="181"/>
    </row>
    <row r="156">
      <c r="C156" s="88"/>
      <c r="D156" s="181"/>
    </row>
    <row r="157">
      <c r="C157" s="88"/>
      <c r="D157" s="181"/>
    </row>
    <row r="158">
      <c r="C158" s="88"/>
      <c r="D158" s="181"/>
    </row>
    <row r="159">
      <c r="C159" s="88"/>
      <c r="D159" s="181"/>
    </row>
    <row r="160">
      <c r="C160" s="88"/>
      <c r="D160" s="181"/>
    </row>
    <row r="161">
      <c r="C161" s="88"/>
      <c r="D161" s="181"/>
    </row>
    <row r="162">
      <c r="C162" s="88"/>
      <c r="D162" s="181"/>
    </row>
    <row r="163">
      <c r="C163" s="88"/>
      <c r="D163" s="181"/>
    </row>
    <row r="164">
      <c r="C164" s="88"/>
      <c r="D164" s="181"/>
    </row>
    <row r="165">
      <c r="C165" s="88"/>
      <c r="D165" s="181"/>
    </row>
    <row r="166">
      <c r="C166" s="88"/>
      <c r="D166" s="181"/>
    </row>
    <row r="167">
      <c r="C167" s="88"/>
      <c r="D167" s="181"/>
    </row>
    <row r="168">
      <c r="C168" s="88"/>
      <c r="D168" s="181"/>
    </row>
    <row r="169">
      <c r="C169" s="88"/>
      <c r="D169" s="181"/>
    </row>
    <row r="170">
      <c r="C170" s="88"/>
      <c r="D170" s="181"/>
    </row>
    <row r="171">
      <c r="C171" s="88"/>
      <c r="D171" s="181"/>
    </row>
    <row r="172">
      <c r="C172" s="88"/>
      <c r="D172" s="181"/>
    </row>
    <row r="173">
      <c r="C173" s="88"/>
      <c r="D173" s="181"/>
    </row>
    <row r="174">
      <c r="C174" s="88"/>
      <c r="D174" s="181"/>
    </row>
    <row r="175">
      <c r="C175" s="88"/>
      <c r="D175" s="181"/>
    </row>
    <row r="176">
      <c r="C176" s="88"/>
      <c r="D176" s="181"/>
    </row>
    <row r="177">
      <c r="C177" s="88"/>
      <c r="D177" s="181"/>
    </row>
    <row r="178">
      <c r="C178" s="88"/>
      <c r="D178" s="181"/>
    </row>
    <row r="179">
      <c r="C179" s="88"/>
      <c r="D179" s="181"/>
    </row>
    <row r="180">
      <c r="C180" s="88"/>
      <c r="D180" s="181"/>
    </row>
    <row r="181">
      <c r="C181" s="88"/>
      <c r="D181" s="181"/>
    </row>
    <row r="182">
      <c r="C182" s="88"/>
      <c r="D182" s="181"/>
    </row>
    <row r="183">
      <c r="C183" s="88"/>
      <c r="D183" s="181"/>
    </row>
    <row r="184">
      <c r="C184" s="88"/>
      <c r="D184" s="181"/>
    </row>
    <row r="185">
      <c r="C185" s="88"/>
      <c r="D185" s="181"/>
    </row>
    <row r="186">
      <c r="C186" s="88"/>
      <c r="D186" s="181"/>
    </row>
    <row r="187">
      <c r="C187" s="88"/>
      <c r="D187" s="181"/>
    </row>
    <row r="188">
      <c r="C188" s="88"/>
      <c r="D188" s="181"/>
    </row>
    <row r="189">
      <c r="C189" s="88"/>
      <c r="D189" s="181"/>
    </row>
    <row r="190">
      <c r="C190" s="88"/>
      <c r="D190" s="181"/>
    </row>
    <row r="191">
      <c r="C191" s="88"/>
      <c r="D191" s="181"/>
    </row>
    <row r="192">
      <c r="C192" s="88"/>
      <c r="D192" s="181"/>
    </row>
    <row r="193">
      <c r="C193" s="88"/>
      <c r="D193" s="181"/>
    </row>
    <row r="194">
      <c r="C194" s="88"/>
      <c r="D194" s="181"/>
    </row>
    <row r="195">
      <c r="C195" s="88"/>
      <c r="D195" s="181"/>
    </row>
    <row r="196">
      <c r="C196" s="88"/>
      <c r="D196" s="181"/>
    </row>
    <row r="197">
      <c r="C197" s="88"/>
      <c r="D197" s="181"/>
    </row>
    <row r="198">
      <c r="C198" s="88"/>
      <c r="D198" s="181"/>
    </row>
    <row r="199">
      <c r="C199" s="88"/>
      <c r="D199" s="181"/>
    </row>
    <row r="200">
      <c r="C200" s="88"/>
      <c r="D200" s="181"/>
    </row>
    <row r="201">
      <c r="C201" s="88"/>
      <c r="D201" s="181"/>
    </row>
    <row r="202">
      <c r="C202" s="88"/>
      <c r="D202" s="181"/>
    </row>
    <row r="203">
      <c r="C203" s="88"/>
      <c r="D203" s="181"/>
    </row>
    <row r="204">
      <c r="C204" s="88"/>
      <c r="D204" s="181"/>
    </row>
    <row r="205">
      <c r="C205" s="88"/>
      <c r="D205" s="181"/>
    </row>
    <row r="206">
      <c r="C206" s="88"/>
      <c r="D206" s="181"/>
    </row>
    <row r="207">
      <c r="C207" s="88"/>
      <c r="D207" s="181"/>
    </row>
    <row r="208">
      <c r="C208" s="88"/>
      <c r="D208" s="181"/>
    </row>
    <row r="209">
      <c r="C209" s="88"/>
      <c r="D209" s="181"/>
    </row>
    <row r="210">
      <c r="C210" s="88"/>
      <c r="D210" s="181"/>
    </row>
    <row r="211">
      <c r="C211" s="88"/>
      <c r="D211" s="181"/>
    </row>
    <row r="212">
      <c r="C212" s="88"/>
      <c r="D212" s="181"/>
    </row>
    <row r="213">
      <c r="C213" s="88"/>
      <c r="D213" s="181"/>
    </row>
    <row r="214">
      <c r="C214" s="88"/>
      <c r="D214" s="181"/>
    </row>
    <row r="215">
      <c r="C215" s="88"/>
      <c r="D215" s="181"/>
    </row>
    <row r="216">
      <c r="C216" s="88"/>
      <c r="D216" s="181"/>
    </row>
    <row r="217">
      <c r="C217" s="88"/>
      <c r="D217" s="181"/>
    </row>
    <row r="218">
      <c r="C218" s="88"/>
      <c r="D218" s="181"/>
    </row>
    <row r="219">
      <c r="C219" s="88"/>
      <c r="D219" s="181"/>
    </row>
    <row r="220">
      <c r="C220" s="88"/>
      <c r="D220" s="181"/>
    </row>
    <row r="221">
      <c r="C221" s="88"/>
      <c r="D221" s="181"/>
    </row>
    <row r="222">
      <c r="C222" s="88"/>
      <c r="D222" s="181"/>
    </row>
    <row r="223">
      <c r="C223" s="88"/>
      <c r="D223" s="181"/>
    </row>
    <row r="224">
      <c r="C224" s="88"/>
      <c r="D224" s="181"/>
    </row>
    <row r="225">
      <c r="C225" s="88"/>
      <c r="D225" s="181"/>
    </row>
    <row r="226">
      <c r="C226" s="88"/>
      <c r="D226" s="181"/>
    </row>
    <row r="227">
      <c r="C227" s="88"/>
      <c r="D227" s="181"/>
    </row>
    <row r="228">
      <c r="C228" s="88"/>
      <c r="D228" s="181"/>
    </row>
    <row r="229">
      <c r="C229" s="88"/>
      <c r="D229" s="181"/>
    </row>
    <row r="230">
      <c r="C230" s="88"/>
      <c r="D230" s="181"/>
    </row>
    <row r="231">
      <c r="C231" s="88"/>
      <c r="D231" s="181"/>
    </row>
    <row r="232">
      <c r="C232" s="88"/>
      <c r="D232" s="181"/>
    </row>
    <row r="233">
      <c r="C233" s="88"/>
      <c r="D233" s="181"/>
    </row>
    <row r="234">
      <c r="C234" s="88"/>
      <c r="D234" s="181"/>
    </row>
    <row r="235">
      <c r="C235" s="88"/>
      <c r="D235" s="181"/>
    </row>
    <row r="236">
      <c r="C236" s="88"/>
      <c r="D236" s="181"/>
    </row>
    <row r="237">
      <c r="C237" s="88"/>
      <c r="D237" s="181"/>
    </row>
    <row r="238">
      <c r="C238" s="88"/>
      <c r="D238" s="181"/>
    </row>
    <row r="239">
      <c r="C239" s="88"/>
      <c r="D239" s="181"/>
    </row>
    <row r="240">
      <c r="C240" s="88"/>
      <c r="D240" s="181"/>
    </row>
    <row r="241">
      <c r="C241" s="88"/>
      <c r="D241" s="181"/>
    </row>
    <row r="242">
      <c r="C242" s="88"/>
      <c r="D242" s="181"/>
    </row>
    <row r="243">
      <c r="C243" s="88"/>
      <c r="D243" s="181"/>
    </row>
    <row r="244">
      <c r="C244" s="88"/>
      <c r="D244" s="181"/>
    </row>
    <row r="245">
      <c r="C245" s="88"/>
      <c r="D245" s="181"/>
    </row>
    <row r="246">
      <c r="C246" s="88"/>
      <c r="D246" s="181"/>
    </row>
    <row r="247">
      <c r="C247" s="88"/>
      <c r="D247" s="181"/>
    </row>
    <row r="248">
      <c r="C248" s="88"/>
      <c r="D248" s="181"/>
    </row>
    <row r="249">
      <c r="C249" s="88"/>
      <c r="D249" s="181"/>
    </row>
    <row r="250">
      <c r="C250" s="88"/>
      <c r="D250" s="181"/>
    </row>
    <row r="251">
      <c r="C251" s="88"/>
      <c r="D251" s="181"/>
    </row>
    <row r="252">
      <c r="C252" s="88"/>
      <c r="D252" s="181"/>
    </row>
    <row r="253">
      <c r="C253" s="88"/>
      <c r="D253" s="181"/>
    </row>
    <row r="254">
      <c r="C254" s="88"/>
      <c r="D254" s="181"/>
    </row>
    <row r="255">
      <c r="C255" s="88"/>
      <c r="D255" s="181"/>
    </row>
    <row r="256">
      <c r="C256" s="88"/>
      <c r="D256" s="181"/>
    </row>
    <row r="257">
      <c r="C257" s="88"/>
      <c r="D257" s="181"/>
    </row>
    <row r="258">
      <c r="C258" s="88"/>
      <c r="D258" s="181"/>
    </row>
    <row r="259">
      <c r="C259" s="88"/>
      <c r="D259" s="181"/>
    </row>
    <row r="260">
      <c r="C260" s="88"/>
      <c r="D260" s="181"/>
    </row>
    <row r="261">
      <c r="C261" s="88"/>
      <c r="D261" s="181"/>
    </row>
    <row r="262">
      <c r="C262" s="88"/>
      <c r="D262" s="181"/>
    </row>
    <row r="263">
      <c r="C263" s="88"/>
      <c r="D263" s="181"/>
    </row>
    <row r="264">
      <c r="C264" s="88"/>
      <c r="D264" s="181"/>
    </row>
    <row r="265">
      <c r="C265" s="88"/>
      <c r="D265" s="181"/>
    </row>
    <row r="266">
      <c r="C266" s="88"/>
      <c r="D266" s="181"/>
    </row>
    <row r="267">
      <c r="C267" s="88"/>
      <c r="D267" s="181"/>
    </row>
    <row r="268">
      <c r="C268" s="88"/>
      <c r="D268" s="181"/>
    </row>
    <row r="269">
      <c r="C269" s="88"/>
      <c r="D269" s="181"/>
    </row>
    <row r="270">
      <c r="C270" s="88"/>
      <c r="D270" s="181"/>
    </row>
    <row r="271">
      <c r="C271" s="88"/>
      <c r="D271" s="181"/>
    </row>
    <row r="272">
      <c r="C272" s="88"/>
      <c r="D272" s="181"/>
    </row>
    <row r="273">
      <c r="C273" s="88"/>
      <c r="D273" s="181"/>
    </row>
    <row r="274">
      <c r="C274" s="88"/>
      <c r="D274" s="181"/>
    </row>
    <row r="275">
      <c r="C275" s="88"/>
      <c r="D275" s="181"/>
    </row>
    <row r="276">
      <c r="C276" s="88"/>
      <c r="D276" s="181"/>
    </row>
    <row r="277">
      <c r="C277" s="88"/>
      <c r="D277" s="181"/>
    </row>
    <row r="278">
      <c r="C278" s="88"/>
      <c r="D278" s="181"/>
    </row>
    <row r="279">
      <c r="C279" s="88"/>
      <c r="D279" s="181"/>
    </row>
    <row r="280">
      <c r="C280" s="88"/>
      <c r="D280" s="181"/>
    </row>
    <row r="281">
      <c r="C281" s="88"/>
      <c r="D281" s="181"/>
    </row>
    <row r="282">
      <c r="C282" s="88"/>
      <c r="D282" s="181"/>
    </row>
    <row r="283">
      <c r="C283" s="88"/>
      <c r="D283" s="181"/>
    </row>
    <row r="284">
      <c r="C284" s="88"/>
      <c r="D284" s="181"/>
    </row>
    <row r="285">
      <c r="C285" s="88"/>
      <c r="D285" s="181"/>
    </row>
    <row r="286">
      <c r="C286" s="88"/>
      <c r="D286" s="181"/>
    </row>
    <row r="287">
      <c r="C287" s="88"/>
      <c r="D287" s="181"/>
    </row>
    <row r="288">
      <c r="C288" s="88"/>
      <c r="D288" s="181"/>
    </row>
    <row r="289">
      <c r="C289" s="88"/>
      <c r="D289" s="181"/>
    </row>
    <row r="290">
      <c r="C290" s="88"/>
      <c r="D290" s="181"/>
    </row>
    <row r="291">
      <c r="C291" s="88"/>
      <c r="D291" s="181"/>
    </row>
    <row r="292">
      <c r="C292" s="88"/>
      <c r="D292" s="181"/>
    </row>
    <row r="293">
      <c r="C293" s="88"/>
      <c r="D293" s="181"/>
    </row>
    <row r="294">
      <c r="C294" s="88"/>
      <c r="D294" s="181"/>
    </row>
    <row r="295">
      <c r="C295" s="88"/>
      <c r="D295" s="181"/>
    </row>
    <row r="296">
      <c r="C296" s="88"/>
      <c r="D296" s="181"/>
    </row>
    <row r="297">
      <c r="C297" s="88"/>
      <c r="D297" s="181"/>
    </row>
    <row r="298">
      <c r="C298" s="88"/>
      <c r="D298" s="181"/>
    </row>
    <row r="299">
      <c r="C299" s="88"/>
      <c r="D299" s="181"/>
    </row>
    <row r="300">
      <c r="C300" s="88"/>
      <c r="D300" s="181"/>
    </row>
    <row r="301">
      <c r="C301" s="88"/>
      <c r="D301" s="181"/>
    </row>
    <row r="302">
      <c r="C302" s="88"/>
      <c r="D302" s="181"/>
    </row>
    <row r="303">
      <c r="C303" s="88"/>
      <c r="D303" s="181"/>
    </row>
    <row r="304">
      <c r="C304" s="88"/>
      <c r="D304" s="181"/>
    </row>
    <row r="305">
      <c r="C305" s="88"/>
      <c r="D305" s="181"/>
    </row>
    <row r="306">
      <c r="C306" s="88"/>
      <c r="D306" s="181"/>
    </row>
    <row r="307">
      <c r="C307" s="88"/>
      <c r="D307" s="181"/>
    </row>
    <row r="308">
      <c r="C308" s="88"/>
      <c r="D308" s="181"/>
    </row>
    <row r="309">
      <c r="C309" s="88"/>
      <c r="D309" s="181"/>
    </row>
    <row r="310">
      <c r="C310" s="88"/>
      <c r="D310" s="181"/>
    </row>
    <row r="311">
      <c r="C311" s="88"/>
      <c r="D311" s="181"/>
    </row>
    <row r="312">
      <c r="C312" s="88"/>
      <c r="D312" s="181"/>
    </row>
    <row r="313">
      <c r="C313" s="88"/>
      <c r="D313" s="181"/>
    </row>
    <row r="314">
      <c r="C314" s="88"/>
      <c r="D314" s="181"/>
    </row>
    <row r="315">
      <c r="C315" s="88"/>
      <c r="D315" s="181"/>
    </row>
    <row r="316">
      <c r="C316" s="88"/>
      <c r="D316" s="181"/>
    </row>
    <row r="317">
      <c r="C317" s="88"/>
      <c r="D317" s="181"/>
    </row>
    <row r="318">
      <c r="C318" s="88"/>
      <c r="D318" s="181"/>
    </row>
    <row r="319">
      <c r="C319" s="88"/>
      <c r="D319" s="181"/>
    </row>
    <row r="320">
      <c r="C320" s="88"/>
      <c r="D320" s="181"/>
    </row>
    <row r="321">
      <c r="C321" s="88"/>
      <c r="D321" s="181"/>
    </row>
    <row r="322">
      <c r="C322" s="88"/>
      <c r="D322" s="181"/>
    </row>
    <row r="323">
      <c r="C323" s="88"/>
      <c r="D323" s="181"/>
    </row>
    <row r="324">
      <c r="C324" s="88"/>
      <c r="D324" s="181"/>
    </row>
    <row r="325">
      <c r="C325" s="88"/>
      <c r="D325" s="181"/>
    </row>
    <row r="326">
      <c r="C326" s="88"/>
      <c r="D326" s="181"/>
    </row>
    <row r="327">
      <c r="C327" s="88"/>
      <c r="D327" s="181"/>
    </row>
    <row r="328">
      <c r="C328" s="88"/>
      <c r="D328" s="181"/>
    </row>
    <row r="329">
      <c r="C329" s="88"/>
      <c r="D329" s="181"/>
    </row>
    <row r="330">
      <c r="C330" s="88"/>
      <c r="D330" s="181"/>
    </row>
    <row r="331">
      <c r="C331" s="88"/>
      <c r="D331" s="181"/>
    </row>
    <row r="332">
      <c r="C332" s="88"/>
      <c r="D332" s="181"/>
    </row>
    <row r="333">
      <c r="C333" s="88"/>
      <c r="D333" s="181"/>
    </row>
    <row r="334">
      <c r="C334" s="88"/>
      <c r="D334" s="181"/>
    </row>
    <row r="335">
      <c r="C335" s="88"/>
      <c r="D335" s="181"/>
    </row>
    <row r="336">
      <c r="C336" s="88"/>
      <c r="D336" s="181"/>
    </row>
    <row r="337">
      <c r="C337" s="88"/>
      <c r="D337" s="181"/>
    </row>
    <row r="338">
      <c r="C338" s="88"/>
      <c r="D338" s="181"/>
    </row>
    <row r="339">
      <c r="C339" s="88"/>
      <c r="D339" s="181"/>
    </row>
    <row r="340">
      <c r="C340" s="88"/>
      <c r="D340" s="181"/>
    </row>
    <row r="341">
      <c r="C341" s="88"/>
      <c r="D341" s="181"/>
    </row>
    <row r="342">
      <c r="C342" s="88"/>
      <c r="D342" s="181"/>
    </row>
    <row r="343">
      <c r="C343" s="88"/>
      <c r="D343" s="181"/>
    </row>
    <row r="344">
      <c r="C344" s="88"/>
      <c r="D344" s="181"/>
    </row>
    <row r="345">
      <c r="C345" s="88"/>
      <c r="D345" s="181"/>
    </row>
    <row r="346">
      <c r="C346" s="88"/>
      <c r="D346" s="181"/>
    </row>
    <row r="347">
      <c r="C347" s="88"/>
      <c r="D347" s="181"/>
    </row>
    <row r="348">
      <c r="C348" s="88"/>
      <c r="D348" s="181"/>
    </row>
    <row r="349">
      <c r="C349" s="88"/>
      <c r="D349" s="181"/>
    </row>
    <row r="350">
      <c r="C350" s="88"/>
      <c r="D350" s="181"/>
    </row>
    <row r="351">
      <c r="C351" s="88"/>
      <c r="D351" s="181"/>
    </row>
    <row r="352">
      <c r="C352" s="88"/>
      <c r="D352" s="181"/>
    </row>
    <row r="353">
      <c r="C353" s="88"/>
      <c r="D353" s="181"/>
    </row>
    <row r="354">
      <c r="C354" s="88"/>
      <c r="D354" s="181"/>
    </row>
    <row r="355">
      <c r="C355" s="88"/>
      <c r="D355" s="181"/>
    </row>
    <row r="356">
      <c r="C356" s="88"/>
      <c r="D356" s="181"/>
    </row>
    <row r="357">
      <c r="C357" s="88"/>
      <c r="D357" s="181"/>
    </row>
    <row r="358">
      <c r="C358" s="88"/>
      <c r="D358" s="181"/>
    </row>
    <row r="359">
      <c r="C359" s="88"/>
      <c r="D359" s="181"/>
    </row>
    <row r="360">
      <c r="C360" s="88"/>
      <c r="D360" s="181"/>
    </row>
    <row r="361">
      <c r="C361" s="88"/>
      <c r="D361" s="181"/>
    </row>
    <row r="362">
      <c r="C362" s="88"/>
      <c r="D362" s="181"/>
    </row>
    <row r="363">
      <c r="C363" s="88"/>
      <c r="D363" s="181"/>
    </row>
    <row r="364">
      <c r="C364" s="88"/>
      <c r="D364" s="181"/>
    </row>
    <row r="365">
      <c r="C365" s="88"/>
      <c r="D365" s="181"/>
    </row>
    <row r="366">
      <c r="C366" s="88"/>
      <c r="D366" s="181"/>
    </row>
    <row r="367">
      <c r="C367" s="88"/>
      <c r="D367" s="181"/>
    </row>
    <row r="368">
      <c r="C368" s="88"/>
      <c r="D368" s="181"/>
    </row>
    <row r="369">
      <c r="C369" s="88"/>
      <c r="D369" s="181"/>
    </row>
    <row r="370">
      <c r="C370" s="88"/>
      <c r="D370" s="181"/>
    </row>
    <row r="371">
      <c r="C371" s="88"/>
      <c r="D371" s="181"/>
    </row>
    <row r="372">
      <c r="C372" s="88"/>
      <c r="D372" s="181"/>
    </row>
    <row r="373">
      <c r="C373" s="88"/>
      <c r="D373" s="181"/>
    </row>
    <row r="374">
      <c r="C374" s="88"/>
      <c r="D374" s="181"/>
    </row>
    <row r="375">
      <c r="C375" s="88"/>
      <c r="D375" s="181"/>
    </row>
    <row r="376">
      <c r="C376" s="88"/>
      <c r="D376" s="181"/>
    </row>
    <row r="377">
      <c r="C377" s="88"/>
      <c r="D377" s="181"/>
    </row>
    <row r="378">
      <c r="C378" s="88"/>
      <c r="D378" s="181"/>
    </row>
    <row r="379">
      <c r="C379" s="88"/>
      <c r="D379" s="181"/>
    </row>
    <row r="380">
      <c r="C380" s="88"/>
      <c r="D380" s="181"/>
    </row>
    <row r="381">
      <c r="C381" s="88"/>
      <c r="D381" s="181"/>
    </row>
    <row r="382">
      <c r="C382" s="88"/>
      <c r="D382" s="181"/>
    </row>
    <row r="383">
      <c r="C383" s="88"/>
      <c r="D383" s="181"/>
    </row>
    <row r="384">
      <c r="C384" s="88"/>
      <c r="D384" s="181"/>
    </row>
    <row r="385">
      <c r="C385" s="88"/>
      <c r="D385" s="181"/>
    </row>
    <row r="386">
      <c r="C386" s="88"/>
      <c r="D386" s="181"/>
    </row>
    <row r="387">
      <c r="C387" s="88"/>
      <c r="D387" s="181"/>
    </row>
    <row r="388">
      <c r="C388" s="88"/>
      <c r="D388" s="181"/>
    </row>
    <row r="389">
      <c r="C389" s="88"/>
      <c r="D389" s="181"/>
    </row>
    <row r="390">
      <c r="C390" s="88"/>
      <c r="D390" s="181"/>
    </row>
    <row r="391">
      <c r="C391" s="88"/>
      <c r="D391" s="181"/>
    </row>
    <row r="392">
      <c r="C392" s="88"/>
      <c r="D392" s="181"/>
    </row>
    <row r="393">
      <c r="C393" s="88"/>
      <c r="D393" s="181"/>
    </row>
    <row r="394">
      <c r="C394" s="88"/>
      <c r="D394" s="181"/>
    </row>
    <row r="395">
      <c r="C395" s="88"/>
      <c r="D395" s="181"/>
    </row>
    <row r="396">
      <c r="C396" s="88"/>
      <c r="D396" s="181"/>
    </row>
    <row r="397">
      <c r="C397" s="88"/>
      <c r="D397" s="181"/>
    </row>
    <row r="398">
      <c r="C398" s="88"/>
      <c r="D398" s="181"/>
    </row>
    <row r="399">
      <c r="C399" s="88"/>
      <c r="D399" s="181"/>
    </row>
    <row r="400">
      <c r="C400" s="88"/>
      <c r="D400" s="181"/>
    </row>
    <row r="401">
      <c r="C401" s="88"/>
      <c r="D401" s="181"/>
    </row>
    <row r="402">
      <c r="C402" s="88"/>
      <c r="D402" s="181"/>
    </row>
    <row r="403">
      <c r="C403" s="88"/>
      <c r="D403" s="181"/>
    </row>
    <row r="404">
      <c r="C404" s="88"/>
      <c r="D404" s="181"/>
    </row>
    <row r="405">
      <c r="C405" s="88"/>
      <c r="D405" s="181"/>
    </row>
    <row r="406">
      <c r="C406" s="88"/>
      <c r="D406" s="181"/>
    </row>
    <row r="407">
      <c r="C407" s="88"/>
      <c r="D407" s="181"/>
    </row>
    <row r="408">
      <c r="C408" s="88"/>
      <c r="D408" s="181"/>
    </row>
    <row r="409">
      <c r="C409" s="88"/>
      <c r="D409" s="181"/>
    </row>
    <row r="410">
      <c r="C410" s="88"/>
      <c r="D410" s="181"/>
    </row>
    <row r="411">
      <c r="C411" s="88"/>
      <c r="D411" s="181"/>
    </row>
    <row r="412">
      <c r="C412" s="88"/>
      <c r="D412" s="181"/>
    </row>
    <row r="413">
      <c r="C413" s="88"/>
      <c r="D413" s="181"/>
    </row>
    <row r="414">
      <c r="C414" s="88"/>
      <c r="D414" s="181"/>
    </row>
    <row r="415">
      <c r="C415" s="88"/>
      <c r="D415" s="181"/>
    </row>
    <row r="416">
      <c r="C416" s="88"/>
      <c r="D416" s="181"/>
    </row>
    <row r="417">
      <c r="C417" s="88"/>
      <c r="D417" s="181"/>
    </row>
    <row r="418">
      <c r="C418" s="88"/>
      <c r="D418" s="181"/>
    </row>
    <row r="419">
      <c r="C419" s="88"/>
      <c r="D419" s="181"/>
    </row>
    <row r="420">
      <c r="C420" s="88"/>
      <c r="D420" s="181"/>
    </row>
    <row r="421">
      <c r="C421" s="88"/>
      <c r="D421" s="181"/>
    </row>
    <row r="422">
      <c r="C422" s="88"/>
      <c r="D422" s="181"/>
    </row>
    <row r="423">
      <c r="C423" s="88"/>
      <c r="D423" s="181"/>
    </row>
    <row r="424">
      <c r="C424" s="88"/>
      <c r="D424" s="181"/>
    </row>
    <row r="425">
      <c r="C425" s="88"/>
      <c r="D425" s="181"/>
    </row>
    <row r="426">
      <c r="C426" s="88"/>
      <c r="D426" s="181"/>
    </row>
    <row r="427">
      <c r="C427" s="88"/>
      <c r="D427" s="181"/>
    </row>
    <row r="428">
      <c r="C428" s="88"/>
      <c r="D428" s="181"/>
    </row>
    <row r="429">
      <c r="C429" s="88"/>
      <c r="D429" s="181"/>
    </row>
    <row r="430">
      <c r="C430" s="88"/>
      <c r="D430" s="181"/>
    </row>
    <row r="431">
      <c r="C431" s="88"/>
      <c r="D431" s="181"/>
    </row>
    <row r="432">
      <c r="C432" s="88"/>
      <c r="D432" s="181"/>
    </row>
    <row r="433">
      <c r="C433" s="88"/>
      <c r="D433" s="181"/>
    </row>
    <row r="434">
      <c r="C434" s="88"/>
      <c r="D434" s="181"/>
    </row>
    <row r="435">
      <c r="C435" s="88"/>
      <c r="D435" s="181"/>
    </row>
    <row r="436">
      <c r="C436" s="88"/>
      <c r="D436" s="181"/>
    </row>
    <row r="437">
      <c r="C437" s="88"/>
      <c r="D437" s="181"/>
    </row>
    <row r="438">
      <c r="C438" s="88"/>
      <c r="D438" s="181"/>
    </row>
    <row r="439">
      <c r="C439" s="88"/>
      <c r="D439" s="181"/>
    </row>
    <row r="440">
      <c r="C440" s="88"/>
      <c r="D440" s="181"/>
    </row>
    <row r="441">
      <c r="C441" s="88"/>
      <c r="D441" s="181"/>
    </row>
    <row r="442">
      <c r="C442" s="88"/>
      <c r="D442" s="181"/>
    </row>
    <row r="443">
      <c r="C443" s="88"/>
      <c r="D443" s="181"/>
    </row>
    <row r="444">
      <c r="C444" s="88"/>
      <c r="D444" s="181"/>
    </row>
    <row r="445">
      <c r="C445" s="88"/>
      <c r="D445" s="181"/>
    </row>
    <row r="446">
      <c r="C446" s="88"/>
      <c r="D446" s="181"/>
    </row>
    <row r="447">
      <c r="C447" s="88"/>
      <c r="D447" s="181"/>
    </row>
    <row r="448">
      <c r="C448" s="88"/>
      <c r="D448" s="181"/>
    </row>
    <row r="449">
      <c r="C449" s="88"/>
      <c r="D449" s="181"/>
    </row>
    <row r="450">
      <c r="C450" s="88"/>
      <c r="D450" s="181"/>
    </row>
    <row r="451">
      <c r="C451" s="88"/>
      <c r="D451" s="181"/>
    </row>
    <row r="452">
      <c r="C452" s="88"/>
      <c r="D452" s="181"/>
    </row>
    <row r="453">
      <c r="C453" s="88"/>
      <c r="D453" s="181"/>
    </row>
    <row r="454">
      <c r="C454" s="88"/>
      <c r="D454" s="181"/>
    </row>
    <row r="455">
      <c r="C455" s="88"/>
      <c r="D455" s="181"/>
    </row>
    <row r="456">
      <c r="C456" s="88"/>
      <c r="D456" s="181"/>
    </row>
    <row r="457">
      <c r="C457" s="88"/>
      <c r="D457" s="181"/>
    </row>
    <row r="458">
      <c r="C458" s="88"/>
      <c r="D458" s="181"/>
    </row>
    <row r="459">
      <c r="C459" s="88"/>
      <c r="D459" s="181"/>
    </row>
    <row r="460">
      <c r="C460" s="88"/>
      <c r="D460" s="181"/>
    </row>
    <row r="461">
      <c r="C461" s="88"/>
      <c r="D461" s="181"/>
    </row>
    <row r="462">
      <c r="C462" s="88"/>
      <c r="D462" s="181"/>
    </row>
    <row r="463">
      <c r="C463" s="88"/>
      <c r="D463" s="181"/>
    </row>
    <row r="464">
      <c r="C464" s="88"/>
      <c r="D464" s="181"/>
    </row>
    <row r="465">
      <c r="C465" s="88"/>
      <c r="D465" s="181"/>
    </row>
    <row r="466">
      <c r="C466" s="88"/>
      <c r="D466" s="181"/>
    </row>
    <row r="467">
      <c r="C467" s="88"/>
      <c r="D467" s="181"/>
    </row>
    <row r="468">
      <c r="C468" s="88"/>
      <c r="D468" s="181"/>
    </row>
    <row r="469">
      <c r="C469" s="88"/>
      <c r="D469" s="181"/>
    </row>
    <row r="470">
      <c r="C470" s="88"/>
      <c r="D470" s="181"/>
    </row>
    <row r="471">
      <c r="C471" s="88"/>
      <c r="D471" s="181"/>
    </row>
    <row r="472">
      <c r="C472" s="88"/>
      <c r="D472" s="181"/>
    </row>
    <row r="473">
      <c r="C473" s="88"/>
      <c r="D473" s="181"/>
    </row>
    <row r="474">
      <c r="C474" s="88"/>
      <c r="D474" s="181"/>
    </row>
    <row r="475">
      <c r="C475" s="88"/>
      <c r="D475" s="181"/>
    </row>
    <row r="476">
      <c r="C476" s="88"/>
      <c r="D476" s="181"/>
    </row>
    <row r="477">
      <c r="C477" s="88"/>
      <c r="D477" s="181"/>
    </row>
    <row r="478">
      <c r="C478" s="88"/>
      <c r="D478" s="181"/>
    </row>
    <row r="479">
      <c r="C479" s="88"/>
      <c r="D479" s="181"/>
    </row>
    <row r="480">
      <c r="C480" s="88"/>
      <c r="D480" s="181"/>
    </row>
    <row r="481">
      <c r="C481" s="88"/>
      <c r="D481" s="181"/>
    </row>
    <row r="482">
      <c r="C482" s="88"/>
      <c r="D482" s="181"/>
    </row>
    <row r="483">
      <c r="C483" s="88"/>
      <c r="D483" s="181"/>
    </row>
    <row r="484">
      <c r="C484" s="88"/>
      <c r="D484" s="181"/>
    </row>
    <row r="485">
      <c r="C485" s="88"/>
      <c r="D485" s="181"/>
    </row>
    <row r="486">
      <c r="C486" s="88"/>
      <c r="D486" s="181"/>
    </row>
    <row r="487">
      <c r="C487" s="88"/>
      <c r="D487" s="181"/>
    </row>
    <row r="488">
      <c r="C488" s="88"/>
      <c r="D488" s="181"/>
    </row>
    <row r="489">
      <c r="C489" s="88"/>
      <c r="D489" s="181"/>
    </row>
    <row r="490">
      <c r="C490" s="88"/>
      <c r="D490" s="181"/>
    </row>
    <row r="491">
      <c r="C491" s="88"/>
      <c r="D491" s="181"/>
    </row>
    <row r="492">
      <c r="C492" s="88"/>
      <c r="D492" s="181"/>
    </row>
    <row r="493">
      <c r="C493" s="88"/>
      <c r="D493" s="181"/>
    </row>
    <row r="494">
      <c r="C494" s="88"/>
      <c r="D494" s="181"/>
    </row>
    <row r="495">
      <c r="C495" s="88"/>
      <c r="D495" s="181"/>
    </row>
    <row r="496">
      <c r="C496" s="88"/>
      <c r="D496" s="181"/>
    </row>
    <row r="497">
      <c r="C497" s="88"/>
      <c r="D497" s="181"/>
    </row>
    <row r="498">
      <c r="C498" s="88"/>
      <c r="D498" s="181"/>
    </row>
    <row r="499">
      <c r="C499" s="88"/>
      <c r="D499" s="181"/>
    </row>
    <row r="500">
      <c r="C500" s="88"/>
      <c r="D500" s="181"/>
    </row>
    <row r="501">
      <c r="C501" s="88"/>
      <c r="D501" s="181"/>
    </row>
    <row r="502">
      <c r="C502" s="88"/>
      <c r="D502" s="181"/>
    </row>
    <row r="503">
      <c r="C503" s="88"/>
      <c r="D503" s="181"/>
    </row>
    <row r="504">
      <c r="C504" s="88"/>
      <c r="D504" s="181"/>
    </row>
    <row r="505">
      <c r="C505" s="88"/>
      <c r="D505" s="181"/>
    </row>
    <row r="506">
      <c r="C506" s="88"/>
      <c r="D506" s="181"/>
    </row>
    <row r="507">
      <c r="C507" s="88"/>
      <c r="D507" s="181"/>
    </row>
    <row r="508">
      <c r="C508" s="88"/>
      <c r="D508" s="181"/>
    </row>
    <row r="509">
      <c r="C509" s="88"/>
      <c r="D509" s="181"/>
    </row>
    <row r="510">
      <c r="C510" s="88"/>
      <c r="D510" s="181"/>
    </row>
    <row r="511">
      <c r="C511" s="88"/>
      <c r="D511" s="181"/>
    </row>
    <row r="512">
      <c r="C512" s="88"/>
      <c r="D512" s="181"/>
    </row>
    <row r="513">
      <c r="C513" s="88"/>
      <c r="D513" s="181"/>
    </row>
    <row r="514">
      <c r="C514" s="88"/>
      <c r="D514" s="181"/>
    </row>
    <row r="515">
      <c r="C515" s="88"/>
      <c r="D515" s="181"/>
    </row>
    <row r="516">
      <c r="C516" s="88"/>
      <c r="D516" s="181"/>
    </row>
    <row r="517">
      <c r="C517" s="88"/>
      <c r="D517" s="181"/>
    </row>
    <row r="518">
      <c r="C518" s="88"/>
      <c r="D518" s="181"/>
    </row>
    <row r="519">
      <c r="C519" s="88"/>
      <c r="D519" s="181"/>
    </row>
    <row r="520">
      <c r="C520" s="88"/>
      <c r="D520" s="181"/>
    </row>
    <row r="521">
      <c r="C521" s="88"/>
      <c r="D521" s="181"/>
    </row>
    <row r="522">
      <c r="C522" s="88"/>
      <c r="D522" s="181"/>
    </row>
    <row r="523">
      <c r="C523" s="88"/>
      <c r="D523" s="181"/>
    </row>
    <row r="524">
      <c r="C524" s="88"/>
      <c r="D524" s="181"/>
    </row>
    <row r="525">
      <c r="C525" s="88"/>
      <c r="D525" s="181"/>
    </row>
    <row r="526">
      <c r="C526" s="88"/>
      <c r="D526" s="181"/>
    </row>
    <row r="527">
      <c r="C527" s="88"/>
      <c r="D527" s="181"/>
    </row>
    <row r="528">
      <c r="C528" s="88"/>
      <c r="D528" s="181"/>
    </row>
    <row r="529">
      <c r="C529" s="88"/>
      <c r="D529" s="181"/>
    </row>
    <row r="530">
      <c r="C530" s="88"/>
      <c r="D530" s="181"/>
    </row>
    <row r="531">
      <c r="C531" s="88"/>
      <c r="D531" s="181"/>
    </row>
    <row r="532">
      <c r="C532" s="88"/>
      <c r="D532" s="181"/>
    </row>
    <row r="533">
      <c r="C533" s="88"/>
      <c r="D533" s="181"/>
    </row>
    <row r="534">
      <c r="C534" s="88"/>
      <c r="D534" s="181"/>
    </row>
    <row r="535">
      <c r="C535" s="88"/>
      <c r="D535" s="181"/>
    </row>
    <row r="536">
      <c r="C536" s="88"/>
      <c r="D536" s="181"/>
    </row>
    <row r="537">
      <c r="C537" s="88"/>
      <c r="D537" s="181"/>
    </row>
    <row r="538">
      <c r="C538" s="88"/>
      <c r="D538" s="181"/>
    </row>
    <row r="539">
      <c r="C539" s="88"/>
      <c r="D539" s="181"/>
    </row>
    <row r="540">
      <c r="C540" s="88"/>
      <c r="D540" s="181"/>
    </row>
    <row r="541">
      <c r="C541" s="88"/>
      <c r="D541" s="181"/>
    </row>
    <row r="542">
      <c r="C542" s="88"/>
      <c r="D542" s="181"/>
    </row>
    <row r="543">
      <c r="C543" s="88"/>
      <c r="D543" s="181"/>
    </row>
    <row r="544">
      <c r="C544" s="88"/>
      <c r="D544" s="181"/>
    </row>
    <row r="545">
      <c r="C545" s="88"/>
      <c r="D545" s="181"/>
    </row>
    <row r="546">
      <c r="C546" s="88"/>
      <c r="D546" s="181"/>
    </row>
    <row r="547">
      <c r="C547" s="88"/>
      <c r="D547" s="181"/>
    </row>
    <row r="548">
      <c r="C548" s="88"/>
      <c r="D548" s="181"/>
    </row>
    <row r="549">
      <c r="C549" s="88"/>
      <c r="D549" s="181"/>
    </row>
    <row r="550">
      <c r="C550" s="88"/>
      <c r="D550" s="181"/>
    </row>
    <row r="551">
      <c r="C551" s="88"/>
      <c r="D551" s="181"/>
    </row>
    <row r="552">
      <c r="C552" s="88"/>
      <c r="D552" s="181"/>
    </row>
    <row r="553">
      <c r="C553" s="88"/>
      <c r="D553" s="181"/>
    </row>
    <row r="554">
      <c r="C554" s="88"/>
      <c r="D554" s="181"/>
    </row>
    <row r="555">
      <c r="C555" s="88"/>
      <c r="D555" s="181"/>
    </row>
    <row r="556">
      <c r="C556" s="88"/>
      <c r="D556" s="181"/>
    </row>
    <row r="557">
      <c r="C557" s="88"/>
      <c r="D557" s="181"/>
    </row>
    <row r="558">
      <c r="C558" s="88"/>
      <c r="D558" s="181"/>
    </row>
    <row r="559">
      <c r="C559" s="88"/>
      <c r="D559" s="181"/>
    </row>
    <row r="560">
      <c r="C560" s="88"/>
      <c r="D560" s="181"/>
    </row>
    <row r="561">
      <c r="C561" s="88"/>
      <c r="D561" s="181"/>
    </row>
    <row r="562">
      <c r="C562" s="88"/>
      <c r="D562" s="181"/>
    </row>
    <row r="563">
      <c r="C563" s="88"/>
      <c r="D563" s="181"/>
    </row>
    <row r="564">
      <c r="C564" s="88"/>
      <c r="D564" s="181"/>
    </row>
    <row r="565">
      <c r="C565" s="88"/>
      <c r="D565" s="181"/>
    </row>
    <row r="566">
      <c r="C566" s="88"/>
      <c r="D566" s="181"/>
    </row>
    <row r="567">
      <c r="C567" s="88"/>
      <c r="D567" s="181"/>
    </row>
    <row r="568">
      <c r="C568" s="88"/>
      <c r="D568" s="181"/>
    </row>
    <row r="569">
      <c r="C569" s="88"/>
      <c r="D569" s="181"/>
    </row>
    <row r="570">
      <c r="C570" s="88"/>
      <c r="D570" s="181"/>
    </row>
    <row r="571">
      <c r="C571" s="88"/>
      <c r="D571" s="181"/>
    </row>
    <row r="572">
      <c r="C572" s="88"/>
      <c r="D572" s="181"/>
    </row>
    <row r="573">
      <c r="C573" s="88"/>
      <c r="D573" s="181"/>
    </row>
    <row r="574">
      <c r="C574" s="88"/>
      <c r="D574" s="181"/>
    </row>
    <row r="575">
      <c r="C575" s="88"/>
      <c r="D575" s="181"/>
    </row>
    <row r="576">
      <c r="C576" s="88"/>
      <c r="D576" s="181"/>
    </row>
    <row r="577">
      <c r="C577" s="88"/>
      <c r="D577" s="181"/>
    </row>
    <row r="578">
      <c r="C578" s="88"/>
      <c r="D578" s="181"/>
    </row>
    <row r="579">
      <c r="C579" s="88"/>
      <c r="D579" s="181"/>
    </row>
    <row r="580">
      <c r="C580" s="88"/>
      <c r="D580" s="181"/>
    </row>
    <row r="581">
      <c r="C581" s="88"/>
      <c r="D581" s="181"/>
    </row>
    <row r="582">
      <c r="C582" s="88"/>
      <c r="D582" s="181"/>
    </row>
    <row r="583">
      <c r="C583" s="88"/>
      <c r="D583" s="181"/>
    </row>
    <row r="584">
      <c r="C584" s="88"/>
      <c r="D584" s="181"/>
    </row>
    <row r="585">
      <c r="C585" s="88"/>
      <c r="D585" s="181"/>
    </row>
    <row r="586">
      <c r="C586" s="88"/>
      <c r="D586" s="181"/>
    </row>
    <row r="587">
      <c r="C587" s="88"/>
      <c r="D587" s="181"/>
    </row>
    <row r="588">
      <c r="C588" s="88"/>
      <c r="D588" s="181"/>
    </row>
    <row r="589">
      <c r="C589" s="88"/>
      <c r="D589" s="181"/>
    </row>
    <row r="590">
      <c r="C590" s="88"/>
      <c r="D590" s="181"/>
    </row>
    <row r="591">
      <c r="C591" s="88"/>
      <c r="D591" s="181"/>
    </row>
    <row r="592">
      <c r="C592" s="88"/>
      <c r="D592" s="181"/>
    </row>
    <row r="593">
      <c r="C593" s="88"/>
      <c r="D593" s="181"/>
    </row>
    <row r="594">
      <c r="C594" s="88"/>
      <c r="D594" s="181"/>
    </row>
    <row r="595">
      <c r="C595" s="88"/>
      <c r="D595" s="181"/>
    </row>
    <row r="596">
      <c r="C596" s="88"/>
      <c r="D596" s="181"/>
    </row>
    <row r="597">
      <c r="C597" s="88"/>
      <c r="D597" s="181"/>
    </row>
    <row r="598">
      <c r="C598" s="88"/>
      <c r="D598" s="181"/>
    </row>
    <row r="599">
      <c r="C599" s="88"/>
      <c r="D599" s="181"/>
    </row>
    <row r="600">
      <c r="C600" s="88"/>
      <c r="D600" s="181"/>
    </row>
    <row r="601">
      <c r="C601" s="88"/>
      <c r="D601" s="181"/>
    </row>
    <row r="602">
      <c r="C602" s="88"/>
      <c r="D602" s="181"/>
    </row>
    <row r="603">
      <c r="C603" s="88"/>
      <c r="D603" s="181"/>
    </row>
    <row r="604">
      <c r="C604" s="88"/>
      <c r="D604" s="181"/>
    </row>
    <row r="605">
      <c r="C605" s="88"/>
      <c r="D605" s="181"/>
    </row>
    <row r="606">
      <c r="C606" s="88"/>
      <c r="D606" s="181"/>
    </row>
    <row r="607">
      <c r="C607" s="88"/>
      <c r="D607" s="181"/>
    </row>
    <row r="608">
      <c r="C608" s="88"/>
      <c r="D608" s="181"/>
    </row>
    <row r="609">
      <c r="C609" s="88"/>
      <c r="D609" s="181"/>
    </row>
    <row r="610">
      <c r="C610" s="88"/>
      <c r="D610" s="181"/>
    </row>
    <row r="611">
      <c r="C611" s="88"/>
      <c r="D611" s="181"/>
    </row>
    <row r="612">
      <c r="C612" s="88"/>
      <c r="D612" s="181"/>
    </row>
    <row r="613">
      <c r="C613" s="88"/>
      <c r="D613" s="181"/>
    </row>
    <row r="614">
      <c r="C614" s="88"/>
      <c r="D614" s="181"/>
    </row>
    <row r="615">
      <c r="C615" s="88"/>
      <c r="D615" s="181"/>
    </row>
    <row r="616">
      <c r="C616" s="88"/>
      <c r="D616" s="181"/>
    </row>
    <row r="617">
      <c r="C617" s="88"/>
      <c r="D617" s="181"/>
    </row>
    <row r="618">
      <c r="C618" s="88"/>
      <c r="D618" s="181"/>
    </row>
    <row r="619">
      <c r="C619" s="88"/>
      <c r="D619" s="181"/>
    </row>
    <row r="620">
      <c r="C620" s="88"/>
      <c r="D620" s="181"/>
    </row>
    <row r="621">
      <c r="C621" s="88"/>
      <c r="D621" s="181"/>
    </row>
    <row r="622">
      <c r="C622" s="88"/>
      <c r="D622" s="181"/>
    </row>
    <row r="623">
      <c r="C623" s="88"/>
      <c r="D623" s="181"/>
    </row>
    <row r="624">
      <c r="C624" s="88"/>
      <c r="D624" s="181"/>
    </row>
    <row r="625">
      <c r="C625" s="88"/>
      <c r="D625" s="181"/>
    </row>
    <row r="626">
      <c r="C626" s="88"/>
      <c r="D626" s="181"/>
    </row>
    <row r="627">
      <c r="C627" s="88"/>
      <c r="D627" s="181"/>
    </row>
    <row r="628">
      <c r="C628" s="88"/>
      <c r="D628" s="181"/>
    </row>
    <row r="629">
      <c r="C629" s="88"/>
      <c r="D629" s="181"/>
    </row>
    <row r="630">
      <c r="C630" s="88"/>
      <c r="D630" s="181"/>
    </row>
    <row r="631">
      <c r="C631" s="88"/>
      <c r="D631" s="181"/>
    </row>
    <row r="632">
      <c r="C632" s="88"/>
      <c r="D632" s="181"/>
    </row>
    <row r="633">
      <c r="C633" s="88"/>
      <c r="D633" s="181"/>
    </row>
    <row r="634">
      <c r="C634" s="88"/>
      <c r="D634" s="181"/>
    </row>
    <row r="635">
      <c r="C635" s="88"/>
      <c r="D635" s="181"/>
    </row>
    <row r="636">
      <c r="C636" s="88"/>
      <c r="D636" s="181"/>
    </row>
    <row r="637">
      <c r="C637" s="88"/>
      <c r="D637" s="181"/>
    </row>
    <row r="638">
      <c r="C638" s="88"/>
      <c r="D638" s="181"/>
    </row>
    <row r="639">
      <c r="C639" s="88"/>
      <c r="D639" s="181"/>
    </row>
    <row r="640">
      <c r="C640" s="88"/>
      <c r="D640" s="181"/>
    </row>
    <row r="641">
      <c r="C641" s="88"/>
      <c r="D641" s="181"/>
    </row>
    <row r="642">
      <c r="C642" s="88"/>
      <c r="D642" s="181"/>
    </row>
    <row r="643">
      <c r="C643" s="88"/>
      <c r="D643" s="181"/>
    </row>
    <row r="644">
      <c r="C644" s="88"/>
      <c r="D644" s="181"/>
    </row>
    <row r="645">
      <c r="C645" s="88"/>
      <c r="D645" s="181"/>
    </row>
    <row r="646">
      <c r="C646" s="88"/>
      <c r="D646" s="181"/>
    </row>
    <row r="647">
      <c r="C647" s="88"/>
      <c r="D647" s="181"/>
    </row>
    <row r="648">
      <c r="C648" s="88"/>
      <c r="D648" s="181"/>
    </row>
    <row r="649">
      <c r="C649" s="88"/>
      <c r="D649" s="181"/>
    </row>
    <row r="650">
      <c r="C650" s="88"/>
      <c r="D650" s="181"/>
    </row>
    <row r="651">
      <c r="C651" s="88"/>
      <c r="D651" s="181"/>
    </row>
    <row r="652">
      <c r="C652" s="88"/>
      <c r="D652" s="181"/>
    </row>
    <row r="653">
      <c r="C653" s="88"/>
      <c r="D653" s="181"/>
    </row>
    <row r="654">
      <c r="C654" s="88"/>
      <c r="D654" s="181"/>
    </row>
    <row r="655">
      <c r="C655" s="88"/>
      <c r="D655" s="181"/>
    </row>
    <row r="656">
      <c r="C656" s="88"/>
      <c r="D656" s="181"/>
    </row>
    <row r="657">
      <c r="C657" s="88"/>
      <c r="D657" s="181"/>
    </row>
    <row r="658">
      <c r="C658" s="88"/>
      <c r="D658" s="181"/>
    </row>
    <row r="659">
      <c r="C659" s="88"/>
      <c r="D659" s="181"/>
    </row>
    <row r="660">
      <c r="C660" s="88"/>
      <c r="D660" s="181"/>
    </row>
    <row r="661">
      <c r="C661" s="88"/>
      <c r="D661" s="181"/>
    </row>
    <row r="662">
      <c r="C662" s="88"/>
      <c r="D662" s="181"/>
    </row>
    <row r="663">
      <c r="C663" s="88"/>
      <c r="D663" s="181"/>
    </row>
    <row r="664">
      <c r="C664" s="88"/>
      <c r="D664" s="181"/>
    </row>
    <row r="665">
      <c r="C665" s="88"/>
      <c r="D665" s="181"/>
    </row>
    <row r="666">
      <c r="C666" s="88"/>
      <c r="D666" s="181"/>
    </row>
    <row r="667">
      <c r="C667" s="88"/>
      <c r="D667" s="181"/>
    </row>
    <row r="668">
      <c r="C668" s="88"/>
      <c r="D668" s="181"/>
    </row>
    <row r="669">
      <c r="C669" s="88"/>
      <c r="D669" s="181"/>
    </row>
    <row r="670">
      <c r="C670" s="88"/>
      <c r="D670" s="181"/>
    </row>
    <row r="671">
      <c r="C671" s="88"/>
      <c r="D671" s="181"/>
    </row>
    <row r="672">
      <c r="C672" s="88"/>
      <c r="D672" s="181"/>
    </row>
    <row r="673">
      <c r="C673" s="88"/>
      <c r="D673" s="181"/>
    </row>
    <row r="674">
      <c r="C674" s="88"/>
      <c r="D674" s="181"/>
    </row>
    <row r="675">
      <c r="C675" s="88"/>
      <c r="D675" s="181"/>
    </row>
    <row r="676">
      <c r="C676" s="88"/>
      <c r="D676" s="181"/>
    </row>
    <row r="677">
      <c r="C677" s="88"/>
      <c r="D677" s="181"/>
    </row>
    <row r="678">
      <c r="C678" s="88"/>
      <c r="D678" s="181"/>
    </row>
    <row r="679">
      <c r="C679" s="88"/>
      <c r="D679" s="181"/>
    </row>
    <row r="680">
      <c r="C680" s="88"/>
      <c r="D680" s="181"/>
    </row>
    <row r="681">
      <c r="C681" s="88"/>
      <c r="D681" s="181"/>
    </row>
    <row r="682">
      <c r="C682" s="88"/>
      <c r="D682" s="181"/>
    </row>
    <row r="683">
      <c r="C683" s="88"/>
      <c r="D683" s="181"/>
    </row>
    <row r="684">
      <c r="C684" s="88"/>
      <c r="D684" s="181"/>
    </row>
    <row r="685">
      <c r="C685" s="88"/>
      <c r="D685" s="181"/>
    </row>
    <row r="686">
      <c r="C686" s="88"/>
      <c r="D686" s="181"/>
    </row>
    <row r="687">
      <c r="C687" s="88"/>
      <c r="D687" s="181"/>
    </row>
    <row r="688">
      <c r="C688" s="88"/>
      <c r="D688" s="181"/>
    </row>
    <row r="689">
      <c r="C689" s="88"/>
      <c r="D689" s="181"/>
    </row>
    <row r="690">
      <c r="C690" s="88"/>
      <c r="D690" s="181"/>
    </row>
    <row r="691">
      <c r="C691" s="88"/>
      <c r="D691" s="181"/>
    </row>
    <row r="692">
      <c r="C692" s="88"/>
      <c r="D692" s="181"/>
    </row>
    <row r="693">
      <c r="C693" s="88"/>
      <c r="D693" s="181"/>
    </row>
    <row r="694">
      <c r="C694" s="88"/>
      <c r="D694" s="181"/>
    </row>
    <row r="695">
      <c r="C695" s="88"/>
      <c r="D695" s="181"/>
    </row>
    <row r="696">
      <c r="C696" s="88"/>
      <c r="D696" s="181"/>
    </row>
    <row r="697">
      <c r="C697" s="88"/>
      <c r="D697" s="181"/>
    </row>
    <row r="698">
      <c r="C698" s="88"/>
      <c r="D698" s="181"/>
    </row>
    <row r="699">
      <c r="C699" s="88"/>
      <c r="D699" s="181"/>
    </row>
    <row r="700">
      <c r="C700" s="88"/>
      <c r="D700" s="181"/>
    </row>
    <row r="701">
      <c r="C701" s="88"/>
      <c r="D701" s="181"/>
    </row>
    <row r="702">
      <c r="C702" s="88"/>
      <c r="D702" s="181"/>
    </row>
    <row r="703">
      <c r="C703" s="88"/>
      <c r="D703" s="181"/>
    </row>
    <row r="704">
      <c r="C704" s="88"/>
      <c r="D704" s="181"/>
    </row>
    <row r="705">
      <c r="C705" s="88"/>
      <c r="D705" s="181"/>
    </row>
    <row r="706">
      <c r="C706" s="88"/>
      <c r="D706" s="181"/>
    </row>
    <row r="707">
      <c r="C707" s="88"/>
      <c r="D707" s="181"/>
    </row>
    <row r="708">
      <c r="C708" s="88"/>
      <c r="D708" s="181"/>
    </row>
    <row r="709">
      <c r="C709" s="88"/>
      <c r="D709" s="181"/>
    </row>
    <row r="710">
      <c r="C710" s="88"/>
      <c r="D710" s="181"/>
    </row>
    <row r="711">
      <c r="C711" s="88"/>
      <c r="D711" s="181"/>
    </row>
    <row r="712">
      <c r="C712" s="88"/>
      <c r="D712" s="181"/>
    </row>
    <row r="713">
      <c r="C713" s="88"/>
      <c r="D713" s="181"/>
    </row>
    <row r="714">
      <c r="C714" s="88"/>
      <c r="D714" s="181"/>
    </row>
    <row r="715">
      <c r="C715" s="88"/>
      <c r="D715" s="181"/>
    </row>
    <row r="716">
      <c r="C716" s="88"/>
      <c r="D716" s="181"/>
    </row>
    <row r="717">
      <c r="C717" s="88"/>
      <c r="D717" s="181"/>
    </row>
    <row r="718">
      <c r="C718" s="88"/>
      <c r="D718" s="181"/>
    </row>
    <row r="719">
      <c r="C719" s="88"/>
      <c r="D719" s="181"/>
    </row>
    <row r="720">
      <c r="C720" s="88"/>
      <c r="D720" s="181"/>
    </row>
    <row r="721">
      <c r="C721" s="88"/>
      <c r="D721" s="181"/>
    </row>
    <row r="722">
      <c r="C722" s="88"/>
      <c r="D722" s="181"/>
    </row>
    <row r="723">
      <c r="C723" s="88"/>
      <c r="D723" s="181"/>
    </row>
    <row r="724">
      <c r="C724" s="88"/>
      <c r="D724" s="181"/>
    </row>
    <row r="725">
      <c r="C725" s="88"/>
      <c r="D725" s="181"/>
    </row>
    <row r="726">
      <c r="C726" s="88"/>
      <c r="D726" s="181"/>
    </row>
    <row r="727">
      <c r="C727" s="88"/>
      <c r="D727" s="181"/>
    </row>
    <row r="728">
      <c r="C728" s="88"/>
      <c r="D728" s="181"/>
    </row>
    <row r="729">
      <c r="C729" s="88"/>
      <c r="D729" s="181"/>
    </row>
    <row r="730">
      <c r="C730" s="88"/>
      <c r="D730" s="181"/>
    </row>
    <row r="731">
      <c r="C731" s="88"/>
      <c r="D731" s="181"/>
    </row>
    <row r="732">
      <c r="C732" s="88"/>
      <c r="D732" s="181"/>
    </row>
    <row r="733">
      <c r="C733" s="88"/>
      <c r="D733" s="181"/>
    </row>
    <row r="734">
      <c r="C734" s="88"/>
      <c r="D734" s="181"/>
    </row>
    <row r="735">
      <c r="C735" s="88"/>
      <c r="D735" s="181"/>
    </row>
    <row r="736">
      <c r="C736" s="88"/>
      <c r="D736" s="181"/>
    </row>
    <row r="737">
      <c r="C737" s="88"/>
      <c r="D737" s="181"/>
    </row>
    <row r="738">
      <c r="C738" s="88"/>
      <c r="D738" s="181"/>
    </row>
    <row r="739">
      <c r="C739" s="88"/>
      <c r="D739" s="181"/>
    </row>
    <row r="740">
      <c r="C740" s="88"/>
      <c r="D740" s="181"/>
    </row>
    <row r="741">
      <c r="C741" s="88"/>
      <c r="D741" s="181"/>
    </row>
    <row r="742">
      <c r="C742" s="88"/>
      <c r="D742" s="181"/>
    </row>
    <row r="743">
      <c r="C743" s="88"/>
      <c r="D743" s="181"/>
    </row>
    <row r="744">
      <c r="C744" s="88"/>
      <c r="D744" s="181"/>
    </row>
    <row r="745">
      <c r="C745" s="88"/>
      <c r="D745" s="181"/>
    </row>
    <row r="746">
      <c r="C746" s="88"/>
      <c r="D746" s="181"/>
    </row>
    <row r="747">
      <c r="C747" s="88"/>
      <c r="D747" s="181"/>
    </row>
    <row r="748">
      <c r="C748" s="88"/>
      <c r="D748" s="181"/>
    </row>
    <row r="749">
      <c r="C749" s="88"/>
      <c r="D749" s="181"/>
    </row>
    <row r="750">
      <c r="C750" s="88"/>
      <c r="D750" s="181"/>
    </row>
    <row r="751">
      <c r="C751" s="88"/>
      <c r="D751" s="181"/>
    </row>
    <row r="752">
      <c r="C752" s="88"/>
      <c r="D752" s="181"/>
    </row>
    <row r="753">
      <c r="C753" s="88"/>
      <c r="D753" s="181"/>
    </row>
    <row r="754">
      <c r="C754" s="88"/>
      <c r="D754" s="181"/>
    </row>
    <row r="755">
      <c r="C755" s="88"/>
      <c r="D755" s="181"/>
    </row>
    <row r="756">
      <c r="C756" s="88"/>
      <c r="D756" s="181"/>
    </row>
    <row r="757">
      <c r="C757" s="88"/>
      <c r="D757" s="181"/>
    </row>
    <row r="758">
      <c r="C758" s="88"/>
      <c r="D758" s="181"/>
    </row>
    <row r="759">
      <c r="C759" s="88"/>
      <c r="D759" s="181"/>
    </row>
    <row r="760">
      <c r="C760" s="88"/>
      <c r="D760" s="181"/>
    </row>
    <row r="761">
      <c r="C761" s="88"/>
      <c r="D761" s="181"/>
    </row>
    <row r="762">
      <c r="C762" s="88"/>
      <c r="D762" s="181"/>
    </row>
    <row r="763">
      <c r="C763" s="88"/>
      <c r="D763" s="181"/>
    </row>
    <row r="764">
      <c r="C764" s="88"/>
      <c r="D764" s="181"/>
    </row>
    <row r="765">
      <c r="C765" s="88"/>
      <c r="D765" s="181"/>
    </row>
    <row r="766">
      <c r="C766" s="88"/>
      <c r="D766" s="181"/>
    </row>
    <row r="767">
      <c r="C767" s="88"/>
      <c r="D767" s="181"/>
    </row>
    <row r="768">
      <c r="C768" s="88"/>
      <c r="D768" s="181"/>
    </row>
    <row r="769">
      <c r="C769" s="88"/>
      <c r="D769" s="181"/>
    </row>
    <row r="770">
      <c r="C770" s="88"/>
      <c r="D770" s="181"/>
    </row>
    <row r="771">
      <c r="C771" s="88"/>
      <c r="D771" s="181"/>
    </row>
    <row r="772">
      <c r="C772" s="88"/>
      <c r="D772" s="181"/>
    </row>
    <row r="773">
      <c r="C773" s="88"/>
      <c r="D773" s="181"/>
    </row>
    <row r="774">
      <c r="C774" s="88"/>
      <c r="D774" s="181"/>
    </row>
    <row r="775">
      <c r="C775" s="88"/>
      <c r="D775" s="181"/>
    </row>
    <row r="776">
      <c r="C776" s="88"/>
      <c r="D776" s="181"/>
    </row>
    <row r="777">
      <c r="C777" s="88"/>
      <c r="D777" s="181"/>
    </row>
    <row r="778">
      <c r="C778" s="88"/>
      <c r="D778" s="181"/>
    </row>
    <row r="779">
      <c r="C779" s="88"/>
      <c r="D779" s="181"/>
    </row>
    <row r="780">
      <c r="C780" s="88"/>
      <c r="D780" s="181"/>
    </row>
    <row r="781">
      <c r="C781" s="88"/>
      <c r="D781" s="181"/>
    </row>
    <row r="782">
      <c r="C782" s="88"/>
      <c r="D782" s="181"/>
    </row>
    <row r="783">
      <c r="C783" s="88"/>
      <c r="D783" s="181"/>
    </row>
    <row r="784">
      <c r="C784" s="88"/>
      <c r="D784" s="181"/>
    </row>
    <row r="785">
      <c r="C785" s="88"/>
      <c r="D785" s="181"/>
    </row>
    <row r="786">
      <c r="C786" s="88"/>
      <c r="D786" s="181"/>
    </row>
    <row r="787">
      <c r="C787" s="88"/>
      <c r="D787" s="181"/>
    </row>
    <row r="788">
      <c r="C788" s="88"/>
      <c r="D788" s="181"/>
    </row>
    <row r="789">
      <c r="C789" s="88"/>
      <c r="D789" s="181"/>
    </row>
    <row r="790">
      <c r="C790" s="88"/>
      <c r="D790" s="181"/>
    </row>
    <row r="791">
      <c r="C791" s="88"/>
      <c r="D791" s="181"/>
    </row>
    <row r="792">
      <c r="C792" s="88"/>
      <c r="D792" s="181"/>
    </row>
    <row r="793">
      <c r="C793" s="88"/>
      <c r="D793" s="181"/>
    </row>
    <row r="794">
      <c r="C794" s="88"/>
      <c r="D794" s="181"/>
    </row>
    <row r="795">
      <c r="C795" s="88"/>
      <c r="D795" s="181"/>
    </row>
    <row r="796">
      <c r="C796" s="88"/>
      <c r="D796" s="181"/>
    </row>
    <row r="797">
      <c r="C797" s="88"/>
      <c r="D797" s="181"/>
    </row>
    <row r="798">
      <c r="C798" s="88"/>
      <c r="D798" s="181"/>
    </row>
    <row r="799">
      <c r="C799" s="88"/>
      <c r="D799" s="181"/>
    </row>
    <row r="800">
      <c r="C800" s="88"/>
      <c r="D800" s="181"/>
    </row>
    <row r="801">
      <c r="C801" s="88"/>
      <c r="D801" s="181"/>
    </row>
    <row r="802">
      <c r="C802" s="88"/>
      <c r="D802" s="181"/>
    </row>
    <row r="803">
      <c r="C803" s="88"/>
      <c r="D803" s="181"/>
    </row>
    <row r="804">
      <c r="C804" s="88"/>
      <c r="D804" s="181"/>
    </row>
    <row r="805">
      <c r="C805" s="88"/>
      <c r="D805" s="181"/>
    </row>
    <row r="806">
      <c r="C806" s="88"/>
      <c r="D806" s="181"/>
    </row>
    <row r="807">
      <c r="C807" s="88"/>
      <c r="D807" s="181"/>
    </row>
    <row r="808">
      <c r="C808" s="88"/>
      <c r="D808" s="181"/>
    </row>
    <row r="809">
      <c r="C809" s="88"/>
      <c r="D809" s="181"/>
    </row>
    <row r="810">
      <c r="C810" s="88"/>
      <c r="D810" s="181"/>
    </row>
    <row r="811">
      <c r="C811" s="88"/>
      <c r="D811" s="181"/>
    </row>
    <row r="812">
      <c r="C812" s="88"/>
      <c r="D812" s="181"/>
    </row>
    <row r="813">
      <c r="C813" s="88"/>
      <c r="D813" s="181"/>
    </row>
    <row r="814">
      <c r="C814" s="88"/>
      <c r="D814" s="181"/>
    </row>
    <row r="815">
      <c r="C815" s="88"/>
      <c r="D815" s="181"/>
    </row>
    <row r="816">
      <c r="C816" s="88"/>
      <c r="D816" s="181"/>
    </row>
    <row r="817">
      <c r="C817" s="88"/>
      <c r="D817" s="181"/>
    </row>
    <row r="818">
      <c r="C818" s="88"/>
      <c r="D818" s="181"/>
    </row>
    <row r="819">
      <c r="C819" s="88"/>
      <c r="D819" s="181"/>
    </row>
    <row r="820">
      <c r="C820" s="88"/>
      <c r="D820" s="181"/>
    </row>
    <row r="821">
      <c r="C821" s="88"/>
      <c r="D821" s="181"/>
    </row>
    <row r="822">
      <c r="C822" s="88"/>
      <c r="D822" s="181"/>
    </row>
    <row r="823">
      <c r="C823" s="88"/>
      <c r="D823" s="181"/>
    </row>
    <row r="824">
      <c r="C824" s="88"/>
      <c r="D824" s="181"/>
    </row>
    <row r="825">
      <c r="C825" s="88"/>
      <c r="D825" s="181"/>
    </row>
    <row r="826">
      <c r="C826" s="88"/>
      <c r="D826" s="181"/>
    </row>
    <row r="827">
      <c r="C827" s="88"/>
      <c r="D827" s="181"/>
    </row>
    <row r="828">
      <c r="C828" s="88"/>
      <c r="D828" s="181"/>
    </row>
    <row r="829">
      <c r="C829" s="88"/>
      <c r="D829" s="181"/>
    </row>
    <row r="830">
      <c r="C830" s="88"/>
      <c r="D830" s="181"/>
    </row>
    <row r="831">
      <c r="C831" s="88"/>
      <c r="D831" s="181"/>
    </row>
    <row r="832">
      <c r="C832" s="88"/>
      <c r="D832" s="181"/>
    </row>
    <row r="833">
      <c r="C833" s="88"/>
      <c r="D833" s="181"/>
    </row>
    <row r="834">
      <c r="C834" s="88"/>
      <c r="D834" s="181"/>
    </row>
    <row r="835">
      <c r="C835" s="88"/>
      <c r="D835" s="181"/>
    </row>
    <row r="836">
      <c r="C836" s="88"/>
      <c r="D836" s="181"/>
    </row>
    <row r="837">
      <c r="C837" s="88"/>
      <c r="D837" s="181"/>
    </row>
    <row r="838">
      <c r="C838" s="88"/>
      <c r="D838" s="181"/>
    </row>
    <row r="839">
      <c r="C839" s="88"/>
      <c r="D839" s="181"/>
    </row>
    <row r="840">
      <c r="C840" s="88"/>
      <c r="D840" s="181"/>
    </row>
    <row r="841">
      <c r="C841" s="88"/>
      <c r="D841" s="181"/>
    </row>
    <row r="842">
      <c r="C842" s="88"/>
      <c r="D842" s="181"/>
    </row>
    <row r="843">
      <c r="C843" s="88"/>
      <c r="D843" s="181"/>
    </row>
    <row r="844">
      <c r="C844" s="88"/>
      <c r="D844" s="181"/>
    </row>
    <row r="845">
      <c r="C845" s="88"/>
      <c r="D845" s="181"/>
    </row>
    <row r="846">
      <c r="C846" s="88"/>
      <c r="D846" s="181"/>
    </row>
    <row r="847">
      <c r="C847" s="88"/>
      <c r="D847" s="181"/>
    </row>
    <row r="848">
      <c r="C848" s="88"/>
      <c r="D848" s="181"/>
    </row>
    <row r="849">
      <c r="C849" s="88"/>
      <c r="D849" s="181"/>
    </row>
    <row r="850">
      <c r="C850" s="88"/>
      <c r="D850" s="181"/>
    </row>
    <row r="851">
      <c r="C851" s="88"/>
      <c r="D851" s="181"/>
    </row>
    <row r="852">
      <c r="C852" s="88"/>
      <c r="D852" s="181"/>
    </row>
    <row r="853">
      <c r="C853" s="88"/>
      <c r="D853" s="181"/>
    </row>
    <row r="854">
      <c r="C854" s="88"/>
      <c r="D854" s="181"/>
    </row>
    <row r="855">
      <c r="C855" s="88"/>
      <c r="D855" s="181"/>
    </row>
    <row r="856">
      <c r="C856" s="88"/>
      <c r="D856" s="181"/>
    </row>
    <row r="857">
      <c r="C857" s="88"/>
      <c r="D857" s="181"/>
    </row>
    <row r="858">
      <c r="C858" s="88"/>
      <c r="D858" s="181"/>
    </row>
    <row r="859">
      <c r="C859" s="88"/>
      <c r="D859" s="181"/>
    </row>
    <row r="860">
      <c r="C860" s="88"/>
      <c r="D860" s="181"/>
    </row>
    <row r="861">
      <c r="C861" s="88"/>
      <c r="D861" s="181"/>
    </row>
    <row r="862">
      <c r="C862" s="88"/>
      <c r="D862" s="181"/>
    </row>
    <row r="863">
      <c r="C863" s="88"/>
      <c r="D863" s="181"/>
    </row>
    <row r="864">
      <c r="C864" s="88"/>
      <c r="D864" s="181"/>
    </row>
    <row r="865">
      <c r="C865" s="88"/>
      <c r="D865" s="181"/>
    </row>
    <row r="866">
      <c r="C866" s="88"/>
      <c r="D866" s="181"/>
    </row>
    <row r="867">
      <c r="C867" s="88"/>
      <c r="D867" s="181"/>
    </row>
    <row r="868">
      <c r="C868" s="88"/>
      <c r="D868" s="181"/>
    </row>
    <row r="869">
      <c r="C869" s="88"/>
      <c r="D869" s="181"/>
    </row>
    <row r="870">
      <c r="C870" s="88"/>
      <c r="D870" s="181"/>
    </row>
    <row r="871">
      <c r="C871" s="88"/>
      <c r="D871" s="181"/>
    </row>
    <row r="872">
      <c r="C872" s="88"/>
      <c r="D872" s="181"/>
    </row>
    <row r="873">
      <c r="C873" s="88"/>
      <c r="D873" s="181"/>
    </row>
    <row r="874">
      <c r="C874" s="88"/>
      <c r="D874" s="181"/>
    </row>
    <row r="875">
      <c r="C875" s="88"/>
      <c r="D875" s="181"/>
    </row>
    <row r="876">
      <c r="C876" s="88"/>
      <c r="D876" s="181"/>
    </row>
    <row r="877">
      <c r="C877" s="88"/>
      <c r="D877" s="181"/>
    </row>
    <row r="878">
      <c r="C878" s="88"/>
      <c r="D878" s="181"/>
    </row>
    <row r="879">
      <c r="C879" s="88"/>
      <c r="D879" s="181"/>
    </row>
    <row r="880">
      <c r="C880" s="88"/>
      <c r="D880" s="181"/>
    </row>
    <row r="881">
      <c r="C881" s="88"/>
      <c r="D881" s="181"/>
    </row>
    <row r="882">
      <c r="C882" s="88"/>
      <c r="D882" s="181"/>
    </row>
    <row r="883">
      <c r="C883" s="88"/>
      <c r="D883" s="181"/>
    </row>
    <row r="884">
      <c r="C884" s="88"/>
      <c r="D884" s="181"/>
    </row>
    <row r="885">
      <c r="C885" s="88"/>
      <c r="D885" s="181"/>
    </row>
    <row r="886">
      <c r="C886" s="88"/>
      <c r="D886" s="181"/>
    </row>
    <row r="887">
      <c r="C887" s="88"/>
      <c r="D887" s="181"/>
    </row>
    <row r="888">
      <c r="C888" s="88"/>
      <c r="D888" s="181"/>
    </row>
    <row r="889">
      <c r="C889" s="88"/>
      <c r="D889" s="181"/>
    </row>
    <row r="890">
      <c r="C890" s="88"/>
      <c r="D890" s="181"/>
    </row>
    <row r="891">
      <c r="C891" s="88"/>
      <c r="D891" s="181"/>
    </row>
    <row r="892">
      <c r="C892" s="88"/>
      <c r="D892" s="181"/>
    </row>
    <row r="893">
      <c r="C893" s="88"/>
      <c r="D893" s="181"/>
    </row>
    <row r="894">
      <c r="C894" s="88"/>
      <c r="D894" s="181"/>
    </row>
    <row r="895">
      <c r="C895" s="88"/>
      <c r="D895" s="181"/>
    </row>
    <row r="896">
      <c r="C896" s="88"/>
      <c r="D896" s="181"/>
    </row>
    <row r="897">
      <c r="C897" s="88"/>
      <c r="D897" s="181"/>
    </row>
    <row r="898">
      <c r="C898" s="88"/>
      <c r="D898" s="181"/>
    </row>
    <row r="899">
      <c r="C899" s="88"/>
      <c r="D899" s="181"/>
    </row>
    <row r="900">
      <c r="C900" s="88"/>
      <c r="D900" s="181"/>
    </row>
    <row r="901">
      <c r="C901" s="88"/>
      <c r="D901" s="181"/>
    </row>
    <row r="902">
      <c r="C902" s="88"/>
      <c r="D902" s="181"/>
    </row>
    <row r="903">
      <c r="C903" s="88"/>
      <c r="D903" s="181"/>
    </row>
    <row r="904">
      <c r="C904" s="88"/>
      <c r="D904" s="181"/>
    </row>
    <row r="905">
      <c r="C905" s="88"/>
      <c r="D905" s="181"/>
    </row>
    <row r="906">
      <c r="C906" s="88"/>
      <c r="D906" s="181"/>
    </row>
    <row r="907">
      <c r="C907" s="88"/>
      <c r="D907" s="181"/>
    </row>
    <row r="908">
      <c r="C908" s="88"/>
      <c r="D908" s="181"/>
    </row>
    <row r="909">
      <c r="C909" s="88"/>
      <c r="D909" s="181"/>
    </row>
    <row r="910">
      <c r="C910" s="88"/>
      <c r="D910" s="181"/>
    </row>
    <row r="911">
      <c r="C911" s="88"/>
      <c r="D911" s="181"/>
    </row>
    <row r="912">
      <c r="C912" s="88"/>
      <c r="D912" s="181"/>
    </row>
    <row r="913">
      <c r="C913" s="88"/>
      <c r="D913" s="181"/>
    </row>
    <row r="914">
      <c r="C914" s="88"/>
      <c r="D914" s="181"/>
    </row>
    <row r="915">
      <c r="C915" s="88"/>
      <c r="D915" s="181"/>
    </row>
    <row r="916">
      <c r="C916" s="88"/>
      <c r="D916" s="181"/>
    </row>
    <row r="917">
      <c r="C917" s="88"/>
      <c r="D917" s="181"/>
    </row>
    <row r="918">
      <c r="C918" s="88"/>
      <c r="D918" s="181"/>
    </row>
    <row r="919">
      <c r="C919" s="88"/>
      <c r="D919" s="181"/>
    </row>
    <row r="920">
      <c r="C920" s="88"/>
      <c r="D920" s="181"/>
    </row>
    <row r="921">
      <c r="C921" s="88"/>
      <c r="D921" s="181"/>
    </row>
    <row r="922">
      <c r="C922" s="88"/>
      <c r="D922" s="181"/>
    </row>
    <row r="923">
      <c r="C923" s="88"/>
      <c r="D923" s="181"/>
    </row>
    <row r="924">
      <c r="C924" s="88"/>
      <c r="D924" s="181"/>
    </row>
    <row r="925">
      <c r="C925" s="88"/>
      <c r="D925" s="181"/>
    </row>
    <row r="926">
      <c r="C926" s="88"/>
      <c r="D926" s="181"/>
    </row>
    <row r="927">
      <c r="C927" s="88"/>
      <c r="D927" s="181"/>
    </row>
    <row r="928">
      <c r="C928" s="88"/>
      <c r="D928" s="181"/>
    </row>
    <row r="929">
      <c r="C929" s="88"/>
      <c r="D929" s="181"/>
    </row>
    <row r="930">
      <c r="C930" s="88"/>
      <c r="D930" s="181"/>
    </row>
    <row r="931">
      <c r="C931" s="88"/>
      <c r="D931" s="181"/>
    </row>
    <row r="932">
      <c r="C932" s="88"/>
      <c r="D932" s="181"/>
    </row>
    <row r="933">
      <c r="C933" s="88"/>
      <c r="D933" s="181"/>
    </row>
    <row r="934">
      <c r="C934" s="88"/>
      <c r="D934" s="181"/>
    </row>
    <row r="935">
      <c r="C935" s="88"/>
      <c r="D935" s="181"/>
    </row>
    <row r="936">
      <c r="C936" s="88"/>
      <c r="D936" s="181"/>
    </row>
    <row r="937">
      <c r="C937" s="88"/>
      <c r="D937" s="181"/>
    </row>
    <row r="938">
      <c r="C938" s="88"/>
      <c r="D938" s="181"/>
    </row>
    <row r="939">
      <c r="C939" s="88"/>
      <c r="D939" s="181"/>
    </row>
    <row r="940">
      <c r="C940" s="88"/>
      <c r="D940" s="181"/>
    </row>
    <row r="941">
      <c r="C941" s="88"/>
      <c r="D941" s="181"/>
    </row>
    <row r="942">
      <c r="C942" s="88"/>
      <c r="D942" s="181"/>
    </row>
    <row r="943">
      <c r="C943" s="88"/>
      <c r="D943" s="181"/>
    </row>
    <row r="944">
      <c r="C944" s="88"/>
      <c r="D944" s="181"/>
    </row>
    <row r="945">
      <c r="C945" s="88"/>
      <c r="D945" s="181"/>
    </row>
    <row r="946">
      <c r="C946" s="88"/>
      <c r="D946" s="181"/>
    </row>
    <row r="947">
      <c r="C947" s="88"/>
      <c r="D947" s="181"/>
    </row>
    <row r="948">
      <c r="C948" s="88"/>
      <c r="D948" s="181"/>
    </row>
    <row r="949">
      <c r="C949" s="88"/>
      <c r="D949" s="181"/>
    </row>
    <row r="950">
      <c r="C950" s="88"/>
      <c r="D950" s="181"/>
    </row>
    <row r="951">
      <c r="C951" s="88"/>
      <c r="D951" s="181"/>
    </row>
    <row r="952">
      <c r="C952" s="88"/>
      <c r="D952" s="181"/>
    </row>
    <row r="953">
      <c r="C953" s="88"/>
      <c r="D953" s="181"/>
    </row>
    <row r="954">
      <c r="C954" s="88"/>
      <c r="D954" s="181"/>
    </row>
    <row r="955">
      <c r="C955" s="88"/>
      <c r="D955" s="181"/>
    </row>
    <row r="956">
      <c r="C956" s="88"/>
      <c r="D956" s="181"/>
    </row>
    <row r="957">
      <c r="C957" s="88"/>
      <c r="D957" s="181"/>
    </row>
    <row r="958">
      <c r="C958" s="88"/>
      <c r="D958" s="181"/>
    </row>
    <row r="959">
      <c r="C959" s="88"/>
      <c r="D959" s="181"/>
    </row>
    <row r="960">
      <c r="C960" s="88"/>
      <c r="D960" s="181"/>
    </row>
    <row r="961">
      <c r="C961" s="88"/>
      <c r="D961" s="181"/>
    </row>
    <row r="962">
      <c r="C962" s="88"/>
      <c r="D962" s="181"/>
    </row>
    <row r="963">
      <c r="C963" s="88"/>
      <c r="D963" s="181"/>
    </row>
    <row r="964">
      <c r="C964" s="88"/>
      <c r="D964" s="181"/>
    </row>
    <row r="965">
      <c r="C965" s="88"/>
      <c r="D965" s="181"/>
    </row>
    <row r="966">
      <c r="C966" s="88"/>
      <c r="D966" s="181"/>
    </row>
    <row r="967">
      <c r="C967" s="88"/>
      <c r="D967" s="181"/>
    </row>
    <row r="968">
      <c r="C968" s="88"/>
      <c r="D968" s="181"/>
    </row>
    <row r="969">
      <c r="C969" s="88"/>
      <c r="D969" s="181"/>
    </row>
    <row r="970">
      <c r="C970" s="88"/>
      <c r="D970" s="181"/>
    </row>
    <row r="971">
      <c r="C971" s="88"/>
      <c r="D971" s="181"/>
    </row>
    <row r="972">
      <c r="C972" s="88"/>
      <c r="D972" s="181"/>
    </row>
    <row r="973">
      <c r="C973" s="88"/>
      <c r="D973" s="181"/>
    </row>
    <row r="974">
      <c r="C974" s="88"/>
      <c r="D974" s="181"/>
    </row>
    <row r="975">
      <c r="C975" s="88"/>
      <c r="D975" s="181"/>
    </row>
    <row r="976">
      <c r="C976" s="88"/>
      <c r="D976" s="181"/>
    </row>
    <row r="977">
      <c r="C977" s="88"/>
      <c r="D977" s="181"/>
    </row>
    <row r="978">
      <c r="C978" s="88"/>
      <c r="D978" s="181"/>
    </row>
    <row r="979">
      <c r="C979" s="88"/>
      <c r="D979" s="181"/>
    </row>
    <row r="980">
      <c r="C980" s="88"/>
      <c r="D980" s="181"/>
    </row>
    <row r="981">
      <c r="C981" s="88"/>
      <c r="D981" s="181"/>
    </row>
    <row r="982">
      <c r="C982" s="88"/>
      <c r="D982" s="181"/>
    </row>
    <row r="983">
      <c r="C983" s="88"/>
      <c r="D983" s="181"/>
    </row>
    <row r="984">
      <c r="C984" s="88"/>
      <c r="D984" s="181"/>
    </row>
    <row r="985">
      <c r="C985" s="88"/>
      <c r="D985" s="181"/>
    </row>
    <row r="986">
      <c r="C986" s="88"/>
      <c r="D986" s="181"/>
    </row>
    <row r="987">
      <c r="C987" s="88"/>
      <c r="D987" s="181"/>
    </row>
    <row r="988">
      <c r="C988" s="88"/>
      <c r="D988" s="181"/>
    </row>
    <row r="989">
      <c r="C989" s="88"/>
      <c r="D989" s="181"/>
    </row>
    <row r="990">
      <c r="C990" s="88"/>
      <c r="D990" s="181"/>
    </row>
    <row r="991">
      <c r="C991" s="88"/>
      <c r="D991" s="181"/>
    </row>
    <row r="992">
      <c r="C992" s="88"/>
      <c r="D992" s="181"/>
    </row>
    <row r="993">
      <c r="C993" s="88"/>
      <c r="D993" s="181"/>
    </row>
    <row r="994">
      <c r="C994" s="88"/>
      <c r="D994" s="181"/>
    </row>
    <row r="995">
      <c r="C995" s="88"/>
      <c r="D995" s="181"/>
    </row>
    <row r="996">
      <c r="C996" s="88"/>
      <c r="D996" s="181"/>
    </row>
    <row r="997">
      <c r="C997" s="88"/>
      <c r="D997" s="181"/>
    </row>
    <row r="998">
      <c r="C998" s="88"/>
      <c r="D998" s="181"/>
    </row>
    <row r="999">
      <c r="C999" s="88"/>
      <c r="D999" s="181"/>
    </row>
    <row r="1000">
      <c r="C1000" s="88"/>
      <c r="D1000" s="181"/>
    </row>
    <row r="1001">
      <c r="C1001" s="88"/>
      <c r="D1001" s="181"/>
    </row>
    <row r="1002">
      <c r="C1002" s="88"/>
      <c r="D1002" s="181"/>
    </row>
    <row r="1003">
      <c r="C1003" s="88"/>
      <c r="D1003" s="181"/>
    </row>
    <row r="1004">
      <c r="C1004" s="88"/>
      <c r="D1004" s="181"/>
    </row>
    <row r="1005">
      <c r="C1005" s="88"/>
      <c r="D1005" s="181"/>
    </row>
    <row r="1006">
      <c r="C1006" s="88"/>
      <c r="D1006" s="181"/>
    </row>
    <row r="1007">
      <c r="C1007" s="88"/>
      <c r="D1007" s="181"/>
    </row>
    <row r="1008">
      <c r="C1008" s="88"/>
      <c r="D1008" s="181"/>
    </row>
    <row r="1009">
      <c r="C1009" s="88"/>
      <c r="D1009" s="181"/>
    </row>
    <row r="1010">
      <c r="C1010" s="88"/>
      <c r="D1010" s="181"/>
    </row>
    <row r="1011">
      <c r="C1011" s="88"/>
      <c r="D1011" s="181"/>
    </row>
    <row r="1012">
      <c r="C1012" s="88"/>
      <c r="D1012" s="181"/>
    </row>
    <row r="1013">
      <c r="C1013" s="88"/>
      <c r="D1013" s="181"/>
    </row>
    <row r="1014">
      <c r="C1014" s="88"/>
      <c r="D1014" s="181"/>
    </row>
    <row r="1015">
      <c r="C1015" s="88"/>
      <c r="D1015" s="181"/>
    </row>
    <row r="1016">
      <c r="C1016" s="88"/>
      <c r="D1016" s="181"/>
    </row>
    <row r="1017">
      <c r="C1017" s="88"/>
      <c r="D1017" s="181"/>
    </row>
    <row r="1018">
      <c r="C1018" s="88"/>
      <c r="D1018" s="181"/>
    </row>
    <row r="1019">
      <c r="C1019" s="88"/>
      <c r="D1019" s="181"/>
    </row>
    <row r="1020">
      <c r="C1020" s="88"/>
      <c r="D1020" s="181"/>
    </row>
  </sheetData>
  <drawing r:id="rId1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3.43"/>
    <col customWidth="1" min="2" max="2" width="53.86"/>
    <col customWidth="1" min="3" max="3" width="27.71"/>
    <col customWidth="1" min="4" max="4" width="23.14"/>
  </cols>
  <sheetData>
    <row r="1">
      <c r="A1" s="155" t="s">
        <v>35</v>
      </c>
      <c r="B1" s="155" t="s">
        <v>37</v>
      </c>
      <c r="C1" s="155" t="s">
        <v>38</v>
      </c>
    </row>
    <row r="2">
      <c r="A2" s="157" t="s">
        <v>39</v>
      </c>
      <c r="B2" s="159" t="s">
        <v>41</v>
      </c>
      <c r="C2" s="159" t="s">
        <v>43</v>
      </c>
    </row>
    <row r="3">
      <c r="A3" s="161" t="s">
        <v>44</v>
      </c>
      <c r="B3" s="163" t="s">
        <v>45</v>
      </c>
      <c r="C3" s="163" t="s">
        <v>47</v>
      </c>
    </row>
    <row r="4">
      <c r="A4" s="161" t="s">
        <v>48</v>
      </c>
      <c r="B4" s="163" t="s">
        <v>49</v>
      </c>
      <c r="C4" s="163" t="s">
        <v>50</v>
      </c>
    </row>
    <row r="5">
      <c r="A5" s="161" t="s">
        <v>51</v>
      </c>
      <c r="B5" s="163" t="s">
        <v>52</v>
      </c>
      <c r="C5" s="163" t="s">
        <v>53</v>
      </c>
    </row>
    <row r="6">
      <c r="A6" s="161" t="s">
        <v>11</v>
      </c>
      <c r="B6" s="166" t="s">
        <v>54</v>
      </c>
      <c r="C6" s="166" t="s">
        <v>55</v>
      </c>
    </row>
    <row r="7">
      <c r="A7" s="161" t="s">
        <v>56</v>
      </c>
      <c r="B7" s="163" t="s">
        <v>57</v>
      </c>
      <c r="C7" s="163" t="s">
        <v>55</v>
      </c>
    </row>
    <row r="8">
      <c r="A8" s="169" t="s">
        <v>58</v>
      </c>
      <c r="B8" s="166" t="s">
        <v>60</v>
      </c>
      <c r="C8" s="170" t="s">
        <v>61</v>
      </c>
    </row>
    <row r="9">
      <c r="A9" s="169" t="s">
        <v>63</v>
      </c>
      <c r="B9" s="166" t="s">
        <v>64</v>
      </c>
      <c r="C9" s="170" t="s">
        <v>65</v>
      </c>
    </row>
    <row r="10">
      <c r="A10" s="169" t="s">
        <v>66</v>
      </c>
      <c r="B10" s="163" t="s">
        <v>67</v>
      </c>
      <c r="C10" s="170" t="s">
        <v>68</v>
      </c>
    </row>
    <row r="11">
      <c r="A11" s="169" t="s">
        <v>69</v>
      </c>
      <c r="B11" s="163" t="s">
        <v>70</v>
      </c>
      <c r="C11" s="170" t="s">
        <v>71</v>
      </c>
    </row>
    <row r="12">
      <c r="A12" s="169" t="s">
        <v>72</v>
      </c>
      <c r="B12" s="163" t="s">
        <v>73</v>
      </c>
      <c r="C12" s="170" t="s">
        <v>74</v>
      </c>
    </row>
    <row r="13">
      <c r="A13" s="169" t="s">
        <v>75</v>
      </c>
      <c r="B13" s="166" t="s">
        <v>76</v>
      </c>
      <c r="C13" s="170" t="s">
        <v>77</v>
      </c>
    </row>
    <row r="14">
      <c r="A14" s="171" t="s">
        <v>78</v>
      </c>
      <c r="B14" s="172" t="s">
        <v>45</v>
      </c>
      <c r="C14" s="173" t="s">
        <v>47</v>
      </c>
    </row>
  </sheetData>
  <drawing r:id="rId1"/>
</worksheet>
</file>