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\\nstcm.local\Utilisateurs\Personnel\DDelieutraz\Documents\David Construction\"/>
    </mc:Choice>
  </mc:AlternateContent>
  <xr:revisionPtr revIDLastSave="0" documentId="13_ncr:1_{4555996F-AE78-4115-83DA-6FE1A7638D72}" xr6:coauthVersionLast="43" xr6:coauthVersionMax="43" xr10:uidLastSave="{00000000-0000-0000-0000-000000000000}"/>
  <bookViews>
    <workbookView xWindow="-108" yWindow="-108" windowWidth="23256" windowHeight="12576" xr2:uid="{E360E5C3-3C1C-42B4-89F4-550CB80FEDA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1" l="1"/>
  <c r="E1" i="1"/>
  <c r="F10" i="1" l="1"/>
  <c r="H10" i="1" l="1"/>
  <c r="K10" i="1" s="1"/>
  <c r="U3" i="1"/>
  <c r="W3" i="1" s="1"/>
  <c r="U2" i="1"/>
  <c r="W2" i="1" s="1"/>
  <c r="U1" i="1"/>
  <c r="W1" i="1" s="1"/>
  <c r="E10" i="1"/>
  <c r="G10" i="1" s="1"/>
  <c r="J10" i="1" s="1"/>
  <c r="C1" i="1"/>
  <c r="C3" i="1" l="1"/>
  <c r="C2" i="1"/>
  <c r="E2" i="1" s="1"/>
</calcChain>
</file>

<file path=xl/sharedStrings.xml><?xml version="1.0" encoding="utf-8"?>
<sst xmlns="http://schemas.openxmlformats.org/spreadsheetml/2006/main" count="95" uniqueCount="10">
  <si>
    <t>20H/00H</t>
  </si>
  <si>
    <t>00H/4H</t>
  </si>
  <si>
    <t>4H/6H</t>
  </si>
  <si>
    <t>Heure de nuit</t>
  </si>
  <si>
    <t>Début</t>
  </si>
  <si>
    <t>Fin</t>
  </si>
  <si>
    <t>Matin</t>
  </si>
  <si>
    <t>Après-midi</t>
  </si>
  <si>
    <t>Heure Matin</t>
  </si>
  <si>
    <t>Heure Après-midi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</si>
</sst>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20" fontId="0" fillId="0" borderId="0" xfId="0" applyNumberFormat="1"/>
    <xf numFmtId="20" fontId="0" fillId="0" borderId="1" xfId="0" applyNumberFormat="1" applyBorder="1"/>
    <xf numFmtId="20" fontId="0" fillId="0" borderId="2" xfId="0" applyNumberFormat="1" applyBorder="1"/>
    <xf numFmtId="0" fontId="0" fillId="0" borderId="2" xfId="0" applyBorder="1"/>
    <xf numFmtId="20" fontId="0" fillId="0" borderId="4" xfId="0" applyNumberFormat="1" applyBorder="1"/>
    <xf numFmtId="20" fontId="0" fillId="0" borderId="0" xfId="0" applyNumberFormat="1" applyBorder="1"/>
    <xf numFmtId="0" fontId="0" fillId="0" borderId="0" xfId="0" applyBorder="1"/>
    <xf numFmtId="20" fontId="0" fillId="0" borderId="6" xfId="0" applyNumberFormat="1" applyBorder="1"/>
    <xf numFmtId="20" fontId="0" fillId="0" borderId="7" xfId="0" applyNumberFormat="1" applyBorder="1"/>
    <xf numFmtId="20" fontId="0" fillId="0" borderId="0" xfId="0" applyNumberFormat="1" applyBorder="1" applyAlignment="1">
      <alignment horizontal="center"/>
    </xf>
    <xf numFmtId="20" fontId="0" fillId="0" borderId="0" xfId="0" applyNumberFormat="1" applyBorder="1" applyAlignment="1"/>
    <xf numFmtId="20" fontId="0" fillId="0" borderId="0" xfId="0" applyNumberFormat="1" applyFill="1" applyBorder="1"/>
    <xf numFmtId="0" fontId="2" fillId="0" borderId="0" xfId="0" applyFont="1" applyAlignment="1">
      <alignment vertical="center"/>
    </xf>
    <xf numFmtId="0" fontId="3" fillId="0" borderId="0" xfId="0" applyFont="1" applyBorder="1" applyAlignment="1">
      <alignment vertic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3" xfId="0" applyFill="1" applyBorder="1" applyAlignment="1">
      <alignment horizontal="center"/>
    </xf>
    <xf numFmtId="9" fontId="0" fillId="0" borderId="10" xfId="0" applyNumberFormat="1" applyBorder="1" applyAlignment="1">
      <alignment horizontal="center" vertical="center"/>
    </xf>
    <xf numFmtId="9" fontId="0" fillId="0" borderId="13" xfId="0" applyNumberFormat="1" applyBorder="1" applyAlignment="1">
      <alignment horizontal="center" vertical="center"/>
    </xf>
    <xf numFmtId="9" fontId="0" fillId="0" borderId="11" xfId="0" applyNumberFormat="1" applyBorder="1" applyAlignment="1">
      <alignment horizontal="center" vertical="center"/>
    </xf>
    <xf numFmtId="9" fontId="0" fillId="0" borderId="14" xfId="0" applyNumberFormat="1" applyBorder="1" applyAlignment="1">
      <alignment horizontal="center" vertical="center"/>
    </xf>
    <xf numFmtId="20" fontId="0" fillId="0" borderId="10" xfId="0" applyNumberFormat="1" applyBorder="1" applyAlignment="1">
      <alignment horizontal="center" vertical="center"/>
    </xf>
    <xf numFmtId="20" fontId="0" fillId="0" borderId="13" xfId="0" applyNumberFormat="1" applyBorder="1" applyAlignment="1">
      <alignment horizontal="center" vertical="center"/>
    </xf>
    <xf numFmtId="20" fontId="0" fillId="0" borderId="10" xfId="0" applyNumberFormat="1" applyBorder="1" applyAlignment="1">
      <alignment horizontal="center" vertical="center" wrapText="1"/>
    </xf>
    <xf numFmtId="20" fontId="0" fillId="0" borderId="13" xfId="0" applyNumberFormat="1" applyBorder="1" applyAlignment="1">
      <alignment horizontal="center" vertical="center" wrapText="1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20" fontId="0" fillId="0" borderId="2" xfId="0" applyNumberFormat="1" applyBorder="1" applyAlignment="1">
      <alignment horizontal="center"/>
    </xf>
    <xf numFmtId="0" fontId="1" fillId="0" borderId="3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20" fontId="0" fillId="0" borderId="0" xfId="0" applyNumberFormat="1" applyBorder="1" applyAlignment="1">
      <alignment horizontal="center"/>
    </xf>
    <xf numFmtId="20" fontId="0" fillId="0" borderId="7" xfId="0" applyNumberFormat="1" applyBorder="1" applyAlignment="1">
      <alignment horizontal="center"/>
    </xf>
    <xf numFmtId="0" fontId="1" fillId="0" borderId="8" xfId="0" applyFont="1" applyBorder="1" applyAlignment="1">
      <alignment horizontal="center" vertical="center" wrapText="1"/>
    </xf>
    <xf numFmtId="20" fontId="0" fillId="2" borderId="7" xfId="0" applyNumberForma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7502D7-EC7F-4004-860C-7E20B57B36F1}">
  <dimension ref="A1:Z16"/>
  <sheetViews>
    <sheetView tabSelected="1" workbookViewId="0">
      <selection activeCell="H5" sqref="H5"/>
    </sheetView>
  </sheetViews>
  <sheetFormatPr baseColWidth="10" defaultRowHeight="14.4"/>
  <sheetData>
    <row r="1" spans="1:26">
      <c r="A1" s="2">
        <v>0.875</v>
      </c>
      <c r="B1" s="3">
        <v>0.25</v>
      </c>
      <c r="C1" s="3">
        <f>MOD(B1-A1,1)</f>
        <v>0.375</v>
      </c>
      <c r="D1" s="4"/>
      <c r="E1" s="3">
        <f>C1-IF(B1&gt;A1,MAX(0,MIN(B1,20/24)-MAX(A1,0/24)),MAX(0,20/24-MAX(A1,0/24))+MAX(0,MIN(B1,20/24)-0/24))</f>
        <v>0.125</v>
      </c>
      <c r="F1" s="32" t="s">
        <v>0</v>
      </c>
      <c r="G1" s="32"/>
      <c r="H1" s="33" t="s">
        <v>3</v>
      </c>
      <c r="S1" s="2">
        <v>0.875</v>
      </c>
      <c r="T1" s="3">
        <v>0.25</v>
      </c>
      <c r="U1" s="3">
        <f>MOD(T1-S1,1)</f>
        <v>0.375</v>
      </c>
      <c r="V1" s="4"/>
      <c r="W1" s="1">
        <f>U1-IF(T1&gt;S1,MAX(0,MIN(T1,20/24)-MAX(S1,0/24)),MAX(0,20/24-MAX(S1,0/24))+MAX(0,MIN(T1,20/24)-0/24))</f>
        <v>0.125</v>
      </c>
      <c r="X1" s="32" t="s">
        <v>0</v>
      </c>
      <c r="Y1" s="32"/>
      <c r="Z1" s="33" t="s">
        <v>3</v>
      </c>
    </row>
    <row r="2" spans="1:26">
      <c r="A2" s="5">
        <v>0.875</v>
      </c>
      <c r="B2" s="6">
        <v>0.20833333333333334</v>
      </c>
      <c r="C2" s="6">
        <f t="shared" ref="C2:C3" si="0">MOD(B2-A2,1)</f>
        <v>0.33333333333333337</v>
      </c>
      <c r="D2" s="7"/>
      <c r="E2" s="6">
        <f>C2-IF(B2&gt;A2,MAX(0,MIN(B2,24/24)-MAX(A2,4/24)),MAX(0,24/24-MAX(A2,4/24))+MAX(0,MIN(B2,24/24)-4/24))</f>
        <v>0.16666666666666669</v>
      </c>
      <c r="F2" s="35" t="s">
        <v>1</v>
      </c>
      <c r="G2" s="35"/>
      <c r="H2" s="34"/>
      <c r="S2" s="5">
        <v>4.1666666666666664E-2</v>
      </c>
      <c r="T2" s="6">
        <v>0.16666666666666666</v>
      </c>
      <c r="U2" s="6">
        <f t="shared" ref="U2:U3" si="1">MOD(T2-S2,1)</f>
        <v>0.125</v>
      </c>
      <c r="V2" s="7"/>
      <c r="W2" s="1">
        <f>U2-IF(T2&gt;S2,MAX(0,MIN(T2,24/24)-MAX(S2,4/24)),MAX(0,24/24-MAX(S2,4/24))+MAX(0,MIN(T2,24/24)-4/24))</f>
        <v>0.125</v>
      </c>
      <c r="X2" s="35" t="s">
        <v>1</v>
      </c>
      <c r="Y2" s="35"/>
      <c r="Z2" s="34"/>
    </row>
    <row r="3" spans="1:26" ht="15" thickBot="1">
      <c r="A3" s="8">
        <v>4.1666666666666664E-2</v>
      </c>
      <c r="B3" s="9">
        <v>0.29166666666666669</v>
      </c>
      <c r="C3" s="9">
        <f t="shared" si="0"/>
        <v>0.25</v>
      </c>
      <c r="D3" s="9"/>
      <c r="E3" s="38">
        <f>C3-IF(B3&gt;A3,MAX(0,MIN(B3,28/24)-MAX(A3,30/24)),MAX(0,28/24-MAX(A3,30/24))+MAX(,MIN(B3,28/24)-30/24))</f>
        <v>0.25</v>
      </c>
      <c r="F3" s="36" t="s">
        <v>2</v>
      </c>
      <c r="G3" s="36"/>
      <c r="H3" s="37"/>
      <c r="J3" s="1"/>
      <c r="S3" s="5">
        <v>0.83333333333333337</v>
      </c>
      <c r="T3" s="6">
        <v>0.29166666666666669</v>
      </c>
      <c r="U3" s="6">
        <f t="shared" si="1"/>
        <v>0.45833333333333326</v>
      </c>
      <c r="V3" s="6"/>
      <c r="W3" s="6">
        <f>U3-IF(T3&gt;S3,MAX(0,MIN(T3,28/24)-MAX(S3,6/24)),MAX(0,28/24-MAX(S3,6/24))+MAX(0,MIN(T3,28/24)-6/24))</f>
        <v>8.3333333333333204E-2</v>
      </c>
      <c r="X3" s="35" t="s">
        <v>2</v>
      </c>
      <c r="Y3" s="35"/>
      <c r="Z3" s="34"/>
    </row>
    <row r="4" spans="1:26">
      <c r="A4" s="6"/>
      <c r="B4" s="6"/>
      <c r="C4" s="6"/>
      <c r="D4" s="7"/>
      <c r="E4" s="6"/>
      <c r="F4" s="6"/>
      <c r="G4" s="6"/>
      <c r="H4" s="7"/>
      <c r="K4" s="13"/>
    </row>
    <row r="5" spans="1:26">
      <c r="A5" s="1"/>
      <c r="B5" s="1"/>
      <c r="C5" s="1"/>
      <c r="E5" s="1"/>
      <c r="F5" s="1"/>
    </row>
    <row r="6" spans="1:26">
      <c r="A6" s="5"/>
      <c r="B6" s="6"/>
      <c r="C6" s="6"/>
      <c r="D6" s="6"/>
      <c r="E6" s="11"/>
      <c r="F6" s="1"/>
      <c r="G6" s="1"/>
      <c r="H6" s="1"/>
      <c r="I6" s="1"/>
    </row>
    <row r="7" spans="1:26" ht="15" thickBot="1">
      <c r="A7" s="1"/>
      <c r="B7" s="1"/>
      <c r="C7" s="1"/>
      <c r="D7" s="1"/>
      <c r="E7" s="1"/>
      <c r="F7" s="1"/>
    </row>
    <row r="8" spans="1:26">
      <c r="A8" s="26" t="s">
        <v>6</v>
      </c>
      <c r="B8" s="27"/>
      <c r="C8" s="27" t="s">
        <v>7</v>
      </c>
      <c r="D8" s="27"/>
      <c r="E8" s="22" t="s">
        <v>8</v>
      </c>
      <c r="F8" s="24" t="s">
        <v>9</v>
      </c>
      <c r="G8" s="28" t="s">
        <v>0</v>
      </c>
      <c r="H8" s="30" t="s">
        <v>1</v>
      </c>
      <c r="I8" s="30" t="s">
        <v>2</v>
      </c>
      <c r="J8" s="18">
        <v>0.25</v>
      </c>
      <c r="K8" s="18">
        <v>0.5</v>
      </c>
      <c r="L8" s="20">
        <v>0.25</v>
      </c>
      <c r="M8" s="7"/>
      <c r="N8" s="7"/>
      <c r="O8" s="7"/>
    </row>
    <row r="9" spans="1:26" ht="15" thickBot="1">
      <c r="A9" s="15" t="s">
        <v>4</v>
      </c>
      <c r="B9" s="16" t="s">
        <v>5</v>
      </c>
      <c r="C9" s="17" t="s">
        <v>4</v>
      </c>
      <c r="D9" s="17" t="s">
        <v>5</v>
      </c>
      <c r="E9" s="23"/>
      <c r="F9" s="25"/>
      <c r="G9" s="29"/>
      <c r="H9" s="31"/>
      <c r="I9" s="31"/>
      <c r="J9" s="19"/>
      <c r="K9" s="19"/>
      <c r="L9" s="21"/>
      <c r="M9" s="7"/>
      <c r="N9" s="7"/>
      <c r="O9" s="7"/>
    </row>
    <row r="10" spans="1:26">
      <c r="A10" s="6">
        <v>0.79166666666666663</v>
      </c>
      <c r="B10" s="6">
        <v>4.1666666666666664E-2</v>
      </c>
      <c r="C10" s="12">
        <v>6.25E-2</v>
      </c>
      <c r="D10" s="12">
        <v>0.29166666666666669</v>
      </c>
      <c r="E10" s="6">
        <f>MOD(B10-A10,1)</f>
        <v>0.25</v>
      </c>
      <c r="F10" s="12">
        <f>MOD(D10-C10,1)</f>
        <v>0.22916666666666669</v>
      </c>
      <c r="G10" s="6">
        <f>E10-IF(C10&gt;B10,MAX(0,MIN(C10,20/24)-MAX(B10,0/24)),MAX(0,20/24-MAX(B10,0/24))+MAX(0,MIN(C10,20/24)-0/24))</f>
        <v>0.22916666666666666</v>
      </c>
      <c r="H10" s="6">
        <f>F10-IF(D10&gt;C10,MAX(0,MIN(D10,24/24)-MAX(C10,4/24)),MAX(0,24/24-MAX(C10,4/24))+MAX(0,MIN(D10,24/24)-4/24))</f>
        <v>0.10416666666666666</v>
      </c>
      <c r="I10" s="6"/>
      <c r="J10" s="6">
        <f>G10*0.25</f>
        <v>5.7291666666666664E-2</v>
      </c>
      <c r="K10" s="6">
        <f>H10*0.5</f>
        <v>5.2083333333333329E-2</v>
      </c>
      <c r="L10" s="7"/>
      <c r="M10" s="7"/>
      <c r="O10" s="11"/>
    </row>
    <row r="11" spans="1:26">
      <c r="A11" s="6"/>
      <c r="B11" s="6"/>
      <c r="C11" s="12"/>
      <c r="D11" s="12"/>
      <c r="E11" s="6"/>
      <c r="F11" s="6"/>
      <c r="G11" s="6"/>
      <c r="H11" s="7"/>
      <c r="I11" s="7"/>
      <c r="J11" s="7"/>
      <c r="K11" s="7"/>
      <c r="L11" s="7"/>
      <c r="M11" s="7"/>
      <c r="O11" s="10"/>
    </row>
    <row r="12" spans="1:26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</row>
    <row r="13" spans="1:26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</row>
    <row r="14" spans="1:26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</row>
    <row r="15" spans="1:26" ht="14.4" customHeight="1">
      <c r="A15" s="14"/>
      <c r="B15" s="14"/>
      <c r="C15" s="14"/>
      <c r="D15" s="14"/>
      <c r="E15" s="14"/>
      <c r="F15" s="14"/>
      <c r="G15" s="14"/>
      <c r="H15" s="14"/>
      <c r="I15" s="14"/>
      <c r="J15" s="14"/>
      <c r="K15" s="7"/>
      <c r="L15" s="7"/>
      <c r="M15" s="7"/>
      <c r="N15" s="7"/>
      <c r="O15" s="7"/>
    </row>
    <row r="16" spans="1:26" ht="14.4" customHeight="1">
      <c r="A16" s="14"/>
      <c r="B16" s="14"/>
      <c r="C16" s="14"/>
      <c r="D16" s="14"/>
      <c r="E16" s="14"/>
      <c r="F16" s="14"/>
      <c r="G16" s="14"/>
      <c r="H16" s="14"/>
      <c r="I16" s="14"/>
      <c r="J16" s="14"/>
    </row>
  </sheetData>
  <mergeCells count="18">
    <mergeCell ref="X1:Y1"/>
    <mergeCell ref="Z1:Z3"/>
    <mergeCell ref="X2:Y2"/>
    <mergeCell ref="X3:Y3"/>
    <mergeCell ref="F1:G1"/>
    <mergeCell ref="F2:G2"/>
    <mergeCell ref="F3:G3"/>
    <mergeCell ref="H1:H3"/>
    <mergeCell ref="A8:B8"/>
    <mergeCell ref="C8:D8"/>
    <mergeCell ref="G8:G9"/>
    <mergeCell ref="H8:H9"/>
    <mergeCell ref="I8:I9"/>
    <mergeCell ref="J8:J9"/>
    <mergeCell ref="K8:K9"/>
    <mergeCell ref="L8:L9"/>
    <mergeCell ref="E8:E9"/>
    <mergeCell ref="F8:F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Delieutraz</dc:creator>
  <cp:lastModifiedBy>David Delieutraz</cp:lastModifiedBy>
  <dcterms:created xsi:type="dcterms:W3CDTF">2020-02-08T11:29:20Z</dcterms:created>
  <dcterms:modified xsi:type="dcterms:W3CDTF">2020-02-08T18:25:38Z</dcterms:modified>
</cp:coreProperties>
</file>