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seig\Desktop\"/>
    </mc:Choice>
  </mc:AlternateContent>
  <xr:revisionPtr revIDLastSave="0" documentId="13_ncr:1_{1E2A8FDE-4703-468F-84A4-272164D9CBD9}" xr6:coauthVersionLast="45" xr6:coauthVersionMax="45" xr10:uidLastSave="{00000000-0000-0000-0000-000000000000}"/>
  <bookViews>
    <workbookView xWindow="-120" yWindow="-120" windowWidth="20730" windowHeight="11280" tabRatio="877" xr2:uid="{00000000-000D-0000-FFFF-FFFF00000000}"/>
  </bookViews>
  <sheets>
    <sheet name="Comex" sheetId="13" r:id="rId1"/>
    <sheet name="Tableau_Comex" sheetId="15" r:id="rId2"/>
  </sheets>
  <definedNames>
    <definedName name="_xlnm._FilterDatabase" localSheetId="1" hidden="1">Tableau_Comex!$A$3:$I$154</definedName>
    <definedName name="Choix_Demandeur">#REF!</definedName>
    <definedName name="CommexGlissant">Tableau_Comex!$S$6:$X$155</definedName>
    <definedName name="_xlnm.Criteria" localSheetId="0">Comex!$O$2</definedName>
    <definedName name="Liste_Budget">#REF!</definedName>
    <definedName name="Liste_CentreCouts">#REF!</definedName>
    <definedName name="Liste_Equipe">#REF!</definedName>
    <definedName name="Liste_Noms">#REF!</definedName>
    <definedName name="Nom_Choisi">OFFSET(Titres,#REF!,0)</definedName>
    <definedName name="Noms_Equipes">Tableau_Comex!$A$3:$A$154</definedName>
    <definedName name="Titr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3" i="13" l="1"/>
  <c r="U21" i="13" s="1" a="1"/>
  <c r="U21" i="13" s="1"/>
  <c r="T16" i="13" l="1" a="1"/>
  <c r="T16" i="13" s="1"/>
  <c r="T13" i="13" a="1"/>
  <c r="T13" i="13" s="1"/>
  <c r="V18" i="13" a="1"/>
  <c r="V18" i="13" s="1"/>
  <c r="V16" i="13" a="1"/>
  <c r="V16" i="13" s="1"/>
  <c r="W13" i="13" a="1"/>
  <c r="W13" i="13" s="1"/>
  <c r="U11" i="13" a="1"/>
  <c r="U11" i="13" s="1"/>
  <c r="U10" i="13" a="1"/>
  <c r="U10" i="13" s="1"/>
  <c r="U9" i="13" a="1"/>
  <c r="U9" i="13" s="1"/>
  <c r="U7" i="13" a="1"/>
  <c r="U7" i="13" s="1"/>
  <c r="T25" i="13" a="1"/>
  <c r="T25" i="13" s="1"/>
  <c r="W31" i="13" a="1"/>
  <c r="W31" i="13" s="1"/>
  <c r="U29" i="13" a="1"/>
  <c r="U29" i="13" s="1"/>
  <c r="V26" i="13" a="1"/>
  <c r="V26" i="13" s="1"/>
  <c r="T15" i="13" a="1"/>
  <c r="T15" i="13" s="1"/>
  <c r="T9" i="13" a="1"/>
  <c r="T9" i="13" s="1"/>
  <c r="V15" i="13" a="1"/>
  <c r="V15" i="13" s="1"/>
  <c r="W11" i="13" a="1"/>
  <c r="W11" i="13" s="1"/>
  <c r="W9" i="13" a="1"/>
  <c r="W9" i="13" s="1"/>
  <c r="W7" i="13" a="1"/>
  <c r="W7" i="13" s="1"/>
  <c r="T31" i="13" a="1"/>
  <c r="T31" i="13" s="1"/>
  <c r="T24" i="13" a="1"/>
  <c r="T24" i="13" s="1"/>
  <c r="W29" i="13" a="1"/>
  <c r="W29" i="13" s="1"/>
  <c r="U27" i="13" a="1"/>
  <c r="U27" i="13" s="1"/>
  <c r="V24" i="13" a="1"/>
  <c r="V24" i="13" s="1"/>
  <c r="W21" i="13" a="1"/>
  <c r="W21" i="13" s="1"/>
  <c r="T18" i="13" a="1"/>
  <c r="T18" i="13" s="1"/>
  <c r="T14" i="13" a="1"/>
  <c r="T14" i="13" s="1"/>
  <c r="T8" i="13" a="1"/>
  <c r="T8" i="13" s="1"/>
  <c r="U18" i="13" a="1"/>
  <c r="U18" i="13" s="1"/>
  <c r="U17" i="13" a="1"/>
  <c r="U17" i="13" s="1"/>
  <c r="U16" i="13" a="1"/>
  <c r="U16" i="13" s="1"/>
  <c r="U15" i="13" a="1"/>
  <c r="U15" i="13" s="1"/>
  <c r="V13" i="13" a="1"/>
  <c r="V13" i="13" s="1"/>
  <c r="V12" i="13" a="1"/>
  <c r="V12" i="13" s="1"/>
  <c r="V10" i="13" a="1"/>
  <c r="V10" i="13" s="1"/>
  <c r="V8" i="13" a="1"/>
  <c r="V8" i="13" s="1"/>
  <c r="T21" i="13" a="1"/>
  <c r="T21" i="13" s="1"/>
  <c r="T30" i="13" a="1"/>
  <c r="T30" i="13" s="1"/>
  <c r="T26" i="13" a="1"/>
  <c r="T26" i="13" s="1"/>
  <c r="T23" i="13" a="1"/>
  <c r="T23" i="13" s="1"/>
  <c r="V31" i="13" a="1"/>
  <c r="V31" i="13" s="1"/>
  <c r="V30" i="13" a="1"/>
  <c r="V30" i="13" s="1"/>
  <c r="W28" i="13" a="1"/>
  <c r="W28" i="13" s="1"/>
  <c r="W27" i="13" a="1"/>
  <c r="W27" i="13" s="1"/>
  <c r="U26" i="13" a="1"/>
  <c r="U26" i="13" s="1"/>
  <c r="U25" i="13" a="1"/>
  <c r="U25" i="13" s="1"/>
  <c r="V23" i="13" a="1"/>
  <c r="V23" i="13" s="1"/>
  <c r="V22" i="13" a="1"/>
  <c r="V22" i="13" s="1"/>
  <c r="T12" i="13" a="1"/>
  <c r="T12" i="13" s="1"/>
  <c r="V17" i="13" a="1"/>
  <c r="V17" i="13" s="1"/>
  <c r="V14" i="13" a="1"/>
  <c r="V14" i="13" s="1"/>
  <c r="W12" i="13" a="1"/>
  <c r="W12" i="13" s="1"/>
  <c r="W10" i="13" a="1"/>
  <c r="W10" i="13" s="1"/>
  <c r="W8" i="13" a="1"/>
  <c r="W8" i="13" s="1"/>
  <c r="T7" i="13" a="1"/>
  <c r="T7" i="13" s="1"/>
  <c r="T27" i="13" a="1"/>
  <c r="T27" i="13" s="1"/>
  <c r="V32" i="13" a="1"/>
  <c r="V32" i="13" s="1"/>
  <c r="W30" i="13" a="1"/>
  <c r="W30" i="13" s="1"/>
  <c r="U28" i="13" a="1"/>
  <c r="U28" i="13" s="1"/>
  <c r="V25" i="13" a="1"/>
  <c r="V25" i="13" s="1"/>
  <c r="W22" i="13" a="1"/>
  <c r="W22" i="13" s="1"/>
  <c r="T17" i="13" a="1"/>
  <c r="T17" i="13" s="1"/>
  <c r="T11" i="13" a="1"/>
  <c r="T11" i="13" s="1"/>
  <c r="W18" i="13" a="1"/>
  <c r="W18" i="13" s="1"/>
  <c r="W17" i="13" a="1"/>
  <c r="W17" i="13" s="1"/>
  <c r="W16" i="13" a="1"/>
  <c r="W16" i="13" s="1"/>
  <c r="W15" i="13" a="1"/>
  <c r="W15" i="13" s="1"/>
  <c r="U14" i="13" a="1"/>
  <c r="U14" i="13" s="1"/>
  <c r="U13" i="13" a="1"/>
  <c r="U13" i="13" s="1"/>
  <c r="V11" i="13" a="1"/>
  <c r="V11" i="13" s="1"/>
  <c r="V9" i="13" a="1"/>
  <c r="V9" i="13" s="1"/>
  <c r="V7" i="13" a="1"/>
  <c r="V7" i="13" s="1"/>
  <c r="T32" i="13" a="1"/>
  <c r="T32" i="13" s="1"/>
  <c r="T29" i="13" a="1"/>
  <c r="T29" i="13" s="1"/>
  <c r="T22" i="13" a="1"/>
  <c r="T22" i="13" s="1"/>
  <c r="U32" i="13" a="1"/>
  <c r="U32" i="13" s="1"/>
  <c r="U31" i="13" a="1"/>
  <c r="U31" i="13" s="1"/>
  <c r="V29" i="13" a="1"/>
  <c r="V29" i="13" s="1"/>
  <c r="V28" i="13" a="1"/>
  <c r="V28" i="13" s="1"/>
  <c r="W26" i="13" a="1"/>
  <c r="W26" i="13" s="1"/>
  <c r="W25" i="13" a="1"/>
  <c r="W25" i="13" s="1"/>
  <c r="U24" i="13" a="1"/>
  <c r="U24" i="13" s="1"/>
  <c r="U23" i="13" a="1"/>
  <c r="U23" i="13" s="1"/>
  <c r="V21" i="13" a="1"/>
  <c r="V21" i="13" s="1"/>
  <c r="T10" i="13" a="1"/>
  <c r="T10" i="13" s="1"/>
  <c r="W14" i="13" a="1"/>
  <c r="W14" i="13" s="1"/>
  <c r="U12" i="13" a="1"/>
  <c r="U12" i="13" s="1"/>
  <c r="U8" i="13" a="1"/>
  <c r="U8" i="13" s="1"/>
  <c r="T28" i="13" a="1"/>
  <c r="T28" i="13" s="1"/>
  <c r="W32" i="13" a="1"/>
  <c r="W32" i="13" s="1"/>
  <c r="U30" i="13" a="1"/>
  <c r="U30" i="13" s="1"/>
  <c r="V27" i="13" a="1"/>
  <c r="V27" i="13" s="1"/>
  <c r="W24" i="13" a="1"/>
  <c r="W24" i="13" s="1"/>
  <c r="W23" i="13" a="1"/>
  <c r="W23" i="13" s="1"/>
  <c r="U22" i="13" a="1"/>
  <c r="U22" i="13" s="1"/>
  <c r="O17" i="15"/>
  <c r="O3" i="15"/>
  <c r="O143" i="15"/>
  <c r="N143" i="15"/>
  <c r="O129" i="15"/>
  <c r="N129" i="15"/>
  <c r="O115" i="15"/>
  <c r="N115" i="15"/>
  <c r="O101" i="15"/>
  <c r="N101" i="15"/>
  <c r="O87" i="15"/>
  <c r="N87" i="15"/>
  <c r="O73" i="15"/>
  <c r="N73" i="15"/>
  <c r="O59" i="15"/>
  <c r="N59" i="15"/>
  <c r="O45" i="15"/>
  <c r="N45" i="15"/>
  <c r="O31" i="15"/>
  <c r="N31" i="15"/>
  <c r="N17" i="15"/>
  <c r="P17" i="15" s="1"/>
  <c r="Q17" i="15" s="1"/>
  <c r="N3" i="15"/>
  <c r="P3" i="15" s="1"/>
  <c r="Q3" i="15" s="1"/>
  <c r="P45" i="15" l="1"/>
  <c r="Q45" i="15" s="1"/>
  <c r="P73" i="15"/>
  <c r="Q73" i="15" s="1"/>
  <c r="P101" i="15"/>
  <c r="Q101" i="15" s="1"/>
  <c r="P129" i="15"/>
  <c r="Q129" i="15" s="1"/>
  <c r="P31" i="15"/>
  <c r="Q31" i="15" s="1"/>
  <c r="P59" i="15"/>
  <c r="Q59" i="15" s="1"/>
  <c r="P87" i="15"/>
  <c r="Q87" i="15" s="1"/>
  <c r="P115" i="15"/>
  <c r="Q115" i="15" s="1"/>
  <c r="P143" i="15"/>
  <c r="Q143" i="1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<sst xmlns="http://schemas.openxmlformats.org/spreadsheetml/2006/main" count="564" uniqueCount="39">
  <si>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</si>
  <si>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</si>
  <si>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</si>
  <si>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</si>
  <si>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</si>
  <si>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</si>
  <si>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</si>
  <si>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</si>
  <si>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</si>
  <si>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</si>
  <si>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</si>
  <si>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</si>
  <si>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S-EAI</t>
  </si>
  <si>
    <t>S-THERMIQUE</t>
  </si>
  <si>
    <t xml:space="preserve"> </t>
  </si>
  <si>
    <t>Faites</t>
  </si>
  <si>
    <t>Non faites</t>
  </si>
  <si>
    <t>REQUEST</t>
  </si>
  <si>
    <t>AWAITINGREAL</t>
  </si>
  <si>
    <t>INPROGRESS</t>
  </si>
  <si>
    <t>AWAITINGITEM</t>
  </si>
  <si>
    <t>CLOSED</t>
  </si>
  <si>
    <t>FINISHED</t>
  </si>
  <si>
    <t>AWAITINGESTIMATE</t>
  </si>
  <si>
    <t>% Faites</t>
  </si>
  <si>
    <t>S-TRAVAUX_EPURATION</t>
  </si>
  <si>
    <t>S-TRAVAUX</t>
  </si>
  <si>
    <t>S-TRAVAUX_THERMIQUE</t>
  </si>
  <si>
    <t>AWAITINGVALID</t>
  </si>
  <si>
    <t>ARCHIVED</t>
  </si>
  <si>
    <t>% Non Faites</t>
  </si>
  <si>
    <t>S-MECA_EPURATION</t>
  </si>
  <si>
    <t>S-MECA_THERMIQUE</t>
  </si>
  <si>
    <t>S-SERVICE_GENERAUX</t>
  </si>
  <si>
    <t>S-SOCIETE_EXTERIEUR</t>
  </si>
  <si>
    <t>S-SURETE_SECURITE</t>
  </si>
  <si>
    <t>S-METHODES_PERFO</t>
  </si>
  <si>
    <t>S-TOTAL</t>
  </si>
  <si>
    <t>ligne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</si>
</sst>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25" x14ac:knownFonts="1">
    <font>
      <sz val="11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12"/>
      <name val="Arial"/>
      <family val="2"/>
    </font>
    <font>
      <b/>
      <sz val="14"/>
      <color rgb="FF8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4">
    <xf numFmtId="0" fontId="0" fillId="0" borderId="0"/>
    <xf numFmtId="9" fontId="6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20" applyNumberFormat="0" applyFill="0" applyAlignment="0" applyProtection="0"/>
    <xf numFmtId="0" fontId="11" fillId="0" borderId="21" applyNumberFormat="0" applyFill="0" applyAlignment="0" applyProtection="0"/>
    <xf numFmtId="0" fontId="12" fillId="0" borderId="22" applyNumberFormat="0" applyFill="0" applyAlignment="0" applyProtection="0"/>
    <xf numFmtId="0" fontId="12" fillId="0" borderId="0" applyNumberFormat="0" applyFill="0" applyBorder="0" applyAlignment="0" applyProtection="0"/>
    <xf numFmtId="0" fontId="13" fillId="2" borderId="0" applyNumberFormat="0" applyBorder="0" applyAlignment="0" applyProtection="0"/>
    <xf numFmtId="0" fontId="14" fillId="3" borderId="0" applyNumberFormat="0" applyBorder="0" applyAlignment="0" applyProtection="0"/>
    <xf numFmtId="0" fontId="15" fillId="4" borderId="0" applyNumberFormat="0" applyBorder="0" applyAlignment="0" applyProtection="0"/>
    <xf numFmtId="0" fontId="16" fillId="5" borderId="23" applyNumberFormat="0" applyAlignment="0" applyProtection="0"/>
    <xf numFmtId="0" fontId="17" fillId="6" borderId="24" applyNumberFormat="0" applyAlignment="0" applyProtection="0"/>
    <xf numFmtId="0" fontId="18" fillId="6" borderId="23" applyNumberFormat="0" applyAlignment="0" applyProtection="0"/>
    <xf numFmtId="0" fontId="19" fillId="0" borderId="25" applyNumberFormat="0" applyFill="0" applyAlignment="0" applyProtection="0"/>
    <xf numFmtId="0" fontId="20" fillId="7" borderId="26" applyNumberFormat="0" applyAlignment="0" applyProtection="0"/>
    <xf numFmtId="0" fontId="7" fillId="0" borderId="0" applyNumberFormat="0" applyFill="0" applyBorder="0" applyAlignment="0" applyProtection="0"/>
    <xf numFmtId="0" fontId="6" fillId="8" borderId="27" applyNumberFormat="0" applyFont="0" applyAlignment="0" applyProtection="0"/>
    <xf numFmtId="0" fontId="21" fillId="0" borderId="0" applyNumberFormat="0" applyFill="0" applyBorder="0" applyAlignment="0" applyProtection="0"/>
    <xf numFmtId="0" fontId="8" fillId="0" borderId="28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0" fontId="23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Fill="1" applyBorder="1"/>
    <xf numFmtId="0" fontId="3" fillId="0" borderId="0" xfId="1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5" fontId="3" fillId="0" borderId="0" xfId="1" applyNumberFormat="1" applyFont="1" applyBorder="1" applyAlignment="1">
      <alignment horizontal="center" vertical="center"/>
    </xf>
    <xf numFmtId="0" fontId="0" fillId="0" borderId="0" xfId="0"/>
    <xf numFmtId="164" fontId="1" fillId="0" borderId="0" xfId="0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3" fillId="0" borderId="1" xfId="1" applyNumberFormat="1" applyFont="1" applyBorder="1" applyAlignment="1">
      <alignment horizontal="center" vertical="center"/>
    </xf>
    <xf numFmtId="0" fontId="3" fillId="0" borderId="2" xfId="1" applyNumberFormat="1" applyFont="1" applyBorder="1" applyAlignment="1">
      <alignment horizontal="center" vertical="center"/>
    </xf>
    <xf numFmtId="0" fontId="3" fillId="0" borderId="4" xfId="1" applyNumberFormat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/>
    </xf>
    <xf numFmtId="0" fontId="3" fillId="0" borderId="29" xfId="1" applyNumberFormat="1" applyFont="1" applyBorder="1" applyAlignment="1">
      <alignment horizontal="center" vertical="center"/>
    </xf>
    <xf numFmtId="0" fontId="3" fillId="0" borderId="17" xfId="1" applyNumberFormat="1" applyFont="1" applyBorder="1" applyAlignment="1">
      <alignment horizontal="center" vertical="center"/>
    </xf>
    <xf numFmtId="164" fontId="1" fillId="0" borderId="19" xfId="0" applyNumberFormat="1" applyFont="1" applyBorder="1" applyAlignment="1">
      <alignment horizontal="center" vertical="center"/>
    </xf>
    <xf numFmtId="9" fontId="3" fillId="0" borderId="0" xfId="1" applyNumberFormat="1" applyFont="1" applyFill="1" applyBorder="1" applyAlignment="1">
      <alignment horizontal="center" vertical="center"/>
    </xf>
    <xf numFmtId="9" fontId="0" fillId="0" borderId="0" xfId="0" applyNumberFormat="1"/>
    <xf numFmtId="9" fontId="1" fillId="0" borderId="19" xfId="0" applyNumberFormat="1" applyFont="1" applyBorder="1" applyAlignment="1">
      <alignment horizontal="center" vertical="center"/>
    </xf>
    <xf numFmtId="9" fontId="1" fillId="0" borderId="11" xfId="0" applyNumberFormat="1" applyFont="1" applyBorder="1" applyAlignment="1">
      <alignment horizontal="center" vertical="center"/>
    </xf>
    <xf numFmtId="9" fontId="3" fillId="0" borderId="17" xfId="1" applyNumberFormat="1" applyFont="1" applyBorder="1" applyAlignment="1">
      <alignment horizontal="center" vertical="center"/>
    </xf>
    <xf numFmtId="9" fontId="3" fillId="0" borderId="18" xfId="1" applyNumberFormat="1" applyFont="1" applyBorder="1" applyAlignment="1">
      <alignment horizontal="center" vertical="center"/>
    </xf>
    <xf numFmtId="9" fontId="3" fillId="0" borderId="1" xfId="1" applyNumberFormat="1" applyFont="1" applyBorder="1" applyAlignment="1">
      <alignment horizontal="center" vertical="center"/>
    </xf>
    <xf numFmtId="9" fontId="3" fillId="0" borderId="3" xfId="1" applyNumberFormat="1" applyFont="1" applyBorder="1" applyAlignment="1">
      <alignment horizontal="center" vertical="center"/>
    </xf>
    <xf numFmtId="9" fontId="3" fillId="0" borderId="5" xfId="1" applyNumberFormat="1" applyFont="1" applyBorder="1" applyAlignment="1">
      <alignment horizontal="center" vertical="center"/>
    </xf>
    <xf numFmtId="9" fontId="3" fillId="0" borderId="6" xfId="1" applyNumberFormat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Hyperlink" xfId="43" xr:uid="{00000000-0005-0000-0000-00001D000000}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colors>
    <mruColors>
      <color rgb="FFFFFF99"/>
      <color rgb="FF1D48A7"/>
      <color rgb="FFB00000"/>
      <color rgb="FFDF7B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/>
              <a:t>OT faites et non faites pour chaque équipes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3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Tableau_Comex!$B$3:$B$14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Tableau_Comex!$U$8:$U$19</c:f>
              <c:numCache>
                <c:formatCode>General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27DB-4D7A-AC74-7AD2FB48459A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3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Tableau_Comex!$B$3:$B$14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Tableau_Comex!$V$8:$V$19</c:f>
              <c:numCache>
                <c:formatCode>General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27DB-4D7A-AC74-7AD2FB48459A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68663432"/>
        <c:axId val="168663824"/>
      </c:barChart>
      <c:catAx>
        <c:axId val="168663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663824"/>
        <c:crosses val="autoZero"/>
        <c:auto val="1"/>
        <c:lblAlgn val="ctr"/>
        <c:lblOffset val="100"/>
        <c:noMultiLvlLbl val="0"/>
      </c:catAx>
      <c:valAx>
        <c:axId val="16866382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663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576951198945362"/>
          <c:y val="0.89005387484459175"/>
          <c:w val="0.48738679466787954"/>
          <c:h val="8.88934935764608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/>
              <a:t>Pourcentages d'OT faites et non faites pour chaque équipes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Tableau_Comex!$W$6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3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Tableau_Comex!$B$3:$B$14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Tableau_Comex!$W$8:$W$19</c:f>
              <c:numCache>
                <c:formatCode>0.0%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4E0A-410E-9F80-E078A2EDAEF0}"/>
            </c:ext>
          </c:extLst>
        </c:ser>
        <c:ser>
          <c:idx val="1"/>
          <c:order val="1"/>
          <c:tx>
            <c:strRef>
              <c:f>Tableau_Comex!$X$6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3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Tableau_Comex!$B$3:$B$14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Tableau_Comex!$X$8:$X$19</c:f>
              <c:numCache>
                <c:formatCode>0.0%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4E0A-410E-9F80-E078A2EDAEF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72173440"/>
        <c:axId val="172173048"/>
      </c:barChart>
      <c:catAx>
        <c:axId val="172173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173048"/>
        <c:crosses val="autoZero"/>
        <c:auto val="1"/>
        <c:lblAlgn val="ctr"/>
        <c:lblOffset val="100"/>
        <c:noMultiLvlLbl val="0"/>
      </c:catAx>
      <c:valAx>
        <c:axId val="172173048"/>
        <c:scaling>
          <c:orientation val="minMax"/>
        </c:scaling>
        <c:delete val="0"/>
        <c:axPos val="l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173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9623881709544292"/>
          <c:y val="0.88988834991349064"/>
          <c:w val="0.41443878093153858"/>
          <c:h val="8.902732357164064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bg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chemeClr val="bg1"/>
                </a:solidFill>
              </a:rPr>
              <a:t>- GLISSANT - OT faites et non faites pour chaque équipes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bg1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2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Tableau_Comex!$U$21:$U$32</c:f>
              <c:numCache>
                <c:formatCode>General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110E-4F8A-8C94-5A3070DDE77A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Tableau_Comex!$V$21:$V$32</c:f>
              <c:numCache>
                <c:formatCode>General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110E-4F8A-8C94-5A3070DDE77A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34399784"/>
        <c:axId val="434400176"/>
      </c:barChart>
      <c:catAx>
        <c:axId val="4343997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400176"/>
        <c:crosses val="autoZero"/>
        <c:auto val="1"/>
        <c:lblAlgn val="ctr"/>
        <c:lblOffset val="100"/>
        <c:noMultiLvlLbl val="0"/>
      </c:catAx>
      <c:valAx>
        <c:axId val="4344001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399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9449155078834072"/>
          <c:y val="0.89005387484459175"/>
          <c:w val="0.42281947253346791"/>
          <c:h val="8.88934935764608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/>
              <a:t>- GLISSANT - Pourcentages</a:t>
            </a:r>
            <a:r>
              <a:rPr lang="fr-FR" sz="1800" baseline="0"/>
              <a:t> d'</a:t>
            </a:r>
            <a:r>
              <a:rPr lang="fr-FR" sz="1800"/>
              <a:t>OT faites et non faites pour chaque équipes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spPr>
            <a:gradFill rotWithShape="1">
              <a:gsLst>
                <a:gs pos="0">
                  <a:schemeClr val="accent2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Tableau_Comex!$W$21:$W$32</c:f>
              <c:numCache>
                <c:formatCode>0.0%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2F68-4A0F-B6FB-441D77F21405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Tableau_Comex!$X$21:$X$32</c:f>
              <c:numCache>
                <c:formatCode>0.0%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2F68-4A0F-B6FB-441D77F2140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34400960"/>
        <c:axId val="434949320"/>
      </c:barChart>
      <c:catAx>
        <c:axId val="434400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49320"/>
        <c:crosses val="autoZero"/>
        <c:auto val="1"/>
        <c:lblAlgn val="ctr"/>
        <c:lblOffset val="100"/>
        <c:noMultiLvlLbl val="0"/>
      </c:catAx>
      <c:valAx>
        <c:axId val="434949320"/>
        <c:scaling>
          <c:orientation val="minMax"/>
        </c:scaling>
        <c:delete val="0"/>
        <c:axPos val="l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400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3823070449229697"/>
          <c:y val="0.89005387484459175"/>
          <c:w val="0.34859487763724384"/>
          <c:h val="8.88934935764608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/>
              <a:t>- GLISSANT - OT préventives</a:t>
            </a:r>
            <a:r>
              <a:rPr lang="fr-FR" sz="1800" baseline="0"/>
              <a:t> et correctives générées</a:t>
            </a:r>
            <a:endParaRPr lang="fr-FR" sz="18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4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FCB9-4668-9FB9-EB09395FA7BF}"/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4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FCB9-4668-9FB9-EB09395FA7B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434950104"/>
        <c:axId val="434950496"/>
      </c:barChart>
      <c:catAx>
        <c:axId val="4349501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50496"/>
        <c:crosses val="autoZero"/>
        <c:auto val="1"/>
        <c:lblAlgn val="ctr"/>
        <c:lblOffset val="100"/>
        <c:noMultiLvlLbl val="0"/>
      </c:catAx>
      <c:valAx>
        <c:axId val="43495049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50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5725508530183725"/>
          <c:y val="0.89005390522063677"/>
          <c:w val="0.30632310804899388"/>
          <c:h val="8.889346901686172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/>
              <a:t>-</a:t>
            </a:r>
            <a:r>
              <a:rPr lang="en-US" sz="1800" baseline="0"/>
              <a:t> GLISSANT - OT p</a:t>
            </a:r>
            <a:r>
              <a:rPr lang="en-US" sz="1800"/>
              <a:t>réventive non générées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616A-4482-A6D3-30641D43469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34951280"/>
        <c:axId val="434951672"/>
      </c:barChart>
      <c:catAx>
        <c:axId val="434951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51672"/>
        <c:crosses val="autoZero"/>
        <c:auto val="1"/>
        <c:lblAlgn val="ctr"/>
        <c:lblOffset val="100"/>
        <c:noMultiLvlLbl val="0"/>
      </c:catAx>
      <c:valAx>
        <c:axId val="4349516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512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colors2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colors3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4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5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600226</xdr:colOff>
      <xdr:row>3</xdr:row>
      <xdr:rowOff>47239</xdr:rowOff>
    </xdr:from>
    <xdr:to>
      <xdr:col>47</xdr:col>
      <xdr:colOff>602493</xdr:colOff>
      <xdr:row>18</xdr:row>
      <xdr:rowOff>159729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24</xdr:col>
      <xdr:colOff>296334</xdr:colOff>
      <xdr:row>19</xdr:row>
      <xdr:rowOff>47625</xdr:rowOff>
    </xdr:from>
    <xdr:to>
      <xdr:col>48</xdr:col>
      <xdr:colOff>275167</xdr:colOff>
      <xdr:row>38</xdr:row>
      <xdr:rowOff>62818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45</xdr:row>
      <xdr:rowOff>10051</xdr:rowOff>
    </xdr:from>
    <xdr:to>
      <xdr:col>25</xdr:col>
      <xdr:colOff>4535</xdr:colOff>
      <xdr:row>64</xdr:row>
      <xdr:rowOff>10051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65</xdr:row>
      <xdr:rowOff>10051</xdr:rowOff>
    </xdr:from>
    <xdr:to>
      <xdr:col>25</xdr:col>
      <xdr:colOff>4535</xdr:colOff>
      <xdr:row>84</xdr:row>
      <xdr:rowOff>10051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0</xdr:colOff>
      <xdr:row>88</xdr:row>
      <xdr:rowOff>3595</xdr:rowOff>
    </xdr:from>
    <xdr:to>
      <xdr:col>25</xdr:col>
      <xdr:colOff>0</xdr:colOff>
      <xdr:row>108</xdr:row>
      <xdr:rowOff>31219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3595</xdr:colOff>
      <xdr:row>108</xdr:row>
      <xdr:rowOff>186906</xdr:rowOff>
    </xdr:from>
    <xdr:to>
      <xdr:col>24</xdr:col>
      <xdr:colOff>751417</xdr:colOff>
      <xdr:row>129</xdr:row>
      <xdr:rowOff>10051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542925</xdr:colOff>
          <xdr:row>88</xdr:row>
          <xdr:rowOff>85725</xdr:rowOff>
        </xdr:from>
        <xdr:to>
          <xdr:col>3</xdr:col>
          <xdr:colOff>552450</xdr:colOff>
          <xdr:row>90</xdr:row>
          <xdr:rowOff>76200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Lancer le 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88</xdr:row>
          <xdr:rowOff>85725</xdr:rowOff>
        </xdr:from>
        <xdr:to>
          <xdr:col>5</xdr:col>
          <xdr:colOff>723900</xdr:colOff>
          <xdr:row>90</xdr:row>
          <xdr:rowOff>76200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0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>
    <tabColor theme="5" tint="0.79998168889431442"/>
  </sheetPr>
  <dimension ref="B2:W130"/>
  <sheetViews>
    <sheetView tabSelected="1" zoomScale="60" zoomScaleNormal="60" workbookViewId="0">
      <selection activeCell="E14" sqref="E14"/>
    </sheetView>
  </sheetViews>
  <sheetFormatPr baseColWidth="10" defaultRowHeight="15" x14ac:dyDescent="0.25"/>
  <cols>
    <col min="1" max="1" width="4.140625" customWidth="1"/>
  </cols>
  <sheetData>
    <row r="2" spans="2:23" ht="15" customHeight="1" x14ac:dyDescent="0.25">
      <c r="B2" s="37" t="s">
        <v>33</v>
      </c>
      <c r="C2" s="36"/>
      <c r="D2" s="36"/>
      <c r="E2" s="36"/>
    </row>
    <row r="3" spans="2:23" ht="15" customHeight="1" x14ac:dyDescent="0.25">
      <c r="B3" s="36"/>
      <c r="C3" s="36"/>
      <c r="D3" s="36"/>
      <c r="E3" s="36"/>
      <c r="R3" t="s">
        <v>38</v>
      </c>
      <c r="T3">
        <f>MATCH($B$2,Tableau_Comex!A:A,0)-1</f>
        <v>2</v>
      </c>
    </row>
    <row r="5" spans="2:23" ht="15.75" thickBot="1" x14ac:dyDescent="0.3"/>
    <row r="6" spans="2:23" ht="19.5" thickBot="1" x14ac:dyDescent="0.3">
      <c r="S6" s="12" t="s">
        <v>33</v>
      </c>
      <c r="T6" s="3" t="s">
        <v>15</v>
      </c>
      <c r="U6" s="24" t="s">
        <v>16</v>
      </c>
      <c r="V6" s="27" t="s">
        <v>24</v>
      </c>
      <c r="W6" s="28" t="s">
        <v>30</v>
      </c>
    </row>
    <row r="7" spans="2:23" ht="18.75" x14ac:dyDescent="0.25">
      <c r="S7" s="11" t="s">
        <v>0</v>
      </c>
      <c r="T7" s="22" cm="1">
        <f t="array" ref="T7">INDEX(Tableau_Comex!C:C,Comex!$T$3+ROWS($R$6:$R6))</f>
        <v>10</v>
      </c>
      <c r="U7" s="22" cm="1">
        <f t="array" ref="U7">INDEX(Tableau_Comex!D:D,Comex!$T$3+ROWS($R$6:$R6))</f>
        <v>0</v>
      </c>
      <c r="V7" s="22" cm="1">
        <f t="array" ref="V7">INDEX(Tableau_Comex!E:E,Comex!$T$3+ROWS($R$6:$R6))</f>
        <v>0</v>
      </c>
      <c r="W7" s="22" cm="1">
        <f t="array" ref="W7">INDEX(Tableau_Comex!F:F,Comex!$T$3+ROWS($R$6:$R6))</f>
        <v>0</v>
      </c>
    </row>
    <row r="8" spans="2:23" ht="18.75" x14ac:dyDescent="0.25">
      <c r="S8" s="9" t="s">
        <v>1</v>
      </c>
      <c r="T8" s="22" cm="1">
        <f t="array" ref="T8">INDEX(Tableau_Comex!C:C,Comex!$T$3+ROWS($R$6:$R7))</f>
        <v>0</v>
      </c>
      <c r="U8" s="22" cm="1">
        <f t="array" ref="U8">INDEX(Tableau_Comex!D:D,Comex!$T$3+ROWS($R$6:$R7))</f>
        <v>0</v>
      </c>
      <c r="V8" s="22" cm="1">
        <f t="array" ref="V8">INDEX(Tableau_Comex!E:E,Comex!$T$3+ROWS($R$6:$R7))</f>
        <v>0</v>
      </c>
      <c r="W8" s="22" cm="1">
        <f t="array" ref="W8">INDEX(Tableau_Comex!F:F,Comex!$T$3+ROWS($R$6:$R7))</f>
        <v>0</v>
      </c>
    </row>
    <row r="9" spans="2:23" ht="18.75" x14ac:dyDescent="0.25">
      <c r="S9" s="9" t="s">
        <v>2</v>
      </c>
      <c r="T9" s="22" cm="1">
        <f t="array" ref="T9">INDEX(Tableau_Comex!C:C,Comex!$T$3+ROWS($R$6:$R8))</f>
        <v>0</v>
      </c>
      <c r="U9" s="22" cm="1">
        <f t="array" ref="U9">INDEX(Tableau_Comex!D:D,Comex!$T$3+ROWS($R$6:$R8))</f>
        <v>0</v>
      </c>
      <c r="V9" s="22" cm="1">
        <f t="array" ref="V9">INDEX(Tableau_Comex!E:E,Comex!$T$3+ROWS($R$6:$R8))</f>
        <v>0</v>
      </c>
      <c r="W9" s="22" cm="1">
        <f t="array" ref="W9">INDEX(Tableau_Comex!F:F,Comex!$T$3+ROWS($R$6:$R8))</f>
        <v>0</v>
      </c>
    </row>
    <row r="10" spans="2:23" ht="18.75" x14ac:dyDescent="0.25">
      <c r="S10" s="9" t="s">
        <v>3</v>
      </c>
      <c r="T10" s="22" cm="1">
        <f t="array" ref="T10">INDEX(Tableau_Comex!C:C,Comex!$T$3+ROWS($R$6:$R9))</f>
        <v>0</v>
      </c>
      <c r="U10" s="22" cm="1">
        <f t="array" ref="U10">INDEX(Tableau_Comex!D:D,Comex!$T$3+ROWS($R$6:$R9))</f>
        <v>0</v>
      </c>
      <c r="V10" s="22" cm="1">
        <f t="array" ref="V10">INDEX(Tableau_Comex!E:E,Comex!$T$3+ROWS($R$6:$R9))</f>
        <v>0</v>
      </c>
      <c r="W10" s="22" cm="1">
        <f t="array" ref="W10">INDEX(Tableau_Comex!F:F,Comex!$T$3+ROWS($R$6:$R9))</f>
        <v>0</v>
      </c>
    </row>
    <row r="11" spans="2:23" ht="18.75" x14ac:dyDescent="0.25">
      <c r="S11" s="9" t="s">
        <v>4</v>
      </c>
      <c r="T11" s="22" cm="1">
        <f t="array" ref="T11">INDEX(Tableau_Comex!C:C,Comex!$T$3+ROWS($R$6:$R10))</f>
        <v>0</v>
      </c>
      <c r="U11" s="22" cm="1">
        <f t="array" ref="U11">INDEX(Tableau_Comex!D:D,Comex!$T$3+ROWS($R$6:$R10))</f>
        <v>0</v>
      </c>
      <c r="V11" s="22" cm="1">
        <f t="array" ref="V11">INDEX(Tableau_Comex!E:E,Comex!$T$3+ROWS($R$6:$R10))</f>
        <v>0</v>
      </c>
      <c r="W11" s="22" cm="1">
        <f t="array" ref="W11">INDEX(Tableau_Comex!F:F,Comex!$T$3+ROWS($R$6:$R10))</f>
        <v>0</v>
      </c>
    </row>
    <row r="12" spans="2:23" ht="18.75" x14ac:dyDescent="0.25">
      <c r="S12" s="9" t="s">
        <v>5</v>
      </c>
      <c r="T12" s="22" cm="1">
        <f t="array" ref="T12">INDEX(Tableau_Comex!C:C,Comex!$T$3+ROWS($R$6:$R11))</f>
        <v>0</v>
      </c>
      <c r="U12" s="22" cm="1">
        <f t="array" ref="U12">INDEX(Tableau_Comex!D:D,Comex!$T$3+ROWS($R$6:$R11))</f>
        <v>0</v>
      </c>
      <c r="V12" s="22" cm="1">
        <f t="array" ref="V12">INDEX(Tableau_Comex!E:E,Comex!$T$3+ROWS($R$6:$R11))</f>
        <v>0</v>
      </c>
      <c r="W12" s="22" cm="1">
        <f t="array" ref="W12">INDEX(Tableau_Comex!F:F,Comex!$T$3+ROWS($R$6:$R11))</f>
        <v>0</v>
      </c>
    </row>
    <row r="13" spans="2:23" ht="18.75" x14ac:dyDescent="0.25">
      <c r="S13" s="9" t="s">
        <v>6</v>
      </c>
      <c r="T13" s="22" cm="1">
        <f t="array" ref="T13">INDEX(Tableau_Comex!C:C,Comex!$T$3+ROWS($R$6:$R12))</f>
        <v>0</v>
      </c>
      <c r="U13" s="22" cm="1">
        <f t="array" ref="U13">INDEX(Tableau_Comex!D:D,Comex!$T$3+ROWS($R$6:$R12))</f>
        <v>0</v>
      </c>
      <c r="V13" s="22" cm="1">
        <f t="array" ref="V13">INDEX(Tableau_Comex!E:E,Comex!$T$3+ROWS($R$6:$R12))</f>
        <v>0</v>
      </c>
      <c r="W13" s="22" cm="1">
        <f t="array" ref="W13">INDEX(Tableau_Comex!F:F,Comex!$T$3+ROWS($R$6:$R12))</f>
        <v>0</v>
      </c>
    </row>
    <row r="14" spans="2:23" ht="18.75" x14ac:dyDescent="0.25">
      <c r="S14" s="9" t="s">
        <v>7</v>
      </c>
      <c r="T14" s="22" cm="1">
        <f t="array" ref="T14">INDEX(Tableau_Comex!C:C,Comex!$T$3+ROWS($R$6:$R13))</f>
        <v>0</v>
      </c>
      <c r="U14" s="22" cm="1">
        <f t="array" ref="U14">INDEX(Tableau_Comex!D:D,Comex!$T$3+ROWS($R$6:$R13))</f>
        <v>0</v>
      </c>
      <c r="V14" s="22" cm="1">
        <f t="array" ref="V14">INDEX(Tableau_Comex!E:E,Comex!$T$3+ROWS($R$6:$R13))</f>
        <v>0</v>
      </c>
      <c r="W14" s="22" cm="1">
        <f t="array" ref="W14">INDEX(Tableau_Comex!F:F,Comex!$T$3+ROWS($R$6:$R13))</f>
        <v>0</v>
      </c>
    </row>
    <row r="15" spans="2:23" ht="18.75" x14ac:dyDescent="0.25">
      <c r="S15" s="9" t="s">
        <v>8</v>
      </c>
      <c r="T15" s="22" cm="1">
        <f t="array" ref="T15">INDEX(Tableau_Comex!C:C,Comex!$T$3+ROWS($R$6:$R14))</f>
        <v>0</v>
      </c>
      <c r="U15" s="22" cm="1">
        <f t="array" ref="U15">INDEX(Tableau_Comex!D:D,Comex!$T$3+ROWS($R$6:$R14))</f>
        <v>0</v>
      </c>
      <c r="V15" s="22" cm="1">
        <f t="array" ref="V15">INDEX(Tableau_Comex!E:E,Comex!$T$3+ROWS($R$6:$R14))</f>
        <v>0</v>
      </c>
      <c r="W15" s="22" cm="1">
        <f t="array" ref="W15">INDEX(Tableau_Comex!F:F,Comex!$T$3+ROWS($R$6:$R14))</f>
        <v>0</v>
      </c>
    </row>
    <row r="16" spans="2:23" ht="18.75" x14ac:dyDescent="0.25">
      <c r="S16" s="9" t="s">
        <v>9</v>
      </c>
      <c r="T16" s="22" cm="1">
        <f t="array" ref="T16">INDEX(Tableau_Comex!C:C,Comex!$T$3+ROWS($R$6:$R15))</f>
        <v>0</v>
      </c>
      <c r="U16" s="22" cm="1">
        <f t="array" ref="U16">INDEX(Tableau_Comex!D:D,Comex!$T$3+ROWS($R$6:$R15))</f>
        <v>0</v>
      </c>
      <c r="V16" s="22" cm="1">
        <f t="array" ref="V16">INDEX(Tableau_Comex!E:E,Comex!$T$3+ROWS($R$6:$R15))</f>
        <v>0</v>
      </c>
      <c r="W16" s="22" cm="1">
        <f t="array" ref="W16">INDEX(Tableau_Comex!F:F,Comex!$T$3+ROWS($R$6:$R15))</f>
        <v>0</v>
      </c>
    </row>
    <row r="17" spans="19:23" ht="18.75" x14ac:dyDescent="0.25">
      <c r="S17" s="9" t="s">
        <v>10</v>
      </c>
      <c r="T17" s="22" cm="1">
        <f t="array" ref="T17">INDEX(Tableau_Comex!C:C,Comex!$T$3+ROWS($R$6:$R16))</f>
        <v>0</v>
      </c>
      <c r="U17" s="22" cm="1">
        <f t="array" ref="U17">INDEX(Tableau_Comex!D:D,Comex!$T$3+ROWS($R$6:$R16))</f>
        <v>0</v>
      </c>
      <c r="V17" s="22" cm="1">
        <f t="array" ref="V17">INDEX(Tableau_Comex!E:E,Comex!$T$3+ROWS($R$6:$R16))</f>
        <v>0</v>
      </c>
      <c r="W17" s="22" cm="1">
        <f t="array" ref="W17">INDEX(Tableau_Comex!F:F,Comex!$T$3+ROWS($R$6:$R16))</f>
        <v>0</v>
      </c>
    </row>
    <row r="18" spans="19:23" ht="19.5" thickBot="1" x14ac:dyDescent="0.3">
      <c r="S18" s="10" t="s">
        <v>11</v>
      </c>
      <c r="T18" s="22" cm="1">
        <f t="array" ref="T18">INDEX(Tableau_Comex!C:C,Comex!$T$3+ROWS($R$6:$R17))</f>
        <v>0</v>
      </c>
      <c r="U18" s="22" cm="1">
        <f t="array" ref="U18">INDEX(Tableau_Comex!D:D,Comex!$T$3+ROWS($R$6:$R17))</f>
        <v>0</v>
      </c>
      <c r="V18" s="22" cm="1">
        <f t="array" ref="V18">INDEX(Tableau_Comex!E:E,Comex!$T$3+ROWS($R$6:$R17))</f>
        <v>0</v>
      </c>
      <c r="W18" s="22" cm="1">
        <f t="array" ref="W18">INDEX(Tableau_Comex!F:F,Comex!$T$3+ROWS($R$6:$R17))</f>
        <v>0.99</v>
      </c>
    </row>
    <row r="19" spans="19:23" ht="15.75" thickBot="1" x14ac:dyDescent="0.3"/>
    <row r="20" spans="19:23" ht="19.5" thickBot="1" x14ac:dyDescent="0.3">
      <c r="S20" s="12" t="s">
        <v>33</v>
      </c>
      <c r="T20" s="3" t="s">
        <v>15</v>
      </c>
      <c r="U20" s="24" t="s">
        <v>16</v>
      </c>
      <c r="V20" s="27" t="s">
        <v>24</v>
      </c>
      <c r="W20" s="28" t="s">
        <v>30</v>
      </c>
    </row>
    <row r="21" spans="19:23" ht="18.75" x14ac:dyDescent="0.25">
      <c r="S21" s="11" t="s">
        <v>0</v>
      </c>
      <c r="T21" s="22" cm="1">
        <f t="array" ref="T21">INDEX(Tableau_Comex!I:I,Comex!$T$3+ROWS($R$6:$R6))</f>
        <v>100</v>
      </c>
      <c r="U21" s="22" cm="1">
        <f t="array" ref="U21">INDEX(Tableau_Comex!J:J,Comex!$T$3+ROWS($R$6:$R6))</f>
        <v>0</v>
      </c>
      <c r="V21" s="22" cm="1">
        <f t="array" ref="V21">INDEX(Tableau_Comex!K:K,Comex!$T$3+ROWS($R$6:$R6))</f>
        <v>0</v>
      </c>
      <c r="W21" s="22" cm="1">
        <f t="array" ref="W21">INDEX(Tableau_Comex!L:L,Comex!$T$3+ROWS($R$6:$R6))</f>
        <v>0</v>
      </c>
    </row>
    <row r="22" spans="19:23" ht="18.75" x14ac:dyDescent="0.25">
      <c r="S22" s="9" t="s">
        <v>1</v>
      </c>
      <c r="T22" s="22" cm="1">
        <f t="array" ref="T22">INDEX(Tableau_Comex!I:I,Comex!$T$3+ROWS($R$6:$R7))</f>
        <v>0</v>
      </c>
      <c r="U22" s="22" cm="1">
        <f t="array" ref="U22">INDEX(Tableau_Comex!J:J,Comex!$T$3+ROWS($R$6:$R7))</f>
        <v>0</v>
      </c>
      <c r="V22" s="22" cm="1">
        <f t="array" ref="V22">INDEX(Tableau_Comex!K:K,Comex!$T$3+ROWS($R$6:$R7))</f>
        <v>0</v>
      </c>
      <c r="W22" s="22" cm="1">
        <f t="array" ref="W22">INDEX(Tableau_Comex!L:L,Comex!$T$3+ROWS($R$6:$R7))</f>
        <v>0</v>
      </c>
    </row>
    <row r="23" spans="19:23" ht="18.75" x14ac:dyDescent="0.25">
      <c r="S23" s="9" t="s">
        <v>2</v>
      </c>
      <c r="T23" s="22" cm="1">
        <f t="array" ref="T23">INDEX(Tableau_Comex!I:I,Comex!$T$3+ROWS($R$6:$R8))</f>
        <v>0</v>
      </c>
      <c r="U23" s="22" cm="1">
        <f t="array" ref="U23">INDEX(Tableau_Comex!J:J,Comex!$T$3+ROWS($R$6:$R8))</f>
        <v>0</v>
      </c>
      <c r="V23" s="22" cm="1">
        <f t="array" ref="V23">INDEX(Tableau_Comex!K:K,Comex!$T$3+ROWS($R$6:$R8))</f>
        <v>0</v>
      </c>
      <c r="W23" s="22" cm="1">
        <f t="array" ref="W23">INDEX(Tableau_Comex!L:L,Comex!$T$3+ROWS($R$6:$R8))</f>
        <v>0</v>
      </c>
    </row>
    <row r="24" spans="19:23" ht="18.75" x14ac:dyDescent="0.25">
      <c r="S24" s="9" t="s">
        <v>3</v>
      </c>
      <c r="T24" s="22" cm="1">
        <f t="array" ref="T24">INDEX(Tableau_Comex!I:I,Comex!$T$3+ROWS($R$6:$R9))</f>
        <v>0</v>
      </c>
      <c r="U24" s="22" cm="1">
        <f t="array" ref="U24">INDEX(Tableau_Comex!J:J,Comex!$T$3+ROWS($R$6:$R9))</f>
        <v>0</v>
      </c>
      <c r="V24" s="22" cm="1">
        <f t="array" ref="V24">INDEX(Tableau_Comex!K:K,Comex!$T$3+ROWS($R$6:$R9))</f>
        <v>0</v>
      </c>
      <c r="W24" s="22" cm="1">
        <f t="array" ref="W24">INDEX(Tableau_Comex!L:L,Comex!$T$3+ROWS($R$6:$R9))</f>
        <v>0</v>
      </c>
    </row>
    <row r="25" spans="19:23" ht="18.75" x14ac:dyDescent="0.25">
      <c r="S25" s="9" t="s">
        <v>4</v>
      </c>
      <c r="T25" s="22" cm="1">
        <f t="array" ref="T25">INDEX(Tableau_Comex!I:I,Comex!$T$3+ROWS($R$6:$R10))</f>
        <v>0</v>
      </c>
      <c r="U25" s="22" cm="1">
        <f t="array" ref="U25">INDEX(Tableau_Comex!J:J,Comex!$T$3+ROWS($R$6:$R10))</f>
        <v>0</v>
      </c>
      <c r="V25" s="22" cm="1">
        <f t="array" ref="V25">INDEX(Tableau_Comex!K:K,Comex!$T$3+ROWS($R$6:$R10))</f>
        <v>0</v>
      </c>
      <c r="W25" s="22" cm="1">
        <f t="array" ref="W25">INDEX(Tableau_Comex!L:L,Comex!$T$3+ROWS($R$6:$R10))</f>
        <v>0</v>
      </c>
    </row>
    <row r="26" spans="19:23" ht="18.75" x14ac:dyDescent="0.25">
      <c r="S26" s="9" t="s">
        <v>5</v>
      </c>
      <c r="T26" s="22" cm="1">
        <f t="array" ref="T26">INDEX(Tableau_Comex!I:I,Comex!$T$3+ROWS($R$6:$R11))</f>
        <v>0</v>
      </c>
      <c r="U26" s="22" cm="1">
        <f t="array" ref="U26">INDEX(Tableau_Comex!J:J,Comex!$T$3+ROWS($R$6:$R11))</f>
        <v>0</v>
      </c>
      <c r="V26" s="22" cm="1">
        <f t="array" ref="V26">INDEX(Tableau_Comex!K:K,Comex!$T$3+ROWS($R$6:$R11))</f>
        <v>0</v>
      </c>
      <c r="W26" s="22" cm="1">
        <f t="array" ref="W26">INDEX(Tableau_Comex!L:L,Comex!$T$3+ROWS($R$6:$R11))</f>
        <v>0</v>
      </c>
    </row>
    <row r="27" spans="19:23" ht="18.75" x14ac:dyDescent="0.25">
      <c r="S27" s="9" t="s">
        <v>6</v>
      </c>
      <c r="T27" s="22" cm="1">
        <f t="array" ref="T27">INDEX(Tableau_Comex!I:I,Comex!$T$3+ROWS($R$6:$R12))</f>
        <v>0</v>
      </c>
      <c r="U27" s="22" cm="1">
        <f t="array" ref="U27">INDEX(Tableau_Comex!J:J,Comex!$T$3+ROWS($R$6:$R12))</f>
        <v>0</v>
      </c>
      <c r="V27" s="22" cm="1">
        <f t="array" ref="V27">INDEX(Tableau_Comex!K:K,Comex!$T$3+ROWS($R$6:$R12))</f>
        <v>0</v>
      </c>
      <c r="W27" s="22" cm="1">
        <f t="array" ref="W27">INDEX(Tableau_Comex!L:L,Comex!$T$3+ROWS($R$6:$R12))</f>
        <v>0</v>
      </c>
    </row>
    <row r="28" spans="19:23" ht="18.75" x14ac:dyDescent="0.25">
      <c r="S28" s="9" t="s">
        <v>7</v>
      </c>
      <c r="T28" s="22" cm="1">
        <f t="array" ref="T28">INDEX(Tableau_Comex!I:I,Comex!$T$3+ROWS($R$6:$R13))</f>
        <v>0</v>
      </c>
      <c r="U28" s="22" cm="1">
        <f t="array" ref="U28">INDEX(Tableau_Comex!J:J,Comex!$T$3+ROWS($R$6:$R13))</f>
        <v>0</v>
      </c>
      <c r="V28" s="22" cm="1">
        <f t="array" ref="V28">INDEX(Tableau_Comex!K:K,Comex!$T$3+ROWS($R$6:$R13))</f>
        <v>0</v>
      </c>
      <c r="W28" s="22" cm="1">
        <f t="array" ref="W28">INDEX(Tableau_Comex!L:L,Comex!$T$3+ROWS($R$6:$R13))</f>
        <v>0</v>
      </c>
    </row>
    <row r="29" spans="19:23" ht="18.75" x14ac:dyDescent="0.25">
      <c r="S29" s="9" t="s">
        <v>8</v>
      </c>
      <c r="T29" s="22" cm="1">
        <f t="array" ref="T29">INDEX(Tableau_Comex!I:I,Comex!$T$3+ROWS($R$6:$R14))</f>
        <v>0</v>
      </c>
      <c r="U29" s="22" cm="1">
        <f t="array" ref="U29">INDEX(Tableau_Comex!J:J,Comex!$T$3+ROWS($R$6:$R14))</f>
        <v>0</v>
      </c>
      <c r="V29" s="22" cm="1">
        <f t="array" ref="V29">INDEX(Tableau_Comex!K:K,Comex!$T$3+ROWS($R$6:$R14))</f>
        <v>0</v>
      </c>
      <c r="W29" s="22" cm="1">
        <f t="array" ref="W29">INDEX(Tableau_Comex!L:L,Comex!$T$3+ROWS($R$6:$R14))</f>
        <v>0</v>
      </c>
    </row>
    <row r="30" spans="19:23" ht="18.75" x14ac:dyDescent="0.25">
      <c r="S30" s="9" t="s">
        <v>9</v>
      </c>
      <c r="T30" s="22" cm="1">
        <f t="array" ref="T30">INDEX(Tableau_Comex!I:I,Comex!$T$3+ROWS($R$6:$R15))</f>
        <v>0</v>
      </c>
      <c r="U30" s="22" cm="1">
        <f t="array" ref="U30">INDEX(Tableau_Comex!J:J,Comex!$T$3+ROWS($R$6:$R15))</f>
        <v>0</v>
      </c>
      <c r="V30" s="22" cm="1">
        <f t="array" ref="V30">INDEX(Tableau_Comex!K:K,Comex!$T$3+ROWS($R$6:$R15))</f>
        <v>0</v>
      </c>
      <c r="W30" s="22" cm="1">
        <f t="array" ref="W30">INDEX(Tableau_Comex!L:L,Comex!$T$3+ROWS($R$6:$R15))</f>
        <v>0</v>
      </c>
    </row>
    <row r="31" spans="19:23" ht="18.75" x14ac:dyDescent="0.25">
      <c r="S31" s="9" t="s">
        <v>10</v>
      </c>
      <c r="T31" s="22" cm="1">
        <f t="array" ref="T31">INDEX(Tableau_Comex!I:I,Comex!$T$3+ROWS($R$6:$R16))</f>
        <v>0</v>
      </c>
      <c r="U31" s="22" cm="1">
        <f t="array" ref="U31">INDEX(Tableau_Comex!J:J,Comex!$T$3+ROWS($R$6:$R16))</f>
        <v>0</v>
      </c>
      <c r="V31" s="22" cm="1">
        <f t="array" ref="V31">INDEX(Tableau_Comex!K:K,Comex!$T$3+ROWS($R$6:$R16))</f>
        <v>0</v>
      </c>
      <c r="W31" s="22" cm="1">
        <f t="array" ref="W31">INDEX(Tableau_Comex!L:L,Comex!$T$3+ROWS($R$6:$R16))</f>
        <v>0</v>
      </c>
    </row>
    <row r="32" spans="19:23" ht="19.5" thickBot="1" x14ac:dyDescent="0.3">
      <c r="S32" s="10" t="s">
        <v>11</v>
      </c>
      <c r="T32" s="22" cm="1">
        <f t="array" ref="T32">INDEX(Tableau_Comex!I:I,Comex!$T$3+ROWS($R$6:$R17))</f>
        <v>0</v>
      </c>
      <c r="U32" s="22" cm="1">
        <f t="array" ref="U32">INDEX(Tableau_Comex!J:J,Comex!$T$3+ROWS($R$6:$R17))</f>
        <v>0</v>
      </c>
      <c r="V32" s="22" cm="1">
        <f t="array" ref="V32">INDEX(Tableau_Comex!K:K,Comex!$T$3+ROWS($R$6:$R17))</f>
        <v>0</v>
      </c>
      <c r="W32" s="22" cm="1">
        <f t="array" ref="W32">INDEX(Tableau_Comex!L:L,Comex!$T$3+ROWS($R$6:$R17))</f>
        <v>0</v>
      </c>
    </row>
    <row r="130" spans="2:2" x14ac:dyDescent="0.25">
      <c r="B130" t="s">
        <v>14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6" r:id="rId4" name="Button 4">
              <controlPr defaultSize="0" print="0" autoFill="0" autoPict="0" macro="[0]!Générées_NonGénérées.Générées_NonGénérées">
                <anchor moveWithCells="1" sizeWithCells="1">
                  <from>
                    <xdr:col>1</xdr:col>
                    <xdr:colOff>542925</xdr:colOff>
                    <xdr:row>88</xdr:row>
                    <xdr:rowOff>85725</xdr:rowOff>
                  </from>
                  <to>
                    <xdr:col>3</xdr:col>
                    <xdr:colOff>552450</xdr:colOff>
                    <xdr:row>90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5" name="Button 5">
              <controlPr defaultSize="0" print="0" autoFill="0" autoPict="0" macro="[0]!Retour">
                <anchor moveWithCells="1" sizeWithCells="1">
                  <from>
                    <xdr:col>3</xdr:col>
                    <xdr:colOff>723900</xdr:colOff>
                    <xdr:row>88</xdr:row>
                    <xdr:rowOff>85725</xdr:rowOff>
                  </from>
                  <to>
                    <xdr:col>5</xdr:col>
                    <xdr:colOff>723900</xdr:colOff>
                    <xdr:row>90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Tableau_Comex!$Z$2:$Z$13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>
    <tabColor theme="7" tint="0.79998168889431442"/>
  </sheetPr>
  <dimension ref="A1:Z155"/>
  <sheetViews>
    <sheetView zoomScale="70" zoomScaleNormal="70" workbookViewId="0">
      <selection activeCell="I18" sqref="I18"/>
    </sheetView>
  </sheetViews>
  <sheetFormatPr baseColWidth="10" defaultRowHeight="15" x14ac:dyDescent="0.25"/>
  <cols>
    <col min="1" max="1" width="11.42578125" customWidth="1"/>
    <col min="2" max="2" width="30" bestFit="1" customWidth="1"/>
    <col min="3" max="3" width="11.5703125" customWidth="1"/>
    <col min="4" max="4" width="14.5703125" customWidth="1"/>
    <col min="5" max="5" width="14.5703125" style="26" customWidth="1"/>
    <col min="6" max="6" width="16" style="26" bestFit="1" customWidth="1"/>
    <col min="8" max="8" width="30" style="14" bestFit="1" customWidth="1"/>
    <col min="9" max="9" width="11.5703125" style="14" customWidth="1"/>
    <col min="10" max="10" width="14.5703125" style="14" customWidth="1"/>
    <col min="11" max="11" width="14.5703125" style="26" customWidth="1"/>
    <col min="12" max="12" width="16.85546875" style="26" customWidth="1"/>
    <col min="13" max="13" width="11.42578125" style="14" customWidth="1"/>
    <col min="14" max="17" width="11.42578125" style="1" customWidth="1"/>
    <col min="18" max="18" width="11.42578125" style="14" customWidth="1"/>
    <col min="19" max="19" width="11.5703125" bestFit="1" customWidth="1"/>
    <col min="20" max="20" width="25" bestFit="1" customWidth="1"/>
    <col min="21" max="21" width="20.42578125" bestFit="1" customWidth="1"/>
    <col min="22" max="23" width="19.28515625" bestFit="1" customWidth="1"/>
    <col min="24" max="24" width="15.85546875" bestFit="1" customWidth="1"/>
    <col min="26" max="26" width="11.42578125" style="14" customWidth="1"/>
  </cols>
  <sheetData>
    <row r="1" spans="1:26" ht="15.75" thickBot="1" x14ac:dyDescent="0.3"/>
    <row r="2" spans="1:26" ht="19.5" thickBot="1" x14ac:dyDescent="0.3">
      <c r="B2" s="12" t="s">
        <v>33</v>
      </c>
      <c r="C2" s="3" t="s">
        <v>15</v>
      </c>
      <c r="D2" s="24" t="s">
        <v>16</v>
      </c>
      <c r="E2" s="27" t="s">
        <v>24</v>
      </c>
      <c r="F2" s="28" t="s">
        <v>30</v>
      </c>
      <c r="H2" s="12" t="s">
        <v>33</v>
      </c>
      <c r="I2" s="3" t="s">
        <v>15</v>
      </c>
      <c r="J2" s="24" t="s">
        <v>16</v>
      </c>
      <c r="K2" s="27" t="s">
        <v>24</v>
      </c>
      <c r="L2" s="28" t="s">
        <v>30</v>
      </c>
      <c r="M2" s="2"/>
      <c r="N2" s="15"/>
      <c r="O2" s="15"/>
      <c r="P2" s="16"/>
      <c r="Q2" s="16"/>
      <c r="R2" s="2"/>
      <c r="S2" s="8" t="s">
        <v>21</v>
      </c>
      <c r="T2" s="4" t="s">
        <v>22</v>
      </c>
      <c r="U2" s="4" t="s">
        <v>29</v>
      </c>
      <c r="V2" s="2"/>
      <c r="W2" s="2"/>
      <c r="X2" s="2"/>
      <c r="Z2" s="35" t="s">
        <v>33</v>
      </c>
    </row>
    <row r="3" spans="1:26" ht="19.5" thickBot="1" x14ac:dyDescent="0.3">
      <c r="A3" s="14" t="s">
        <v>33</v>
      </c>
      <c r="B3" s="11" t="s">
        <v>0</v>
      </c>
      <c r="C3" s="22">
        <v>10</v>
      </c>
      <c r="D3" s="23"/>
      <c r="E3" s="29"/>
      <c r="F3" s="30"/>
      <c r="H3" s="11" t="s">
        <v>0</v>
      </c>
      <c r="I3" s="22">
        <v>100</v>
      </c>
      <c r="J3" s="23"/>
      <c r="K3" s="29"/>
      <c r="L3" s="30"/>
      <c r="M3" s="2"/>
      <c r="N3" s="16" t="e">
        <f>COUNTIFS(#REF!, $S$2,#REF!, $B2)+COUNTIFS(#REF!, $T$2,#REF!, $B2)+COUNTIFS(#REF!, $U$2,#REF!, $B2)</f>
        <v>#REF!</v>
      </c>
      <c r="O3" s="16" t="e">
        <f>COUNTIFS(#REF!, $S$4,#REF!, $B2)+COUNTIFS(#REF!, $T$4,#REF!, $B2)+COUNTIFS(#REF!, $U$4,#REF!, $B2)+COUNTIFS(#REF!, $V$4,#REF!, $B2)+COUNTIFS(#REF!, $W$4,#REF!, $B2)+COUNTIFS(#REF!, $X$4,#REF!, $B2)</f>
        <v>#REF!</v>
      </c>
      <c r="P3" s="25" t="e">
        <f>N3/(N3+O3)</f>
        <v>#REF!</v>
      </c>
      <c r="Q3" s="25" t="e">
        <f>100%-P3</f>
        <v>#REF!</v>
      </c>
      <c r="R3" s="2"/>
      <c r="S3" s="2"/>
      <c r="T3" s="2"/>
      <c r="U3" s="2"/>
      <c r="V3" s="2"/>
      <c r="W3" s="2"/>
      <c r="X3" s="2"/>
      <c r="Z3" s="35" t="s">
        <v>12</v>
      </c>
    </row>
    <row r="4" spans="1:26" ht="19.5" thickBot="1" x14ac:dyDescent="0.3">
      <c r="A4" s="14" t="s">
        <v>33</v>
      </c>
      <c r="B4" s="9" t="s">
        <v>1</v>
      </c>
      <c r="C4" s="19"/>
      <c r="D4" s="18"/>
      <c r="E4" s="31"/>
      <c r="F4" s="32"/>
      <c r="H4" s="9" t="s">
        <v>1</v>
      </c>
      <c r="I4" s="19"/>
      <c r="J4" s="18"/>
      <c r="K4" s="31"/>
      <c r="L4" s="32"/>
      <c r="M4" s="2"/>
      <c r="N4" s="16"/>
      <c r="O4" s="16"/>
      <c r="P4" s="16"/>
      <c r="Q4" s="16"/>
      <c r="R4" s="2"/>
      <c r="S4" s="3" t="s">
        <v>17</v>
      </c>
      <c r="T4" s="3" t="s">
        <v>23</v>
      </c>
      <c r="U4" s="3" t="s">
        <v>28</v>
      </c>
      <c r="V4" s="3" t="s">
        <v>20</v>
      </c>
      <c r="W4" s="3" t="s">
        <v>18</v>
      </c>
      <c r="X4" s="8" t="s">
        <v>19</v>
      </c>
      <c r="Z4" s="35" t="s">
        <v>31</v>
      </c>
    </row>
    <row r="5" spans="1:26" ht="18.75" x14ac:dyDescent="0.25">
      <c r="A5" s="14" t="s">
        <v>33</v>
      </c>
      <c r="B5" s="9" t="s">
        <v>2</v>
      </c>
      <c r="C5" s="19"/>
      <c r="D5" s="18"/>
      <c r="E5" s="31"/>
      <c r="F5" s="32"/>
      <c r="H5" s="9" t="s">
        <v>2</v>
      </c>
      <c r="I5" s="19"/>
      <c r="J5" s="18"/>
      <c r="K5" s="31"/>
      <c r="L5" s="32"/>
      <c r="M5" s="2"/>
      <c r="N5" s="16"/>
      <c r="O5" s="16"/>
      <c r="P5" s="16"/>
      <c r="Q5" s="16"/>
      <c r="R5" s="2"/>
      <c r="S5" s="2"/>
      <c r="T5" s="2"/>
      <c r="U5" s="2"/>
      <c r="V5" s="2"/>
      <c r="W5" s="2"/>
      <c r="X5" s="2"/>
      <c r="Z5" s="35" t="s">
        <v>32</v>
      </c>
    </row>
    <row r="6" spans="1:26" ht="18.75" x14ac:dyDescent="0.25">
      <c r="A6" s="14" t="s">
        <v>33</v>
      </c>
      <c r="B6" s="9" t="s">
        <v>3</v>
      </c>
      <c r="C6" s="19"/>
      <c r="D6" s="18"/>
      <c r="E6" s="31"/>
      <c r="F6" s="32"/>
      <c r="H6" s="9" t="s">
        <v>3</v>
      </c>
      <c r="I6" s="19"/>
      <c r="J6" s="18"/>
      <c r="K6" s="31"/>
      <c r="L6" s="32"/>
      <c r="N6" s="16"/>
      <c r="O6" s="16"/>
      <c r="S6" s="2"/>
      <c r="T6" s="2"/>
      <c r="U6" s="2"/>
      <c r="V6" s="14"/>
      <c r="W6" s="14"/>
      <c r="X6" s="14"/>
      <c r="Z6" s="35" t="s">
        <v>35</v>
      </c>
    </row>
    <row r="7" spans="1:26" ht="22.5" customHeight="1" x14ac:dyDescent="0.25">
      <c r="A7" s="14" t="s">
        <v>33</v>
      </c>
      <c r="B7" s="9" t="s">
        <v>4</v>
      </c>
      <c r="C7" s="19"/>
      <c r="D7" s="18"/>
      <c r="E7" s="31"/>
      <c r="F7" s="32"/>
      <c r="H7" s="9" t="s">
        <v>4</v>
      </c>
      <c r="I7" s="19"/>
      <c r="J7" s="18"/>
      <c r="K7" s="31"/>
      <c r="L7" s="32"/>
      <c r="N7" s="16"/>
      <c r="O7" s="16"/>
      <c r="S7" s="2"/>
      <c r="T7" s="2"/>
      <c r="U7" s="2"/>
      <c r="V7" s="2"/>
      <c r="W7" s="13"/>
      <c r="X7" s="13"/>
      <c r="Z7" s="35" t="s">
        <v>13</v>
      </c>
    </row>
    <row r="8" spans="1:26" ht="18.75" x14ac:dyDescent="0.25">
      <c r="A8" s="14" t="s">
        <v>33</v>
      </c>
      <c r="B8" s="9" t="s">
        <v>5</v>
      </c>
      <c r="C8" s="19"/>
      <c r="D8" s="18"/>
      <c r="E8" s="31"/>
      <c r="F8" s="32"/>
      <c r="H8" s="9" t="s">
        <v>5</v>
      </c>
      <c r="I8" s="19"/>
      <c r="J8" s="18"/>
      <c r="K8" s="31"/>
      <c r="L8" s="32"/>
      <c r="N8" s="16"/>
      <c r="O8" s="16"/>
      <c r="S8" s="2"/>
      <c r="T8" s="2"/>
      <c r="U8" s="2"/>
      <c r="V8" s="2"/>
      <c r="W8" s="13"/>
      <c r="X8" s="13"/>
      <c r="Z8" s="35" t="s">
        <v>26</v>
      </c>
    </row>
    <row r="9" spans="1:26" ht="19.5" customHeight="1" x14ac:dyDescent="0.25">
      <c r="A9" s="14" t="s">
        <v>33</v>
      </c>
      <c r="B9" s="9" t="s">
        <v>6</v>
      </c>
      <c r="C9" s="19"/>
      <c r="D9" s="18"/>
      <c r="E9" s="31"/>
      <c r="F9" s="32"/>
      <c r="H9" s="9" t="s">
        <v>6</v>
      </c>
      <c r="I9" s="19"/>
      <c r="J9" s="18"/>
      <c r="K9" s="31"/>
      <c r="L9" s="32"/>
      <c r="N9" s="16"/>
      <c r="O9" s="16"/>
      <c r="S9" s="2"/>
      <c r="T9" s="2"/>
      <c r="U9" s="2"/>
      <c r="V9" s="2"/>
      <c r="W9" s="13"/>
      <c r="X9" s="13"/>
      <c r="Z9" s="35" t="s">
        <v>25</v>
      </c>
    </row>
    <row r="10" spans="1:26" ht="19.5" customHeight="1" x14ac:dyDescent="0.25">
      <c r="A10" s="14" t="s">
        <v>33</v>
      </c>
      <c r="B10" s="9" t="s">
        <v>7</v>
      </c>
      <c r="C10" s="19"/>
      <c r="D10" s="18"/>
      <c r="E10" s="31"/>
      <c r="F10" s="32"/>
      <c r="H10" s="9" t="s">
        <v>7</v>
      </c>
      <c r="I10" s="19"/>
      <c r="J10" s="18"/>
      <c r="K10" s="31"/>
      <c r="L10" s="32"/>
      <c r="N10" s="16"/>
      <c r="O10" s="16"/>
      <c r="S10" s="2"/>
      <c r="T10" s="2"/>
      <c r="U10" s="2"/>
      <c r="V10" s="2"/>
      <c r="W10" s="13"/>
      <c r="X10" s="13"/>
      <c r="Z10" s="35" t="s">
        <v>27</v>
      </c>
    </row>
    <row r="11" spans="1:26" ht="18.75" customHeight="1" x14ac:dyDescent="0.25">
      <c r="A11" s="14" t="s">
        <v>33</v>
      </c>
      <c r="B11" s="9" t="s">
        <v>8</v>
      </c>
      <c r="C11" s="19"/>
      <c r="D11" s="18"/>
      <c r="E11" s="31"/>
      <c r="F11" s="32"/>
      <c r="H11" s="9" t="s">
        <v>8</v>
      </c>
      <c r="I11" s="19"/>
      <c r="J11" s="18"/>
      <c r="K11" s="31"/>
      <c r="L11" s="32"/>
      <c r="N11" s="16"/>
      <c r="O11" s="16"/>
      <c r="S11" s="14"/>
      <c r="T11" s="14"/>
      <c r="U11" s="2"/>
      <c r="V11" s="2"/>
      <c r="W11" s="13"/>
      <c r="X11" s="13"/>
      <c r="Z11" s="35" t="s">
        <v>34</v>
      </c>
    </row>
    <row r="12" spans="1:26" ht="20.25" customHeight="1" x14ac:dyDescent="0.25">
      <c r="A12" s="14" t="s">
        <v>33</v>
      </c>
      <c r="B12" s="9" t="s">
        <v>9</v>
      </c>
      <c r="C12" s="19"/>
      <c r="D12" s="18"/>
      <c r="E12" s="31"/>
      <c r="F12" s="32"/>
      <c r="H12" s="9" t="s">
        <v>9</v>
      </c>
      <c r="I12" s="19"/>
      <c r="J12" s="18"/>
      <c r="K12" s="31"/>
      <c r="L12" s="32"/>
      <c r="N12" s="16"/>
      <c r="O12" s="16"/>
      <c r="S12" s="14"/>
      <c r="T12" s="14"/>
      <c r="U12" s="2"/>
      <c r="V12" s="2"/>
      <c r="W12" s="13"/>
      <c r="X12" s="13"/>
      <c r="Z12" s="35" t="s">
        <v>36</v>
      </c>
    </row>
    <row r="13" spans="1:26" ht="18.75" x14ac:dyDescent="0.25">
      <c r="A13" s="14" t="s">
        <v>33</v>
      </c>
      <c r="B13" s="9" t="s">
        <v>10</v>
      </c>
      <c r="C13" s="19"/>
      <c r="D13" s="18"/>
      <c r="E13" s="31"/>
      <c r="F13" s="32"/>
      <c r="H13" s="9" t="s">
        <v>10</v>
      </c>
      <c r="I13" s="19"/>
      <c r="J13" s="18"/>
      <c r="K13" s="31"/>
      <c r="L13" s="32"/>
      <c r="N13" s="16"/>
      <c r="O13" s="16"/>
      <c r="S13" s="2"/>
      <c r="T13" s="2"/>
      <c r="U13" s="2"/>
      <c r="V13" s="2"/>
      <c r="W13" s="13"/>
      <c r="X13" s="13"/>
      <c r="Z13" s="35" t="s">
        <v>37</v>
      </c>
    </row>
    <row r="14" spans="1:26" ht="20.25" customHeight="1" thickBot="1" x14ac:dyDescent="0.3">
      <c r="A14" s="14" t="s">
        <v>33</v>
      </c>
      <c r="B14" s="10" t="s">
        <v>11</v>
      </c>
      <c r="C14" s="20"/>
      <c r="D14" s="21"/>
      <c r="E14" s="33"/>
      <c r="F14" s="34">
        <v>0.99</v>
      </c>
      <c r="H14" s="10" t="s">
        <v>11</v>
      </c>
      <c r="I14" s="20"/>
      <c r="J14" s="21"/>
      <c r="K14" s="33"/>
      <c r="L14" s="34"/>
      <c r="N14" s="16"/>
      <c r="O14" s="16"/>
      <c r="S14" s="14"/>
      <c r="T14" s="14"/>
      <c r="U14" s="2"/>
      <c r="V14" s="2"/>
      <c r="W14" s="13"/>
      <c r="X14" s="13"/>
      <c r="Z14"/>
    </row>
    <row r="15" spans="1:26" ht="19.5" customHeight="1" thickBot="1" x14ac:dyDescent="0.3">
      <c r="S15" s="14"/>
      <c r="T15" s="14"/>
      <c r="U15" s="2"/>
      <c r="V15" s="2"/>
      <c r="W15" s="13"/>
      <c r="X15" s="13"/>
      <c r="Z15"/>
    </row>
    <row r="16" spans="1:26" ht="19.5" thickBot="1" x14ac:dyDescent="0.3">
      <c r="B16" s="8" t="s">
        <v>12</v>
      </c>
      <c r="C16" s="3" t="s">
        <v>15</v>
      </c>
      <c r="D16" s="24" t="s">
        <v>16</v>
      </c>
      <c r="E16" s="27" t="s">
        <v>24</v>
      </c>
      <c r="F16" s="28" t="s">
        <v>30</v>
      </c>
      <c r="H16" s="8" t="s">
        <v>12</v>
      </c>
      <c r="I16" s="3" t="s">
        <v>15</v>
      </c>
      <c r="J16" s="24" t="s">
        <v>16</v>
      </c>
      <c r="K16" s="27" t="s">
        <v>24</v>
      </c>
      <c r="L16" s="28" t="s">
        <v>30</v>
      </c>
      <c r="N16" s="15"/>
      <c r="O16" s="15"/>
      <c r="S16" s="14"/>
      <c r="T16" s="14"/>
      <c r="U16" s="2"/>
      <c r="V16" s="2"/>
      <c r="W16" s="13"/>
      <c r="X16" s="13"/>
      <c r="Z16"/>
    </row>
    <row r="17" spans="1:26" ht="18.75" x14ac:dyDescent="0.25">
      <c r="A17" t="s">
        <v>12</v>
      </c>
      <c r="B17" s="7" t="s">
        <v>0</v>
      </c>
      <c r="C17" s="22">
        <v>20</v>
      </c>
      <c r="D17" s="23"/>
      <c r="E17" s="29"/>
      <c r="F17" s="30"/>
      <c r="H17" s="7" t="s">
        <v>0</v>
      </c>
      <c r="I17" s="22">
        <v>200</v>
      </c>
      <c r="J17" s="23"/>
      <c r="K17" s="29"/>
      <c r="L17" s="30"/>
      <c r="N17" s="16" t="e">
        <f>COUNTIFS(#REF!, $S$2,#REF!, $B16)+COUNTIFS(#REF!, $T$2,#REF!, $B16)+COUNTIFS(#REF!, $U$2,#REF!, $B16)</f>
        <v>#REF!</v>
      </c>
      <c r="O17" s="16" t="e">
        <f>COUNTIFS(#REF!, $S$4,#REF!, $B16)+COUNTIFS(#REF!, $T$4,#REF!, $B16)+COUNTIFS(#REF!, $U$4,#REF!, $B16)+COUNTIFS(#REF!, $V$4,#REF!, $B16)+COUNTIFS(#REF!, $W$4,#REF!, $B16)+COUNTIFS(#REF!, $X$4,#REF!, $B16)</f>
        <v>#REF!</v>
      </c>
      <c r="P17" s="25" t="e">
        <f>N17/(N17+O17)</f>
        <v>#REF!</v>
      </c>
      <c r="Q17" s="25" t="e">
        <f>100%-P17</f>
        <v>#REF!</v>
      </c>
      <c r="S17" s="14"/>
      <c r="T17" s="14"/>
      <c r="U17" s="2"/>
      <c r="V17" s="2"/>
      <c r="W17" s="13"/>
      <c r="X17" s="13"/>
      <c r="Z17"/>
    </row>
    <row r="18" spans="1:26" ht="18.75" x14ac:dyDescent="0.25">
      <c r="A18" s="14" t="s">
        <v>12</v>
      </c>
      <c r="B18" s="5" t="s">
        <v>1</v>
      </c>
      <c r="C18" s="19"/>
      <c r="D18" s="18"/>
      <c r="E18" s="31"/>
      <c r="F18" s="32"/>
      <c r="H18" s="5" t="s">
        <v>1</v>
      </c>
      <c r="I18" s="19"/>
      <c r="J18" s="18"/>
      <c r="K18" s="31"/>
      <c r="L18" s="32"/>
      <c r="N18" s="16"/>
      <c r="O18" s="16"/>
      <c r="S18" s="14"/>
      <c r="T18" s="14"/>
      <c r="U18" s="2"/>
      <c r="V18" s="2"/>
      <c r="W18" s="13"/>
      <c r="X18" s="13"/>
      <c r="Z18"/>
    </row>
    <row r="19" spans="1:26" ht="18.75" x14ac:dyDescent="0.25">
      <c r="A19" s="14" t="s">
        <v>12</v>
      </c>
      <c r="B19" s="5" t="s">
        <v>2</v>
      </c>
      <c r="C19" s="19"/>
      <c r="D19" s="18"/>
      <c r="E19" s="31"/>
      <c r="F19" s="32"/>
      <c r="H19" s="5" t="s">
        <v>2</v>
      </c>
      <c r="I19" s="19"/>
      <c r="J19" s="18"/>
      <c r="K19" s="31"/>
      <c r="L19" s="32"/>
      <c r="N19" s="16"/>
      <c r="O19" s="16"/>
      <c r="S19" s="14"/>
      <c r="T19" s="14"/>
      <c r="U19" s="14"/>
      <c r="V19" s="14"/>
      <c r="W19" s="14"/>
      <c r="X19" s="14"/>
      <c r="Z19"/>
    </row>
    <row r="20" spans="1:26" ht="18.75" x14ac:dyDescent="0.25">
      <c r="A20" s="14" t="s">
        <v>12</v>
      </c>
      <c r="B20" s="5" t="s">
        <v>3</v>
      </c>
      <c r="C20" s="19"/>
      <c r="D20" s="18"/>
      <c r="E20" s="31"/>
      <c r="F20" s="32"/>
      <c r="H20" s="5" t="s">
        <v>3</v>
      </c>
      <c r="I20" s="19"/>
      <c r="J20" s="18"/>
      <c r="K20" s="31"/>
      <c r="L20" s="32"/>
      <c r="N20" s="16"/>
      <c r="O20" s="16"/>
      <c r="S20" s="14"/>
      <c r="T20" s="14"/>
      <c r="U20" s="2"/>
      <c r="V20" s="2"/>
      <c r="W20" s="13"/>
      <c r="X20" s="13"/>
      <c r="Z20"/>
    </row>
    <row r="21" spans="1:26" ht="18.75" x14ac:dyDescent="0.25">
      <c r="A21" s="14" t="s">
        <v>12</v>
      </c>
      <c r="B21" s="5" t="s">
        <v>4</v>
      </c>
      <c r="C21" s="19"/>
      <c r="D21" s="18"/>
      <c r="E21" s="31"/>
      <c r="F21" s="32"/>
      <c r="H21" s="5" t="s">
        <v>4</v>
      </c>
      <c r="I21" s="19"/>
      <c r="J21" s="18"/>
      <c r="K21" s="31"/>
      <c r="L21" s="32"/>
      <c r="N21" s="16"/>
      <c r="O21" s="16"/>
      <c r="S21" s="14"/>
      <c r="T21" s="14"/>
      <c r="U21" s="2"/>
      <c r="V21" s="2"/>
      <c r="W21" s="13"/>
      <c r="X21" s="13"/>
      <c r="Z21"/>
    </row>
    <row r="22" spans="1:26" ht="18.75" x14ac:dyDescent="0.25">
      <c r="A22" s="14" t="s">
        <v>12</v>
      </c>
      <c r="B22" s="5" t="s">
        <v>5</v>
      </c>
      <c r="C22" s="19"/>
      <c r="D22" s="18"/>
      <c r="E22" s="31"/>
      <c r="F22" s="32"/>
      <c r="H22" s="5" t="s">
        <v>5</v>
      </c>
      <c r="I22" s="19"/>
      <c r="J22" s="18"/>
      <c r="K22" s="31"/>
      <c r="L22" s="32"/>
      <c r="N22" s="16"/>
      <c r="O22" s="16"/>
      <c r="S22" s="14"/>
      <c r="T22" s="14"/>
      <c r="U22" s="2"/>
      <c r="V22" s="2"/>
      <c r="W22" s="13"/>
      <c r="X22" s="13"/>
      <c r="Z22"/>
    </row>
    <row r="23" spans="1:26" ht="18.75" x14ac:dyDescent="0.25">
      <c r="A23" s="14" t="s">
        <v>12</v>
      </c>
      <c r="B23" s="5" t="s">
        <v>6</v>
      </c>
      <c r="C23" s="19"/>
      <c r="D23" s="18"/>
      <c r="E23" s="31"/>
      <c r="F23" s="32"/>
      <c r="H23" s="5" t="s">
        <v>6</v>
      </c>
      <c r="I23" s="19"/>
      <c r="J23" s="18"/>
      <c r="K23" s="31"/>
      <c r="L23" s="32"/>
      <c r="N23" s="16"/>
      <c r="O23" s="16"/>
      <c r="S23" s="14"/>
      <c r="T23" s="14"/>
      <c r="U23" s="2"/>
      <c r="V23" s="2"/>
      <c r="W23" s="13"/>
      <c r="X23" s="13"/>
      <c r="Z23"/>
    </row>
    <row r="24" spans="1:26" ht="18.75" x14ac:dyDescent="0.25">
      <c r="A24" s="14" t="s">
        <v>12</v>
      </c>
      <c r="B24" s="5" t="s">
        <v>7</v>
      </c>
      <c r="C24" s="19"/>
      <c r="D24" s="18"/>
      <c r="E24" s="31"/>
      <c r="F24" s="32"/>
      <c r="H24" s="5" t="s">
        <v>7</v>
      </c>
      <c r="I24" s="19"/>
      <c r="J24" s="18"/>
      <c r="K24" s="31"/>
      <c r="L24" s="32"/>
      <c r="N24" s="16"/>
      <c r="O24" s="16"/>
      <c r="S24" s="14"/>
      <c r="T24" s="14"/>
      <c r="U24" s="2"/>
      <c r="V24" s="2"/>
      <c r="W24" s="13"/>
      <c r="X24" s="13"/>
      <c r="Z24"/>
    </row>
    <row r="25" spans="1:26" ht="18.75" x14ac:dyDescent="0.25">
      <c r="A25" s="14" t="s">
        <v>12</v>
      </c>
      <c r="B25" s="5" t="s">
        <v>8</v>
      </c>
      <c r="C25" s="19"/>
      <c r="D25" s="18"/>
      <c r="E25" s="31"/>
      <c r="F25" s="32"/>
      <c r="H25" s="5" t="s">
        <v>8</v>
      </c>
      <c r="I25" s="19"/>
      <c r="J25" s="18"/>
      <c r="K25" s="31"/>
      <c r="L25" s="32"/>
      <c r="N25" s="16"/>
      <c r="O25" s="16"/>
      <c r="S25" s="14"/>
      <c r="T25" s="14"/>
      <c r="U25" s="2"/>
      <c r="V25" s="2"/>
      <c r="W25" s="13"/>
      <c r="X25" s="13"/>
      <c r="Z25"/>
    </row>
    <row r="26" spans="1:26" ht="18.75" x14ac:dyDescent="0.25">
      <c r="A26" s="14" t="s">
        <v>12</v>
      </c>
      <c r="B26" s="5" t="s">
        <v>9</v>
      </c>
      <c r="C26" s="19"/>
      <c r="D26" s="18"/>
      <c r="E26" s="31"/>
      <c r="F26" s="32"/>
      <c r="H26" s="5" t="s">
        <v>9</v>
      </c>
      <c r="I26" s="19"/>
      <c r="J26" s="18"/>
      <c r="K26" s="31"/>
      <c r="L26" s="32"/>
      <c r="N26" s="16"/>
      <c r="O26" s="16"/>
      <c r="S26" s="14"/>
      <c r="T26" s="14"/>
      <c r="U26" s="2"/>
      <c r="V26" s="2"/>
      <c r="W26" s="13"/>
      <c r="X26" s="13"/>
      <c r="Z26"/>
    </row>
    <row r="27" spans="1:26" ht="18.75" x14ac:dyDescent="0.25">
      <c r="A27" s="14" t="s">
        <v>12</v>
      </c>
      <c r="B27" s="5" t="s">
        <v>10</v>
      </c>
      <c r="C27" s="19"/>
      <c r="D27" s="18"/>
      <c r="E27" s="31"/>
      <c r="F27" s="32"/>
      <c r="H27" s="5" t="s">
        <v>10</v>
      </c>
      <c r="I27" s="19"/>
      <c r="J27" s="18"/>
      <c r="K27" s="31"/>
      <c r="L27" s="32"/>
      <c r="N27" s="16"/>
      <c r="O27" s="16"/>
      <c r="S27" s="14"/>
      <c r="T27" s="14"/>
      <c r="U27" s="2"/>
      <c r="V27" s="2"/>
      <c r="W27" s="13"/>
      <c r="X27" s="13"/>
      <c r="Z27"/>
    </row>
    <row r="28" spans="1:26" ht="19.5" thickBot="1" x14ac:dyDescent="0.3">
      <c r="A28" s="14" t="s">
        <v>12</v>
      </c>
      <c r="B28" s="6" t="s">
        <v>11</v>
      </c>
      <c r="C28" s="20"/>
      <c r="D28" s="21"/>
      <c r="E28" s="33"/>
      <c r="F28" s="34"/>
      <c r="H28" s="6" t="s">
        <v>11</v>
      </c>
      <c r="I28" s="20"/>
      <c r="J28" s="21"/>
      <c r="K28" s="33"/>
      <c r="L28" s="34"/>
      <c r="N28" s="16"/>
      <c r="O28" s="16"/>
      <c r="S28" s="14"/>
      <c r="T28" s="14"/>
      <c r="U28" s="2"/>
      <c r="V28" s="2"/>
      <c r="W28" s="13"/>
      <c r="X28" s="13"/>
      <c r="Z28"/>
    </row>
    <row r="29" spans="1:26" ht="19.5" thickBot="1" x14ac:dyDescent="0.3">
      <c r="S29" s="14"/>
      <c r="T29" s="14"/>
      <c r="U29" s="2"/>
      <c r="V29" s="2"/>
      <c r="W29" s="13"/>
      <c r="X29" s="13"/>
      <c r="Z29"/>
    </row>
    <row r="30" spans="1:26" ht="22.5" customHeight="1" thickBot="1" x14ac:dyDescent="0.3">
      <c r="B30" s="8" t="s">
        <v>31</v>
      </c>
      <c r="C30" s="3" t="s">
        <v>15</v>
      </c>
      <c r="D30" s="24" t="s">
        <v>16</v>
      </c>
      <c r="E30" s="27" t="s">
        <v>24</v>
      </c>
      <c r="F30" s="28" t="s">
        <v>30</v>
      </c>
      <c r="H30" s="8" t="s">
        <v>31</v>
      </c>
      <c r="I30" s="3" t="s">
        <v>15</v>
      </c>
      <c r="J30" s="24" t="s">
        <v>16</v>
      </c>
      <c r="K30" s="27" t="s">
        <v>24</v>
      </c>
      <c r="L30" s="28" t="s">
        <v>30</v>
      </c>
      <c r="N30" s="15"/>
      <c r="O30" s="15"/>
      <c r="S30" s="14"/>
      <c r="T30" s="14"/>
      <c r="U30" s="2"/>
      <c r="V30" s="2"/>
      <c r="W30" s="13"/>
      <c r="X30" s="13"/>
      <c r="Z30"/>
    </row>
    <row r="31" spans="1:26" ht="18.75" customHeight="1" x14ac:dyDescent="0.25">
      <c r="A31" t="s">
        <v>31</v>
      </c>
      <c r="B31" s="7" t="s">
        <v>0</v>
      </c>
      <c r="C31" s="22"/>
      <c r="D31" s="23"/>
      <c r="E31" s="29"/>
      <c r="F31" s="30"/>
      <c r="H31" s="7" t="s">
        <v>0</v>
      </c>
      <c r="I31" s="22"/>
      <c r="J31" s="23"/>
      <c r="K31" s="29"/>
      <c r="L31" s="30"/>
      <c r="N31" s="16" t="e">
        <f>COUNTIFS(#REF!, $S$2,#REF!, $B30)+COUNTIFS(#REF!, $T$2,#REF!, $B30)+COUNTIFS(#REF!, $U$2,#REF!, $B30)</f>
        <v>#REF!</v>
      </c>
      <c r="O31" s="16" t="e">
        <f>COUNTIFS(#REF!, $S$4,#REF!, $B30)+COUNTIFS(#REF!, $T$4,#REF!, $B30)+COUNTIFS(#REF!, $U$4,#REF!, $B30)+COUNTIFS(#REF!, $V$4,#REF!, $B30)+COUNTIFS(#REF!, $W$4,#REF!, $B30)+COUNTIFS(#REF!, $X$4,#REF!, $B30)</f>
        <v>#REF!</v>
      </c>
      <c r="P31" s="25" t="e">
        <f>N31/(N31+O31)</f>
        <v>#REF!</v>
      </c>
      <c r="Q31" s="25" t="e">
        <f>100%-P31</f>
        <v>#REF!</v>
      </c>
      <c r="S31" s="14"/>
      <c r="T31" s="14"/>
      <c r="U31" s="2"/>
      <c r="V31" s="2"/>
      <c r="W31" s="13"/>
      <c r="X31" s="13"/>
      <c r="Z31"/>
    </row>
    <row r="32" spans="1:26" ht="18.75" customHeight="1" x14ac:dyDescent="0.25">
      <c r="A32" s="14" t="s">
        <v>31</v>
      </c>
      <c r="B32" s="5" t="s">
        <v>1</v>
      </c>
      <c r="C32" s="19"/>
      <c r="D32" s="18"/>
      <c r="E32" s="31"/>
      <c r="F32" s="32"/>
      <c r="H32" s="5" t="s">
        <v>1</v>
      </c>
      <c r="I32" s="19"/>
      <c r="J32" s="18"/>
      <c r="K32" s="31"/>
      <c r="L32" s="32"/>
      <c r="N32" s="16"/>
      <c r="O32" s="16"/>
      <c r="U32" s="2"/>
      <c r="V32" s="2"/>
      <c r="W32" s="13"/>
      <c r="X32" s="13"/>
      <c r="Z32"/>
    </row>
    <row r="33" spans="1:26" ht="18.75" customHeight="1" x14ac:dyDescent="0.25">
      <c r="A33" s="14" t="s">
        <v>31</v>
      </c>
      <c r="B33" s="5" t="s">
        <v>2</v>
      </c>
      <c r="C33" s="19"/>
      <c r="D33" s="18"/>
      <c r="E33" s="31"/>
      <c r="F33" s="32"/>
      <c r="H33" s="5" t="s">
        <v>2</v>
      </c>
      <c r="I33" s="19"/>
      <c r="J33" s="18"/>
      <c r="K33" s="31"/>
      <c r="L33" s="32"/>
      <c r="N33" s="16"/>
      <c r="O33" s="16"/>
      <c r="S33" s="17"/>
      <c r="T33" s="17"/>
      <c r="U33" s="17"/>
      <c r="V33" s="17"/>
      <c r="W33" s="17"/>
      <c r="X33" s="17"/>
      <c r="Z33"/>
    </row>
    <row r="34" spans="1:26" ht="18.75" customHeight="1" x14ac:dyDescent="0.25">
      <c r="A34" s="14" t="s">
        <v>31</v>
      </c>
      <c r="B34" s="5" t="s">
        <v>3</v>
      </c>
      <c r="C34" s="19"/>
      <c r="D34" s="18"/>
      <c r="E34" s="31"/>
      <c r="F34" s="32"/>
      <c r="H34" s="5" t="s">
        <v>3</v>
      </c>
      <c r="I34" s="19"/>
      <c r="J34" s="18"/>
      <c r="K34" s="31"/>
      <c r="L34" s="32"/>
      <c r="N34" s="16"/>
      <c r="O34" s="16"/>
      <c r="S34" s="17"/>
      <c r="T34" s="17"/>
      <c r="U34" s="17"/>
      <c r="V34" s="17"/>
      <c r="W34" s="17"/>
      <c r="X34" s="17"/>
      <c r="Z34"/>
    </row>
    <row r="35" spans="1:26" ht="18.75" customHeight="1" x14ac:dyDescent="0.25">
      <c r="A35" s="14" t="s">
        <v>31</v>
      </c>
      <c r="B35" s="5" t="s">
        <v>4</v>
      </c>
      <c r="C35" s="19"/>
      <c r="D35" s="18"/>
      <c r="E35" s="31"/>
      <c r="F35" s="32"/>
      <c r="H35" s="5" t="s">
        <v>4</v>
      </c>
      <c r="I35" s="19"/>
      <c r="J35" s="18"/>
      <c r="K35" s="31"/>
      <c r="L35" s="32"/>
      <c r="N35" s="16"/>
      <c r="O35" s="16"/>
      <c r="S35" s="17"/>
      <c r="T35" s="17"/>
      <c r="U35" s="17"/>
      <c r="V35" s="17"/>
      <c r="W35" s="17"/>
      <c r="X35" s="17"/>
      <c r="Z35"/>
    </row>
    <row r="36" spans="1:26" ht="18.75" customHeight="1" x14ac:dyDescent="0.25">
      <c r="A36" s="14" t="s">
        <v>31</v>
      </c>
      <c r="B36" s="5" t="s">
        <v>5</v>
      </c>
      <c r="C36" s="19"/>
      <c r="D36" s="18"/>
      <c r="E36" s="31"/>
      <c r="F36" s="32"/>
      <c r="H36" s="5" t="s">
        <v>5</v>
      </c>
      <c r="I36" s="19"/>
      <c r="J36" s="18"/>
      <c r="K36" s="31"/>
      <c r="L36" s="32"/>
      <c r="N36" s="16"/>
      <c r="O36" s="16"/>
      <c r="S36" s="17"/>
      <c r="T36" s="17"/>
      <c r="U36" s="17"/>
      <c r="V36" s="17"/>
      <c r="W36" s="17"/>
      <c r="X36" s="17"/>
      <c r="Z36"/>
    </row>
    <row r="37" spans="1:26" ht="18.75" customHeight="1" x14ac:dyDescent="0.25">
      <c r="A37" s="14" t="s">
        <v>31</v>
      </c>
      <c r="B37" s="5" t="s">
        <v>6</v>
      </c>
      <c r="C37" s="19"/>
      <c r="D37" s="18"/>
      <c r="E37" s="31"/>
      <c r="F37" s="32"/>
      <c r="H37" s="5" t="s">
        <v>6</v>
      </c>
      <c r="I37" s="19"/>
      <c r="J37" s="18"/>
      <c r="K37" s="31"/>
      <c r="L37" s="32"/>
      <c r="N37" s="16"/>
      <c r="O37" s="16"/>
      <c r="S37" s="17"/>
      <c r="T37" s="17"/>
      <c r="U37" s="17"/>
      <c r="V37" s="17"/>
      <c r="W37" s="17"/>
      <c r="X37" s="17"/>
      <c r="Z37"/>
    </row>
    <row r="38" spans="1:26" ht="18.75" customHeight="1" x14ac:dyDescent="0.25">
      <c r="A38" s="14" t="s">
        <v>31</v>
      </c>
      <c r="B38" s="5" t="s">
        <v>7</v>
      </c>
      <c r="C38" s="19"/>
      <c r="D38" s="18"/>
      <c r="E38" s="31"/>
      <c r="F38" s="32"/>
      <c r="H38" s="5" t="s">
        <v>7</v>
      </c>
      <c r="I38" s="19"/>
      <c r="J38" s="18"/>
      <c r="K38" s="31"/>
      <c r="L38" s="32"/>
      <c r="N38" s="16"/>
      <c r="O38" s="16"/>
      <c r="S38" s="17"/>
      <c r="T38" s="17"/>
      <c r="U38" s="17"/>
      <c r="V38" s="17"/>
      <c r="W38" s="17"/>
      <c r="X38" s="17"/>
      <c r="Z38"/>
    </row>
    <row r="39" spans="1:26" ht="18.75" customHeight="1" x14ac:dyDescent="0.25">
      <c r="A39" s="14" t="s">
        <v>31</v>
      </c>
      <c r="B39" s="5" t="s">
        <v>8</v>
      </c>
      <c r="C39" s="19"/>
      <c r="D39" s="18"/>
      <c r="E39" s="31"/>
      <c r="F39" s="32"/>
      <c r="H39" s="5" t="s">
        <v>8</v>
      </c>
      <c r="I39" s="19"/>
      <c r="J39" s="18"/>
      <c r="K39" s="31"/>
      <c r="L39" s="32"/>
      <c r="N39" s="16"/>
      <c r="O39" s="16"/>
      <c r="S39" s="17"/>
      <c r="T39" s="17"/>
      <c r="U39" s="17"/>
      <c r="V39" s="17"/>
      <c r="W39" s="17"/>
      <c r="X39" s="17"/>
      <c r="Z39"/>
    </row>
    <row r="40" spans="1:26" ht="18.75" customHeight="1" x14ac:dyDescent="0.25">
      <c r="A40" s="14" t="s">
        <v>31</v>
      </c>
      <c r="B40" s="5" t="s">
        <v>9</v>
      </c>
      <c r="C40" s="19"/>
      <c r="D40" s="18"/>
      <c r="E40" s="31"/>
      <c r="F40" s="32"/>
      <c r="H40" s="5" t="s">
        <v>9</v>
      </c>
      <c r="I40" s="19"/>
      <c r="J40" s="18"/>
      <c r="K40" s="31"/>
      <c r="L40" s="32"/>
      <c r="N40" s="16"/>
      <c r="O40" s="16"/>
      <c r="S40" s="17"/>
      <c r="T40" s="17"/>
      <c r="U40" s="17"/>
      <c r="V40" s="17"/>
      <c r="W40" s="17"/>
      <c r="X40" s="17"/>
      <c r="Z40"/>
    </row>
    <row r="41" spans="1:26" ht="18.75" customHeight="1" x14ac:dyDescent="0.25">
      <c r="A41" s="14" t="s">
        <v>31</v>
      </c>
      <c r="B41" s="5" t="s">
        <v>10</v>
      </c>
      <c r="C41" s="19"/>
      <c r="D41" s="18"/>
      <c r="E41" s="31"/>
      <c r="F41" s="32"/>
      <c r="H41" s="5" t="s">
        <v>10</v>
      </c>
      <c r="I41" s="19"/>
      <c r="J41" s="18"/>
      <c r="K41" s="31"/>
      <c r="L41" s="32"/>
      <c r="N41" s="16"/>
      <c r="O41" s="16"/>
      <c r="S41" s="17"/>
      <c r="T41" s="17"/>
      <c r="U41" s="17"/>
      <c r="V41" s="17"/>
      <c r="W41" s="17"/>
      <c r="X41" s="17"/>
      <c r="Z41"/>
    </row>
    <row r="42" spans="1:26" ht="18.75" customHeight="1" thickBot="1" x14ac:dyDescent="0.3">
      <c r="A42" s="14" t="s">
        <v>31</v>
      </c>
      <c r="B42" s="6" t="s">
        <v>11</v>
      </c>
      <c r="C42" s="20"/>
      <c r="D42" s="21"/>
      <c r="E42" s="33"/>
      <c r="F42" s="34"/>
      <c r="H42" s="6" t="s">
        <v>11</v>
      </c>
      <c r="I42" s="20"/>
      <c r="J42" s="21"/>
      <c r="K42" s="33"/>
      <c r="L42" s="34"/>
      <c r="N42" s="16"/>
      <c r="O42" s="16"/>
      <c r="S42" s="17"/>
      <c r="T42" s="17"/>
      <c r="U42" s="17"/>
      <c r="V42" s="17"/>
      <c r="W42" s="17"/>
      <c r="X42" s="17"/>
      <c r="Z42"/>
    </row>
    <row r="43" spans="1:26" ht="18.75" customHeight="1" thickBot="1" x14ac:dyDescent="0.3">
      <c r="S43" s="17"/>
      <c r="T43" s="17"/>
      <c r="U43" s="17"/>
      <c r="V43" s="17"/>
      <c r="W43" s="17"/>
      <c r="X43" s="17"/>
      <c r="Z43"/>
    </row>
    <row r="44" spans="1:26" ht="22.5" customHeight="1" thickBot="1" x14ac:dyDescent="0.3">
      <c r="B44" s="8" t="s">
        <v>32</v>
      </c>
      <c r="C44" s="3" t="s">
        <v>15</v>
      </c>
      <c r="D44" s="24" t="s">
        <v>16</v>
      </c>
      <c r="E44" s="27" t="s">
        <v>24</v>
      </c>
      <c r="F44" s="28" t="s">
        <v>30</v>
      </c>
      <c r="H44" s="8" t="s">
        <v>32</v>
      </c>
      <c r="I44" s="3" t="s">
        <v>15</v>
      </c>
      <c r="J44" s="24" t="s">
        <v>16</v>
      </c>
      <c r="K44" s="27" t="s">
        <v>24</v>
      </c>
      <c r="L44" s="28" t="s">
        <v>30</v>
      </c>
      <c r="N44" s="15"/>
      <c r="O44" s="15"/>
      <c r="S44" s="17"/>
      <c r="T44" s="17"/>
      <c r="U44" s="17"/>
      <c r="V44" s="17"/>
      <c r="W44" s="17"/>
      <c r="X44" s="17"/>
      <c r="Z44"/>
    </row>
    <row r="45" spans="1:26" ht="18.75" customHeight="1" x14ac:dyDescent="0.25">
      <c r="A45" t="s">
        <v>32</v>
      </c>
      <c r="B45" s="7" t="s">
        <v>0</v>
      </c>
      <c r="C45" s="22"/>
      <c r="D45" s="23"/>
      <c r="E45" s="29"/>
      <c r="F45" s="30"/>
      <c r="H45" s="7" t="s">
        <v>0</v>
      </c>
      <c r="I45" s="22"/>
      <c r="J45" s="23"/>
      <c r="K45" s="29"/>
      <c r="L45" s="30"/>
      <c r="N45" s="16" t="e">
        <f>COUNTIFS(#REF!, $S$2,#REF!, $B44)+COUNTIFS(#REF!, $T$2,#REF!, $B44)+COUNTIFS(#REF!, $U$2,#REF!, $B44)</f>
        <v>#REF!</v>
      </c>
      <c r="O45" s="16" t="e">
        <f>COUNTIFS(#REF!, $S$4,#REF!, $B44)+COUNTIFS(#REF!, $T$4,#REF!, $B44)+COUNTIFS(#REF!, $U$4,#REF!, $B44)+COUNTIFS(#REF!, $V$4,#REF!, $B44)+COUNTIFS(#REF!, $W$4,#REF!, $B44)+COUNTIFS(#REF!, $X$4,#REF!, $B44)</f>
        <v>#REF!</v>
      </c>
      <c r="P45" s="25" t="e">
        <f>N45/(N45+O45)</f>
        <v>#REF!</v>
      </c>
      <c r="Q45" s="25" t="e">
        <f>100%-P45</f>
        <v>#REF!</v>
      </c>
      <c r="S45" s="17"/>
      <c r="T45" s="17"/>
      <c r="U45" s="17"/>
      <c r="V45" s="17"/>
      <c r="W45" s="17"/>
      <c r="X45" s="17"/>
      <c r="Z45"/>
    </row>
    <row r="46" spans="1:26" ht="18.75" customHeight="1" x14ac:dyDescent="0.25">
      <c r="A46" s="14" t="s">
        <v>32</v>
      </c>
      <c r="B46" s="5" t="s">
        <v>1</v>
      </c>
      <c r="C46" s="19"/>
      <c r="D46" s="18"/>
      <c r="E46" s="31"/>
      <c r="F46" s="32"/>
      <c r="H46" s="5" t="s">
        <v>1</v>
      </c>
      <c r="I46" s="19"/>
      <c r="J46" s="18"/>
      <c r="K46" s="31"/>
      <c r="L46" s="32"/>
      <c r="N46" s="16"/>
      <c r="O46" s="16"/>
      <c r="S46" s="17"/>
      <c r="T46" s="17"/>
      <c r="U46" s="17"/>
      <c r="V46" s="17"/>
      <c r="W46" s="17"/>
      <c r="X46" s="17"/>
      <c r="Z46"/>
    </row>
    <row r="47" spans="1:26" ht="18.75" customHeight="1" x14ac:dyDescent="0.25">
      <c r="A47" s="14" t="s">
        <v>32</v>
      </c>
      <c r="B47" s="5" t="s">
        <v>2</v>
      </c>
      <c r="C47" s="19"/>
      <c r="D47" s="18"/>
      <c r="E47" s="31"/>
      <c r="F47" s="32"/>
      <c r="H47" s="5" t="s">
        <v>2</v>
      </c>
      <c r="I47" s="19"/>
      <c r="J47" s="18"/>
      <c r="K47" s="31"/>
      <c r="L47" s="32"/>
      <c r="N47" s="16"/>
      <c r="O47" s="16"/>
      <c r="S47" s="17"/>
      <c r="T47" s="17"/>
      <c r="U47" s="17"/>
      <c r="V47" s="17"/>
      <c r="W47" s="17"/>
      <c r="X47" s="17"/>
      <c r="Z47"/>
    </row>
    <row r="48" spans="1:26" ht="18.75" customHeight="1" x14ac:dyDescent="0.25">
      <c r="A48" s="14" t="s">
        <v>32</v>
      </c>
      <c r="B48" s="5" t="s">
        <v>3</v>
      </c>
      <c r="C48" s="19"/>
      <c r="D48" s="18"/>
      <c r="E48" s="31"/>
      <c r="F48" s="32"/>
      <c r="H48" s="5" t="s">
        <v>3</v>
      </c>
      <c r="I48" s="19"/>
      <c r="J48" s="18"/>
      <c r="K48" s="31"/>
      <c r="L48" s="32"/>
      <c r="N48" s="16"/>
      <c r="O48" s="16"/>
      <c r="S48" s="17"/>
      <c r="T48" s="17"/>
      <c r="U48" s="17"/>
      <c r="V48" s="17"/>
      <c r="W48" s="17"/>
      <c r="X48" s="17"/>
      <c r="Z48"/>
    </row>
    <row r="49" spans="1:26" ht="18.75" customHeight="1" x14ac:dyDescent="0.25">
      <c r="A49" s="14" t="s">
        <v>32</v>
      </c>
      <c r="B49" s="5" t="s">
        <v>4</v>
      </c>
      <c r="C49" s="19"/>
      <c r="D49" s="18"/>
      <c r="E49" s="31"/>
      <c r="F49" s="32"/>
      <c r="H49" s="5" t="s">
        <v>4</v>
      </c>
      <c r="I49" s="19"/>
      <c r="J49" s="18"/>
      <c r="K49" s="31"/>
      <c r="L49" s="32"/>
      <c r="N49" s="16"/>
      <c r="O49" s="16"/>
      <c r="S49" s="17"/>
      <c r="T49" s="17"/>
      <c r="U49" s="17"/>
      <c r="V49" s="17"/>
      <c r="W49" s="17"/>
      <c r="X49" s="17"/>
      <c r="Z49"/>
    </row>
    <row r="50" spans="1:26" ht="18.75" customHeight="1" x14ac:dyDescent="0.25">
      <c r="A50" s="14" t="s">
        <v>32</v>
      </c>
      <c r="B50" s="5" t="s">
        <v>5</v>
      </c>
      <c r="C50" s="19"/>
      <c r="D50" s="18"/>
      <c r="E50" s="31"/>
      <c r="F50" s="32"/>
      <c r="H50" s="5" t="s">
        <v>5</v>
      </c>
      <c r="I50" s="19"/>
      <c r="J50" s="18"/>
      <c r="K50" s="31"/>
      <c r="L50" s="32"/>
      <c r="N50" s="16"/>
      <c r="O50" s="16"/>
      <c r="S50" s="17"/>
      <c r="T50" s="17"/>
      <c r="U50" s="17"/>
      <c r="V50" s="17"/>
      <c r="W50" s="17"/>
      <c r="X50" s="17"/>
      <c r="Z50"/>
    </row>
    <row r="51" spans="1:26" ht="18.75" customHeight="1" x14ac:dyDescent="0.25">
      <c r="A51" s="14" t="s">
        <v>32</v>
      </c>
      <c r="B51" s="5" t="s">
        <v>6</v>
      </c>
      <c r="C51" s="19"/>
      <c r="D51" s="18"/>
      <c r="E51" s="31"/>
      <c r="F51" s="32"/>
      <c r="H51" s="5" t="s">
        <v>6</v>
      </c>
      <c r="I51" s="19"/>
      <c r="J51" s="18"/>
      <c r="K51" s="31"/>
      <c r="L51" s="32"/>
      <c r="N51" s="16"/>
      <c r="O51" s="16"/>
      <c r="S51" s="17"/>
      <c r="T51" s="17"/>
      <c r="U51" s="17"/>
      <c r="V51" s="17"/>
      <c r="W51" s="17"/>
      <c r="X51" s="17"/>
      <c r="Z51"/>
    </row>
    <row r="52" spans="1:26" ht="18.75" x14ac:dyDescent="0.25">
      <c r="A52" s="14" t="s">
        <v>32</v>
      </c>
      <c r="B52" s="5" t="s">
        <v>7</v>
      </c>
      <c r="C52" s="19"/>
      <c r="D52" s="18"/>
      <c r="E52" s="31"/>
      <c r="F52" s="32"/>
      <c r="H52" s="5" t="s">
        <v>7</v>
      </c>
      <c r="I52" s="19"/>
      <c r="J52" s="18"/>
      <c r="K52" s="31"/>
      <c r="L52" s="32"/>
      <c r="N52" s="16"/>
      <c r="O52" s="16"/>
      <c r="S52" s="17"/>
      <c r="T52" s="17"/>
      <c r="U52" s="17"/>
      <c r="V52" s="17"/>
      <c r="W52" s="17"/>
      <c r="X52" s="17"/>
      <c r="Z52"/>
    </row>
    <row r="53" spans="1:26" ht="18.75" x14ac:dyDescent="0.25">
      <c r="A53" s="14" t="s">
        <v>32</v>
      </c>
      <c r="B53" s="5" t="s">
        <v>8</v>
      </c>
      <c r="C53" s="19"/>
      <c r="D53" s="18"/>
      <c r="E53" s="31"/>
      <c r="F53" s="32"/>
      <c r="H53" s="5" t="s">
        <v>8</v>
      </c>
      <c r="I53" s="19"/>
      <c r="J53" s="18"/>
      <c r="K53" s="31"/>
      <c r="L53" s="32"/>
      <c r="N53" s="16"/>
      <c r="O53" s="16"/>
      <c r="S53" s="17"/>
      <c r="T53" s="17"/>
      <c r="U53" s="17"/>
      <c r="V53" s="17"/>
      <c r="W53" s="17"/>
      <c r="X53" s="17"/>
      <c r="Z53"/>
    </row>
    <row r="54" spans="1:26" ht="18.75" x14ac:dyDescent="0.25">
      <c r="A54" s="14" t="s">
        <v>32</v>
      </c>
      <c r="B54" s="5" t="s">
        <v>9</v>
      </c>
      <c r="C54" s="19"/>
      <c r="D54" s="18"/>
      <c r="E54" s="31"/>
      <c r="F54" s="32"/>
      <c r="H54" s="5" t="s">
        <v>9</v>
      </c>
      <c r="I54" s="19"/>
      <c r="J54" s="18"/>
      <c r="K54" s="31"/>
      <c r="L54" s="32"/>
      <c r="N54" s="16"/>
      <c r="O54" s="16"/>
      <c r="S54" s="17"/>
      <c r="T54" s="17"/>
      <c r="U54" s="17"/>
      <c r="V54" s="17"/>
      <c r="W54" s="17"/>
      <c r="X54" s="17"/>
      <c r="Z54"/>
    </row>
    <row r="55" spans="1:26" ht="18.75" x14ac:dyDescent="0.25">
      <c r="A55" s="14" t="s">
        <v>32</v>
      </c>
      <c r="B55" s="5" t="s">
        <v>10</v>
      </c>
      <c r="C55" s="19"/>
      <c r="D55" s="18"/>
      <c r="E55" s="31"/>
      <c r="F55" s="32"/>
      <c r="H55" s="5" t="s">
        <v>10</v>
      </c>
      <c r="I55" s="19"/>
      <c r="J55" s="18"/>
      <c r="K55" s="31"/>
      <c r="L55" s="32"/>
      <c r="N55" s="16"/>
      <c r="O55" s="16"/>
      <c r="S55" s="17"/>
      <c r="T55" s="17"/>
      <c r="U55" s="17"/>
      <c r="V55" s="17"/>
      <c r="W55" s="17"/>
      <c r="X55" s="17"/>
      <c r="Z55"/>
    </row>
    <row r="56" spans="1:26" ht="19.5" thickBot="1" x14ac:dyDescent="0.3">
      <c r="A56" s="14" t="s">
        <v>32</v>
      </c>
      <c r="B56" s="6" t="s">
        <v>11</v>
      </c>
      <c r="C56" s="20"/>
      <c r="D56" s="21"/>
      <c r="E56" s="33"/>
      <c r="F56" s="34"/>
      <c r="H56" s="6" t="s">
        <v>11</v>
      </c>
      <c r="I56" s="20"/>
      <c r="J56" s="21"/>
      <c r="K56" s="33"/>
      <c r="L56" s="34"/>
      <c r="N56" s="16"/>
      <c r="O56" s="16"/>
      <c r="S56" s="17"/>
      <c r="T56" s="17"/>
      <c r="U56" s="17"/>
      <c r="V56" s="17"/>
      <c r="W56" s="17"/>
      <c r="X56" s="17"/>
      <c r="Z56"/>
    </row>
    <row r="57" spans="1:26" ht="19.5" customHeight="1" thickBot="1" x14ac:dyDescent="0.3">
      <c r="S57" s="17"/>
      <c r="T57" s="17"/>
      <c r="U57" s="17"/>
      <c r="V57" s="17"/>
      <c r="W57" s="17"/>
      <c r="X57" s="17"/>
      <c r="Z57"/>
    </row>
    <row r="58" spans="1:26" ht="19.5" thickBot="1" x14ac:dyDescent="0.3">
      <c r="B58" s="8" t="s">
        <v>35</v>
      </c>
      <c r="C58" s="3" t="s">
        <v>15</v>
      </c>
      <c r="D58" s="24" t="s">
        <v>16</v>
      </c>
      <c r="E58" s="27" t="s">
        <v>24</v>
      </c>
      <c r="F58" s="28" t="s">
        <v>30</v>
      </c>
      <c r="H58" s="8" t="s">
        <v>35</v>
      </c>
      <c r="I58" s="3" t="s">
        <v>15</v>
      </c>
      <c r="J58" s="24" t="s">
        <v>16</v>
      </c>
      <c r="K58" s="27" t="s">
        <v>24</v>
      </c>
      <c r="L58" s="28" t="s">
        <v>30</v>
      </c>
      <c r="N58" s="15"/>
      <c r="O58" s="15"/>
      <c r="S58" s="17"/>
      <c r="T58" s="17"/>
      <c r="U58" s="17"/>
      <c r="V58" s="17"/>
      <c r="W58" s="17"/>
      <c r="X58" s="17"/>
      <c r="Z58"/>
    </row>
    <row r="59" spans="1:26" ht="18.75" x14ac:dyDescent="0.25">
      <c r="A59" t="s">
        <v>35</v>
      </c>
      <c r="B59" s="7" t="s">
        <v>0</v>
      </c>
      <c r="C59" s="22"/>
      <c r="D59" s="23"/>
      <c r="E59" s="29"/>
      <c r="F59" s="30"/>
      <c r="H59" s="7" t="s">
        <v>0</v>
      </c>
      <c r="I59" s="22"/>
      <c r="J59" s="23"/>
      <c r="K59" s="29"/>
      <c r="L59" s="30"/>
      <c r="N59" s="16" t="e">
        <f>COUNTIFS(#REF!, $S$2,#REF!, $B58)+COUNTIFS(#REF!, $T$2,#REF!, $B58)+COUNTIFS(#REF!, $U$2,#REF!, $B58)</f>
        <v>#REF!</v>
      </c>
      <c r="O59" s="16" t="e">
        <f>COUNTIFS(#REF!, $S$4,#REF!, $B58)+COUNTIFS(#REF!, $T$4,#REF!, $B58)+COUNTIFS(#REF!, $U$4,#REF!, $B58)+COUNTIFS(#REF!, $V$4,#REF!, $B58)+COUNTIFS(#REF!, $W$4,#REF!, $B58)+COUNTIFS(#REF!, $X$4,#REF!, $B58)</f>
        <v>#REF!</v>
      </c>
      <c r="P59" s="25" t="e">
        <f>N59/(N59+O59)</f>
        <v>#REF!</v>
      </c>
      <c r="Q59" s="25" t="e">
        <f>100%-P59</f>
        <v>#REF!</v>
      </c>
      <c r="S59" s="17"/>
      <c r="T59" s="17"/>
      <c r="U59" s="17"/>
      <c r="V59" s="17"/>
      <c r="W59" s="17"/>
      <c r="X59" s="17"/>
      <c r="Z59"/>
    </row>
    <row r="60" spans="1:26" ht="18.75" x14ac:dyDescent="0.25">
      <c r="A60" s="14" t="s">
        <v>35</v>
      </c>
      <c r="B60" s="5" t="s">
        <v>1</v>
      </c>
      <c r="C60" s="19"/>
      <c r="D60" s="18"/>
      <c r="E60" s="31"/>
      <c r="F60" s="32"/>
      <c r="H60" s="5" t="s">
        <v>1</v>
      </c>
      <c r="I60" s="19"/>
      <c r="J60" s="18"/>
      <c r="K60" s="31"/>
      <c r="L60" s="32"/>
      <c r="N60" s="16"/>
      <c r="O60" s="16"/>
      <c r="S60" s="17"/>
      <c r="T60" s="17"/>
      <c r="U60" s="17"/>
      <c r="V60" s="17"/>
      <c r="W60" s="17"/>
      <c r="X60" s="17"/>
      <c r="Z60"/>
    </row>
    <row r="61" spans="1:26" ht="18.75" x14ac:dyDescent="0.25">
      <c r="A61" s="14" t="s">
        <v>35</v>
      </c>
      <c r="B61" s="5" t="s">
        <v>2</v>
      </c>
      <c r="C61" s="19"/>
      <c r="D61" s="18"/>
      <c r="E61" s="31"/>
      <c r="F61" s="32"/>
      <c r="H61" s="5" t="s">
        <v>2</v>
      </c>
      <c r="I61" s="19"/>
      <c r="J61" s="18"/>
      <c r="K61" s="31"/>
      <c r="L61" s="32"/>
      <c r="N61" s="16"/>
      <c r="O61" s="16"/>
      <c r="S61" s="17"/>
      <c r="T61" s="17"/>
      <c r="U61" s="17"/>
      <c r="V61" s="17"/>
      <c r="W61" s="17"/>
      <c r="X61" s="17"/>
      <c r="Z61"/>
    </row>
    <row r="62" spans="1:26" ht="18.75" x14ac:dyDescent="0.25">
      <c r="A62" s="14" t="s">
        <v>35</v>
      </c>
      <c r="B62" s="5" t="s">
        <v>3</v>
      </c>
      <c r="C62" s="19"/>
      <c r="D62" s="18"/>
      <c r="E62" s="31"/>
      <c r="F62" s="32"/>
      <c r="H62" s="5" t="s">
        <v>3</v>
      </c>
      <c r="I62" s="19"/>
      <c r="J62" s="18"/>
      <c r="K62" s="31"/>
      <c r="L62" s="32"/>
      <c r="N62" s="16"/>
      <c r="O62" s="16"/>
      <c r="S62" s="17"/>
      <c r="T62" s="17"/>
      <c r="U62" s="17"/>
      <c r="V62" s="17"/>
      <c r="W62" s="17"/>
      <c r="X62" s="17"/>
      <c r="Z62"/>
    </row>
    <row r="63" spans="1:26" ht="18.75" x14ac:dyDescent="0.25">
      <c r="A63" s="14" t="s">
        <v>35</v>
      </c>
      <c r="B63" s="5" t="s">
        <v>4</v>
      </c>
      <c r="C63" s="19"/>
      <c r="D63" s="18"/>
      <c r="E63" s="31"/>
      <c r="F63" s="32"/>
      <c r="H63" s="5" t="s">
        <v>4</v>
      </c>
      <c r="I63" s="19"/>
      <c r="J63" s="18"/>
      <c r="K63" s="31"/>
      <c r="L63" s="32"/>
      <c r="N63" s="16"/>
      <c r="O63" s="16"/>
      <c r="S63" s="17"/>
      <c r="T63" s="17"/>
      <c r="U63" s="17"/>
      <c r="V63" s="17"/>
      <c r="W63" s="17"/>
      <c r="X63" s="17"/>
      <c r="Z63"/>
    </row>
    <row r="64" spans="1:26" ht="18.75" x14ac:dyDescent="0.25">
      <c r="A64" s="14" t="s">
        <v>35</v>
      </c>
      <c r="B64" s="5" t="s">
        <v>5</v>
      </c>
      <c r="C64" s="19"/>
      <c r="D64" s="18"/>
      <c r="E64" s="31"/>
      <c r="F64" s="32"/>
      <c r="H64" s="5" t="s">
        <v>5</v>
      </c>
      <c r="I64" s="19"/>
      <c r="J64" s="18"/>
      <c r="K64" s="31"/>
      <c r="L64" s="32"/>
      <c r="N64" s="16"/>
      <c r="O64" s="16"/>
      <c r="S64" s="17"/>
      <c r="T64" s="17"/>
      <c r="U64" s="17"/>
      <c r="V64" s="17"/>
      <c r="W64" s="17"/>
      <c r="X64" s="17"/>
      <c r="Z64"/>
    </row>
    <row r="65" spans="1:26" ht="18.75" x14ac:dyDescent="0.25">
      <c r="A65" s="14" t="s">
        <v>35</v>
      </c>
      <c r="B65" s="5" t="s">
        <v>6</v>
      </c>
      <c r="C65" s="19"/>
      <c r="D65" s="18"/>
      <c r="E65" s="31"/>
      <c r="F65" s="32"/>
      <c r="H65" s="5" t="s">
        <v>6</v>
      </c>
      <c r="I65" s="19"/>
      <c r="J65" s="18"/>
      <c r="K65" s="31"/>
      <c r="L65" s="32"/>
      <c r="N65" s="16"/>
      <c r="O65" s="16"/>
      <c r="S65" s="17"/>
      <c r="T65" s="17"/>
      <c r="U65" s="17"/>
      <c r="V65" s="17"/>
      <c r="W65" s="17"/>
      <c r="X65" s="17"/>
      <c r="Z65"/>
    </row>
    <row r="66" spans="1:26" ht="18.75" x14ac:dyDescent="0.25">
      <c r="A66" s="14" t="s">
        <v>35</v>
      </c>
      <c r="B66" s="5" t="s">
        <v>7</v>
      </c>
      <c r="C66" s="19"/>
      <c r="D66" s="18"/>
      <c r="E66" s="31"/>
      <c r="F66" s="32"/>
      <c r="H66" s="5" t="s">
        <v>7</v>
      </c>
      <c r="I66" s="19"/>
      <c r="J66" s="18"/>
      <c r="K66" s="31"/>
      <c r="L66" s="32"/>
      <c r="N66" s="16"/>
      <c r="O66" s="16"/>
      <c r="S66" s="17"/>
      <c r="T66" s="17"/>
      <c r="U66" s="17"/>
      <c r="V66" s="17"/>
      <c r="W66" s="17"/>
      <c r="X66" s="17"/>
      <c r="Z66"/>
    </row>
    <row r="67" spans="1:26" ht="18.75" x14ac:dyDescent="0.25">
      <c r="A67" s="14" t="s">
        <v>35</v>
      </c>
      <c r="B67" s="5" t="s">
        <v>8</v>
      </c>
      <c r="C67" s="19"/>
      <c r="D67" s="18"/>
      <c r="E67" s="31"/>
      <c r="F67" s="32"/>
      <c r="H67" s="5" t="s">
        <v>8</v>
      </c>
      <c r="I67" s="19"/>
      <c r="J67" s="18"/>
      <c r="K67" s="31"/>
      <c r="L67" s="32"/>
      <c r="N67" s="16"/>
      <c r="O67" s="16"/>
      <c r="S67" s="17"/>
      <c r="T67" s="17"/>
      <c r="U67" s="17"/>
      <c r="V67" s="17"/>
      <c r="W67" s="17"/>
      <c r="X67" s="17"/>
      <c r="Z67"/>
    </row>
    <row r="68" spans="1:26" ht="18.75" x14ac:dyDescent="0.25">
      <c r="A68" s="14" t="s">
        <v>35</v>
      </c>
      <c r="B68" s="5" t="s">
        <v>9</v>
      </c>
      <c r="C68" s="19"/>
      <c r="D68" s="18"/>
      <c r="E68" s="31"/>
      <c r="F68" s="32"/>
      <c r="H68" s="5" t="s">
        <v>9</v>
      </c>
      <c r="I68" s="19"/>
      <c r="J68" s="18"/>
      <c r="K68" s="31"/>
      <c r="L68" s="32"/>
      <c r="N68" s="16"/>
      <c r="O68" s="16"/>
      <c r="S68" s="17"/>
      <c r="T68" s="17"/>
      <c r="U68" s="17"/>
      <c r="V68" s="17"/>
      <c r="W68" s="17"/>
      <c r="X68" s="17"/>
      <c r="Z68"/>
    </row>
    <row r="69" spans="1:26" ht="18.75" x14ac:dyDescent="0.25">
      <c r="A69" s="14" t="s">
        <v>35</v>
      </c>
      <c r="B69" s="5" t="s">
        <v>10</v>
      </c>
      <c r="C69" s="19"/>
      <c r="D69" s="18"/>
      <c r="E69" s="31"/>
      <c r="F69" s="32"/>
      <c r="H69" s="5" t="s">
        <v>10</v>
      </c>
      <c r="I69" s="19"/>
      <c r="J69" s="18"/>
      <c r="K69" s="31"/>
      <c r="L69" s="32"/>
      <c r="N69" s="16"/>
      <c r="O69" s="16"/>
      <c r="S69" s="17"/>
      <c r="T69" s="17"/>
      <c r="U69" s="17"/>
      <c r="V69" s="17"/>
      <c r="W69" s="17"/>
      <c r="X69" s="17"/>
      <c r="Z69"/>
    </row>
    <row r="70" spans="1:26" ht="19.5" thickBot="1" x14ac:dyDescent="0.3">
      <c r="A70" s="14" t="s">
        <v>35</v>
      </c>
      <c r="B70" s="6" t="s">
        <v>11</v>
      </c>
      <c r="C70" s="20"/>
      <c r="D70" s="21"/>
      <c r="E70" s="33"/>
      <c r="F70" s="34"/>
      <c r="H70" s="6" t="s">
        <v>11</v>
      </c>
      <c r="I70" s="20"/>
      <c r="J70" s="21"/>
      <c r="K70" s="33"/>
      <c r="L70" s="34"/>
      <c r="N70" s="16"/>
      <c r="O70" s="16"/>
      <c r="S70" s="17"/>
      <c r="T70" s="17"/>
      <c r="U70" s="17"/>
      <c r="V70" s="17"/>
      <c r="W70" s="17"/>
      <c r="X70" s="17"/>
      <c r="Z70"/>
    </row>
    <row r="71" spans="1:26" ht="19.5" customHeight="1" thickBot="1" x14ac:dyDescent="0.3">
      <c r="S71" s="17"/>
      <c r="T71" s="17"/>
      <c r="U71" s="17"/>
      <c r="V71" s="17"/>
      <c r="W71" s="17"/>
      <c r="X71" s="17"/>
      <c r="Z71"/>
    </row>
    <row r="72" spans="1:26" ht="19.5" thickBot="1" x14ac:dyDescent="0.3">
      <c r="B72" s="8" t="s">
        <v>13</v>
      </c>
      <c r="C72" s="3" t="s">
        <v>15</v>
      </c>
      <c r="D72" s="24" t="s">
        <v>16</v>
      </c>
      <c r="E72" s="27" t="s">
        <v>24</v>
      </c>
      <c r="F72" s="28" t="s">
        <v>30</v>
      </c>
      <c r="H72" s="8" t="s">
        <v>13</v>
      </c>
      <c r="I72" s="3" t="s">
        <v>15</v>
      </c>
      <c r="J72" s="24" t="s">
        <v>16</v>
      </c>
      <c r="K72" s="27" t="s">
        <v>24</v>
      </c>
      <c r="L72" s="28" t="s">
        <v>30</v>
      </c>
      <c r="N72" s="15"/>
      <c r="O72" s="15"/>
      <c r="S72" s="17"/>
      <c r="T72" s="17"/>
      <c r="U72" s="17"/>
      <c r="V72" s="17"/>
      <c r="W72" s="17"/>
      <c r="X72" s="17"/>
      <c r="Z72"/>
    </row>
    <row r="73" spans="1:26" ht="18.75" x14ac:dyDescent="0.25">
      <c r="A73" t="s">
        <v>13</v>
      </c>
      <c r="B73" s="7" t="s">
        <v>0</v>
      </c>
      <c r="C73" s="22"/>
      <c r="D73" s="23"/>
      <c r="E73" s="29"/>
      <c r="F73" s="30"/>
      <c r="H73" s="7" t="s">
        <v>0</v>
      </c>
      <c r="I73" s="22"/>
      <c r="J73" s="23"/>
      <c r="K73" s="29"/>
      <c r="L73" s="30"/>
      <c r="N73" s="16" t="e">
        <f>COUNTIFS(#REF!, $S$2,#REF!, $B72)+COUNTIFS(#REF!, $T$2,#REF!, $B72)+COUNTIFS(#REF!, $U$2,#REF!, $B72)</f>
        <v>#REF!</v>
      </c>
      <c r="O73" s="16" t="e">
        <f>COUNTIFS(#REF!, $S$4,#REF!, $B72)+COUNTIFS(#REF!, $T$4,#REF!, $B72)+COUNTIFS(#REF!, $U$4,#REF!, $B72)+COUNTIFS(#REF!, $V$4,#REF!, $B72)+COUNTIFS(#REF!, $W$4,#REF!, $B72)+COUNTIFS(#REF!, $X$4,#REF!, $B72)</f>
        <v>#REF!</v>
      </c>
      <c r="P73" s="25" t="e">
        <f>N73/(N73+O73)</f>
        <v>#REF!</v>
      </c>
      <c r="Q73" s="25" t="e">
        <f>100%-P73</f>
        <v>#REF!</v>
      </c>
      <c r="S73" s="17"/>
      <c r="T73" s="17"/>
      <c r="U73" s="17"/>
      <c r="V73" s="17"/>
      <c r="W73" s="17"/>
      <c r="X73" s="17"/>
      <c r="Z73"/>
    </row>
    <row r="74" spans="1:26" ht="18.75" x14ac:dyDescent="0.25">
      <c r="A74" s="14" t="s">
        <v>13</v>
      </c>
      <c r="B74" s="5" t="s">
        <v>1</v>
      </c>
      <c r="C74" s="19"/>
      <c r="D74" s="18"/>
      <c r="E74" s="31"/>
      <c r="F74" s="32"/>
      <c r="H74" s="5" t="s">
        <v>1</v>
      </c>
      <c r="I74" s="19"/>
      <c r="J74" s="18"/>
      <c r="K74" s="31"/>
      <c r="L74" s="32"/>
      <c r="N74" s="16"/>
      <c r="O74" s="16"/>
      <c r="S74" s="17"/>
      <c r="T74" s="17"/>
      <c r="U74" s="17"/>
      <c r="V74" s="17"/>
      <c r="W74" s="17"/>
      <c r="X74" s="17"/>
      <c r="Z74"/>
    </row>
    <row r="75" spans="1:26" ht="18.75" x14ac:dyDescent="0.25">
      <c r="A75" s="14" t="s">
        <v>13</v>
      </c>
      <c r="B75" s="5" t="s">
        <v>2</v>
      </c>
      <c r="C75" s="19"/>
      <c r="D75" s="18"/>
      <c r="E75" s="31"/>
      <c r="F75" s="32"/>
      <c r="H75" s="5" t="s">
        <v>2</v>
      </c>
      <c r="I75" s="19"/>
      <c r="J75" s="18"/>
      <c r="K75" s="31"/>
      <c r="L75" s="32"/>
      <c r="N75" s="16"/>
      <c r="O75" s="16"/>
      <c r="S75" s="17"/>
      <c r="T75" s="17"/>
      <c r="U75" s="17"/>
      <c r="V75" s="17"/>
      <c r="W75" s="17"/>
      <c r="X75" s="17"/>
      <c r="Z75"/>
    </row>
    <row r="76" spans="1:26" ht="18.75" x14ac:dyDescent="0.25">
      <c r="A76" s="14" t="s">
        <v>13</v>
      </c>
      <c r="B76" s="5" t="s">
        <v>3</v>
      </c>
      <c r="C76" s="19"/>
      <c r="D76" s="18"/>
      <c r="E76" s="31"/>
      <c r="F76" s="32"/>
      <c r="H76" s="5" t="s">
        <v>3</v>
      </c>
      <c r="I76" s="19"/>
      <c r="J76" s="18"/>
      <c r="K76" s="31"/>
      <c r="L76" s="32"/>
      <c r="N76" s="16"/>
      <c r="O76" s="16"/>
      <c r="S76" s="17"/>
      <c r="T76" s="17"/>
      <c r="U76" s="17"/>
      <c r="V76" s="17"/>
      <c r="W76" s="17"/>
      <c r="X76" s="17"/>
      <c r="Z76"/>
    </row>
    <row r="77" spans="1:26" ht="18.75" x14ac:dyDescent="0.25">
      <c r="A77" s="14" t="s">
        <v>13</v>
      </c>
      <c r="B77" s="5" t="s">
        <v>4</v>
      </c>
      <c r="C77" s="19"/>
      <c r="D77" s="18"/>
      <c r="E77" s="31"/>
      <c r="F77" s="32"/>
      <c r="H77" s="5" t="s">
        <v>4</v>
      </c>
      <c r="I77" s="19"/>
      <c r="J77" s="18"/>
      <c r="K77" s="31"/>
      <c r="L77" s="32"/>
      <c r="N77" s="16"/>
      <c r="O77" s="16"/>
      <c r="S77" s="17"/>
      <c r="T77" s="17"/>
      <c r="U77" s="17"/>
      <c r="V77" s="17"/>
      <c r="W77" s="17"/>
      <c r="X77" s="17"/>
      <c r="Z77"/>
    </row>
    <row r="78" spans="1:26" ht="18.75" x14ac:dyDescent="0.25">
      <c r="A78" s="14" t="s">
        <v>13</v>
      </c>
      <c r="B78" s="5" t="s">
        <v>5</v>
      </c>
      <c r="C78" s="19"/>
      <c r="D78" s="18"/>
      <c r="E78" s="31"/>
      <c r="F78" s="32"/>
      <c r="H78" s="5" t="s">
        <v>5</v>
      </c>
      <c r="I78" s="19"/>
      <c r="J78" s="18"/>
      <c r="K78" s="31"/>
      <c r="L78" s="32"/>
      <c r="N78" s="16"/>
      <c r="O78" s="16"/>
      <c r="S78" s="17"/>
      <c r="T78" s="17"/>
      <c r="U78" s="17"/>
      <c r="V78" s="17"/>
      <c r="W78" s="17"/>
      <c r="X78" s="17"/>
      <c r="Z78"/>
    </row>
    <row r="79" spans="1:26" ht="18.75" x14ac:dyDescent="0.25">
      <c r="A79" s="14" t="s">
        <v>13</v>
      </c>
      <c r="B79" s="5" t="s">
        <v>6</v>
      </c>
      <c r="C79" s="19"/>
      <c r="D79" s="18"/>
      <c r="E79" s="31"/>
      <c r="F79" s="32"/>
      <c r="H79" s="5" t="s">
        <v>6</v>
      </c>
      <c r="I79" s="19"/>
      <c r="J79" s="18"/>
      <c r="K79" s="31"/>
      <c r="L79" s="32"/>
      <c r="N79" s="16"/>
      <c r="O79" s="16"/>
      <c r="S79" s="17"/>
      <c r="T79" s="17"/>
      <c r="U79" s="17"/>
      <c r="V79" s="17"/>
      <c r="W79" s="17"/>
      <c r="X79" s="17"/>
      <c r="Z79"/>
    </row>
    <row r="80" spans="1:26" ht="18.75" x14ac:dyDescent="0.25">
      <c r="A80" s="14" t="s">
        <v>13</v>
      </c>
      <c r="B80" s="5" t="s">
        <v>7</v>
      </c>
      <c r="C80" s="19"/>
      <c r="D80" s="18"/>
      <c r="E80" s="31"/>
      <c r="F80" s="32"/>
      <c r="H80" s="5" t="s">
        <v>7</v>
      </c>
      <c r="I80" s="19"/>
      <c r="J80" s="18"/>
      <c r="K80" s="31"/>
      <c r="L80" s="32"/>
      <c r="N80" s="16"/>
      <c r="O80" s="16"/>
      <c r="S80" s="17"/>
      <c r="T80" s="17"/>
      <c r="U80" s="17"/>
      <c r="V80" s="17"/>
      <c r="W80" s="17"/>
      <c r="X80" s="17"/>
      <c r="Z80"/>
    </row>
    <row r="81" spans="1:26" ht="18.75" x14ac:dyDescent="0.25">
      <c r="A81" s="14" t="s">
        <v>13</v>
      </c>
      <c r="B81" s="5" t="s">
        <v>8</v>
      </c>
      <c r="C81" s="19"/>
      <c r="D81" s="18"/>
      <c r="E81" s="31"/>
      <c r="F81" s="32"/>
      <c r="H81" s="5" t="s">
        <v>8</v>
      </c>
      <c r="I81" s="19"/>
      <c r="J81" s="18"/>
      <c r="K81" s="31"/>
      <c r="L81" s="32"/>
      <c r="N81" s="16"/>
      <c r="O81" s="16"/>
      <c r="S81" s="17"/>
      <c r="T81" s="17"/>
      <c r="U81" s="17"/>
      <c r="V81" s="17"/>
      <c r="W81" s="17"/>
      <c r="X81" s="17"/>
      <c r="Z81"/>
    </row>
    <row r="82" spans="1:26" ht="18.75" x14ac:dyDescent="0.25">
      <c r="A82" s="14" t="s">
        <v>13</v>
      </c>
      <c r="B82" s="5" t="s">
        <v>9</v>
      </c>
      <c r="C82" s="19"/>
      <c r="D82" s="18"/>
      <c r="E82" s="31"/>
      <c r="F82" s="32"/>
      <c r="H82" s="5" t="s">
        <v>9</v>
      </c>
      <c r="I82" s="19"/>
      <c r="J82" s="18"/>
      <c r="K82" s="31"/>
      <c r="L82" s="32"/>
      <c r="N82" s="16"/>
      <c r="O82" s="16"/>
      <c r="S82" s="17"/>
      <c r="T82" s="17"/>
      <c r="U82" s="17"/>
      <c r="V82" s="17"/>
      <c r="W82" s="17"/>
      <c r="X82" s="17"/>
      <c r="Z82"/>
    </row>
    <row r="83" spans="1:26" ht="18.75" x14ac:dyDescent="0.25">
      <c r="A83" s="14" t="s">
        <v>13</v>
      </c>
      <c r="B83" s="5" t="s">
        <v>10</v>
      </c>
      <c r="C83" s="19"/>
      <c r="D83" s="18"/>
      <c r="E83" s="31"/>
      <c r="F83" s="32"/>
      <c r="H83" s="5" t="s">
        <v>10</v>
      </c>
      <c r="I83" s="19"/>
      <c r="J83" s="18"/>
      <c r="K83" s="31"/>
      <c r="L83" s="32"/>
      <c r="N83" s="16"/>
      <c r="O83" s="16"/>
      <c r="S83" s="17"/>
      <c r="T83" s="17"/>
      <c r="U83" s="17"/>
      <c r="V83" s="17"/>
      <c r="W83" s="17"/>
      <c r="X83" s="17"/>
      <c r="Z83"/>
    </row>
    <row r="84" spans="1:26" ht="19.5" thickBot="1" x14ac:dyDescent="0.3">
      <c r="A84" s="14" t="s">
        <v>13</v>
      </c>
      <c r="B84" s="6" t="s">
        <v>11</v>
      </c>
      <c r="C84" s="20"/>
      <c r="D84" s="21"/>
      <c r="E84" s="33"/>
      <c r="F84" s="34"/>
      <c r="H84" s="6" t="s">
        <v>11</v>
      </c>
      <c r="I84" s="20"/>
      <c r="J84" s="21"/>
      <c r="K84" s="33"/>
      <c r="L84" s="34"/>
      <c r="N84" s="16"/>
      <c r="O84" s="16"/>
      <c r="S84" s="17"/>
      <c r="T84" s="17"/>
      <c r="U84" s="17"/>
      <c r="V84" s="17"/>
      <c r="W84" s="17"/>
      <c r="X84" s="17"/>
      <c r="Z84"/>
    </row>
    <row r="85" spans="1:26" ht="19.5" customHeight="1" thickBot="1" x14ac:dyDescent="0.3">
      <c r="S85" s="17"/>
      <c r="T85" s="17"/>
      <c r="U85" s="17"/>
      <c r="V85" s="17"/>
      <c r="W85" s="17"/>
      <c r="X85" s="17"/>
      <c r="Z85"/>
    </row>
    <row r="86" spans="1:26" ht="19.5" thickBot="1" x14ac:dyDescent="0.3">
      <c r="B86" s="8" t="s">
        <v>26</v>
      </c>
      <c r="C86" s="3" t="s">
        <v>15</v>
      </c>
      <c r="D86" s="24" t="s">
        <v>16</v>
      </c>
      <c r="E86" s="27" t="s">
        <v>24</v>
      </c>
      <c r="F86" s="28" t="s">
        <v>30</v>
      </c>
      <c r="H86" s="8" t="s">
        <v>26</v>
      </c>
      <c r="I86" s="3" t="s">
        <v>15</v>
      </c>
      <c r="J86" s="24" t="s">
        <v>16</v>
      </c>
      <c r="K86" s="27" t="s">
        <v>24</v>
      </c>
      <c r="L86" s="28" t="s">
        <v>30</v>
      </c>
      <c r="N86" s="15"/>
      <c r="O86" s="15"/>
      <c r="S86" s="17"/>
      <c r="T86" s="17"/>
      <c r="U86" s="17"/>
      <c r="V86" s="17"/>
      <c r="W86" s="17"/>
      <c r="X86" s="17"/>
      <c r="Z86"/>
    </row>
    <row r="87" spans="1:26" ht="18.75" x14ac:dyDescent="0.25">
      <c r="A87" t="s">
        <v>26</v>
      </c>
      <c r="B87" s="7" t="s">
        <v>0</v>
      </c>
      <c r="C87" s="22"/>
      <c r="D87" s="23"/>
      <c r="E87" s="29"/>
      <c r="F87" s="30"/>
      <c r="H87" s="7" t="s">
        <v>0</v>
      </c>
      <c r="I87" s="22"/>
      <c r="J87" s="23"/>
      <c r="K87" s="29"/>
      <c r="L87" s="30"/>
      <c r="N87" s="16" t="e">
        <f>COUNTIFS(#REF!, $S$2,#REF!, $B86)+COUNTIFS(#REF!, $T$2,#REF!, $B86)+COUNTIFS(#REF!, $U$2,#REF!, $B86)</f>
        <v>#REF!</v>
      </c>
      <c r="O87" s="16" t="e">
        <f>COUNTIFS(#REF!, $S$4,#REF!, $B86)+COUNTIFS(#REF!, $T$4,#REF!, $B86)+COUNTIFS(#REF!, $U$4,#REF!, $B86)+COUNTIFS(#REF!, $V$4,#REF!, $B86)+COUNTIFS(#REF!, $W$4,#REF!, $B86)+COUNTIFS(#REF!, $X$4,#REF!, $B86)</f>
        <v>#REF!</v>
      </c>
      <c r="P87" s="25" t="e">
        <f>N87/(N87+O87)</f>
        <v>#REF!</v>
      </c>
      <c r="Q87" s="25" t="e">
        <f>100%-P87</f>
        <v>#REF!</v>
      </c>
      <c r="S87" s="17"/>
      <c r="T87" s="17"/>
      <c r="U87" s="17"/>
      <c r="V87" s="17"/>
      <c r="W87" s="17"/>
      <c r="X87" s="17"/>
      <c r="Z87"/>
    </row>
    <row r="88" spans="1:26" ht="18.75" x14ac:dyDescent="0.25">
      <c r="A88" s="14" t="s">
        <v>26</v>
      </c>
      <c r="B88" s="5" t="s">
        <v>1</v>
      </c>
      <c r="C88" s="19"/>
      <c r="D88" s="18"/>
      <c r="E88" s="31"/>
      <c r="F88" s="32"/>
      <c r="H88" s="5" t="s">
        <v>1</v>
      </c>
      <c r="I88" s="19"/>
      <c r="J88" s="18"/>
      <c r="K88" s="31"/>
      <c r="L88" s="32"/>
      <c r="N88" s="16"/>
      <c r="O88" s="16"/>
      <c r="S88" s="17"/>
      <c r="T88" s="17"/>
      <c r="U88" s="17"/>
      <c r="V88" s="17"/>
      <c r="W88" s="17"/>
      <c r="X88" s="17"/>
      <c r="Z88"/>
    </row>
    <row r="89" spans="1:26" ht="18.75" x14ac:dyDescent="0.25">
      <c r="A89" s="14" t="s">
        <v>26</v>
      </c>
      <c r="B89" s="5" t="s">
        <v>2</v>
      </c>
      <c r="C89" s="19"/>
      <c r="D89" s="18"/>
      <c r="E89" s="31"/>
      <c r="F89" s="32"/>
      <c r="H89" s="5" t="s">
        <v>2</v>
      </c>
      <c r="I89" s="19"/>
      <c r="J89" s="18"/>
      <c r="K89" s="31"/>
      <c r="L89" s="32"/>
      <c r="N89" s="16"/>
      <c r="O89" s="16"/>
      <c r="S89" s="17"/>
      <c r="T89" s="17"/>
      <c r="U89" s="17"/>
      <c r="V89" s="17"/>
      <c r="W89" s="17"/>
      <c r="X89" s="17"/>
      <c r="Z89"/>
    </row>
    <row r="90" spans="1:26" ht="18.75" x14ac:dyDescent="0.25">
      <c r="A90" s="14" t="s">
        <v>26</v>
      </c>
      <c r="B90" s="5" t="s">
        <v>3</v>
      </c>
      <c r="C90" s="19"/>
      <c r="D90" s="18"/>
      <c r="E90" s="31"/>
      <c r="F90" s="32"/>
      <c r="H90" s="5" t="s">
        <v>3</v>
      </c>
      <c r="I90" s="19"/>
      <c r="J90" s="18"/>
      <c r="K90" s="31"/>
      <c r="L90" s="32"/>
      <c r="N90" s="16"/>
      <c r="O90" s="16"/>
      <c r="S90" s="17"/>
      <c r="T90" s="17"/>
      <c r="U90" s="17"/>
      <c r="V90" s="17"/>
      <c r="W90" s="17"/>
      <c r="X90" s="17"/>
      <c r="Z90"/>
    </row>
    <row r="91" spans="1:26" ht="18.75" x14ac:dyDescent="0.25">
      <c r="A91" s="14" t="s">
        <v>26</v>
      </c>
      <c r="B91" s="5" t="s">
        <v>4</v>
      </c>
      <c r="C91" s="19"/>
      <c r="D91" s="18"/>
      <c r="E91" s="31"/>
      <c r="F91" s="32"/>
      <c r="H91" s="5" t="s">
        <v>4</v>
      </c>
      <c r="I91" s="19"/>
      <c r="J91" s="18"/>
      <c r="K91" s="31"/>
      <c r="L91" s="32"/>
      <c r="N91" s="16"/>
      <c r="O91" s="16"/>
      <c r="S91" s="17"/>
      <c r="T91" s="17"/>
      <c r="U91" s="17"/>
      <c r="V91" s="17"/>
      <c r="W91" s="17"/>
      <c r="X91" s="17"/>
      <c r="Z91"/>
    </row>
    <row r="92" spans="1:26" ht="18.75" x14ac:dyDescent="0.25">
      <c r="A92" s="14" t="s">
        <v>26</v>
      </c>
      <c r="B92" s="5" t="s">
        <v>5</v>
      </c>
      <c r="C92" s="19"/>
      <c r="D92" s="18"/>
      <c r="E92" s="31"/>
      <c r="F92" s="32"/>
      <c r="H92" s="5" t="s">
        <v>5</v>
      </c>
      <c r="I92" s="19"/>
      <c r="J92" s="18"/>
      <c r="K92" s="31"/>
      <c r="L92" s="32"/>
      <c r="N92" s="16"/>
      <c r="O92" s="16"/>
      <c r="S92" s="17"/>
      <c r="T92" s="17"/>
      <c r="U92" s="17"/>
      <c r="V92" s="17"/>
      <c r="W92" s="17"/>
      <c r="X92" s="17"/>
      <c r="Z92"/>
    </row>
    <row r="93" spans="1:26" ht="18.75" x14ac:dyDescent="0.25">
      <c r="A93" s="14" t="s">
        <v>26</v>
      </c>
      <c r="B93" s="5" t="s">
        <v>6</v>
      </c>
      <c r="C93" s="19"/>
      <c r="D93" s="18"/>
      <c r="E93" s="31"/>
      <c r="F93" s="32"/>
      <c r="H93" s="5" t="s">
        <v>6</v>
      </c>
      <c r="I93" s="19"/>
      <c r="J93" s="18"/>
      <c r="K93" s="31"/>
      <c r="L93" s="32"/>
      <c r="N93" s="16"/>
      <c r="O93" s="16"/>
      <c r="S93" s="17"/>
      <c r="T93" s="17"/>
      <c r="U93" s="17"/>
      <c r="V93" s="17"/>
      <c r="W93" s="17"/>
      <c r="X93" s="17"/>
      <c r="Z93"/>
    </row>
    <row r="94" spans="1:26" ht="18.75" x14ac:dyDescent="0.25">
      <c r="A94" s="14" t="s">
        <v>26</v>
      </c>
      <c r="B94" s="5" t="s">
        <v>7</v>
      </c>
      <c r="C94" s="19"/>
      <c r="D94" s="18"/>
      <c r="E94" s="31"/>
      <c r="F94" s="32"/>
      <c r="H94" s="5" t="s">
        <v>7</v>
      </c>
      <c r="I94" s="19"/>
      <c r="J94" s="18"/>
      <c r="K94" s="31"/>
      <c r="L94" s="32"/>
      <c r="N94" s="16"/>
      <c r="O94" s="16"/>
      <c r="S94" s="17"/>
      <c r="T94" s="17"/>
      <c r="U94" s="17"/>
      <c r="V94" s="17"/>
      <c r="W94" s="17"/>
      <c r="X94" s="17"/>
      <c r="Z94"/>
    </row>
    <row r="95" spans="1:26" ht="18.75" x14ac:dyDescent="0.25">
      <c r="A95" s="14" t="s">
        <v>26</v>
      </c>
      <c r="B95" s="5" t="s">
        <v>8</v>
      </c>
      <c r="C95" s="19"/>
      <c r="D95" s="18"/>
      <c r="E95" s="31"/>
      <c r="F95" s="32"/>
      <c r="H95" s="5" t="s">
        <v>8</v>
      </c>
      <c r="I95" s="19"/>
      <c r="J95" s="18"/>
      <c r="K95" s="31"/>
      <c r="L95" s="32"/>
      <c r="N95" s="16"/>
      <c r="O95" s="16"/>
      <c r="S95" s="17"/>
      <c r="T95" s="17"/>
      <c r="U95" s="17"/>
      <c r="V95" s="17"/>
      <c r="W95" s="17"/>
      <c r="X95" s="17"/>
      <c r="Z95"/>
    </row>
    <row r="96" spans="1:26" ht="18.75" x14ac:dyDescent="0.25">
      <c r="A96" s="14" t="s">
        <v>26</v>
      </c>
      <c r="B96" s="5" t="s">
        <v>9</v>
      </c>
      <c r="C96" s="19"/>
      <c r="D96" s="18"/>
      <c r="E96" s="31"/>
      <c r="F96" s="32"/>
      <c r="H96" s="5" t="s">
        <v>9</v>
      </c>
      <c r="I96" s="19"/>
      <c r="J96" s="18"/>
      <c r="K96" s="31"/>
      <c r="L96" s="32"/>
      <c r="N96" s="16"/>
      <c r="O96" s="16"/>
      <c r="S96" s="17"/>
      <c r="T96" s="17"/>
      <c r="U96" s="17"/>
      <c r="V96" s="17"/>
      <c r="W96" s="17"/>
      <c r="X96" s="17"/>
      <c r="Z96"/>
    </row>
    <row r="97" spans="1:26" ht="18.75" x14ac:dyDescent="0.25">
      <c r="A97" s="14" t="s">
        <v>26</v>
      </c>
      <c r="B97" s="5" t="s">
        <v>10</v>
      </c>
      <c r="C97" s="19"/>
      <c r="D97" s="18"/>
      <c r="E97" s="31"/>
      <c r="F97" s="32"/>
      <c r="H97" s="5" t="s">
        <v>10</v>
      </c>
      <c r="I97" s="19"/>
      <c r="J97" s="18"/>
      <c r="K97" s="31"/>
      <c r="L97" s="32"/>
      <c r="N97" s="16"/>
      <c r="O97" s="16"/>
      <c r="S97" s="17"/>
      <c r="T97" s="17"/>
      <c r="U97" s="17"/>
      <c r="V97" s="17"/>
      <c r="W97" s="17"/>
      <c r="X97" s="17"/>
      <c r="Z97"/>
    </row>
    <row r="98" spans="1:26" ht="19.5" thickBot="1" x14ac:dyDescent="0.3">
      <c r="A98" s="14" t="s">
        <v>26</v>
      </c>
      <c r="B98" s="6" t="s">
        <v>11</v>
      </c>
      <c r="C98" s="20"/>
      <c r="D98" s="21"/>
      <c r="E98" s="33"/>
      <c r="F98" s="34"/>
      <c r="H98" s="6" t="s">
        <v>11</v>
      </c>
      <c r="I98" s="20"/>
      <c r="J98" s="21"/>
      <c r="K98" s="33"/>
      <c r="L98" s="34"/>
      <c r="N98" s="16"/>
      <c r="O98" s="16"/>
      <c r="S98" s="17"/>
      <c r="T98" s="17"/>
      <c r="U98" s="17"/>
      <c r="V98" s="17"/>
      <c r="W98" s="17"/>
      <c r="X98" s="17"/>
      <c r="Z98"/>
    </row>
    <row r="99" spans="1:26" ht="19.5" customHeight="1" thickBot="1" x14ac:dyDescent="0.3">
      <c r="S99" s="17"/>
      <c r="T99" s="17"/>
      <c r="U99" s="17"/>
      <c r="V99" s="17"/>
      <c r="W99" s="17"/>
      <c r="X99" s="17"/>
      <c r="Z99"/>
    </row>
    <row r="100" spans="1:26" ht="19.5" thickBot="1" x14ac:dyDescent="0.3">
      <c r="B100" s="8" t="s">
        <v>25</v>
      </c>
      <c r="C100" s="3" t="s">
        <v>15</v>
      </c>
      <c r="D100" s="24" t="s">
        <v>16</v>
      </c>
      <c r="E100" s="27" t="s">
        <v>24</v>
      </c>
      <c r="F100" s="28" t="s">
        <v>30</v>
      </c>
      <c r="H100" s="8" t="s">
        <v>25</v>
      </c>
      <c r="I100" s="3" t="s">
        <v>15</v>
      </c>
      <c r="J100" s="24" t="s">
        <v>16</v>
      </c>
      <c r="K100" s="27" t="s">
        <v>24</v>
      </c>
      <c r="L100" s="28" t="s">
        <v>30</v>
      </c>
      <c r="N100" s="15"/>
      <c r="O100" s="15"/>
      <c r="S100" s="17"/>
      <c r="T100" s="17"/>
      <c r="U100" s="17"/>
      <c r="V100" s="17"/>
      <c r="W100" s="17"/>
      <c r="X100" s="17"/>
      <c r="Z100"/>
    </row>
    <row r="101" spans="1:26" ht="18.75" x14ac:dyDescent="0.25">
      <c r="A101" t="s">
        <v>25</v>
      </c>
      <c r="B101" s="7" t="s">
        <v>0</v>
      </c>
      <c r="C101" s="22"/>
      <c r="D101" s="23"/>
      <c r="E101" s="29"/>
      <c r="F101" s="30"/>
      <c r="H101" s="7" t="s">
        <v>0</v>
      </c>
      <c r="I101" s="22"/>
      <c r="J101" s="23"/>
      <c r="K101" s="29"/>
      <c r="L101" s="30"/>
      <c r="N101" s="16" t="e">
        <f>COUNTIFS(#REF!, $S$2,#REF!, $B100)+COUNTIFS(#REF!, $T$2,#REF!, $B100)+COUNTIFS(#REF!, $U$2,#REF!, $B100)</f>
        <v>#REF!</v>
      </c>
      <c r="O101" s="16" t="e">
        <f>COUNTIFS(#REF!, $S$4,#REF!, $B100)+COUNTIFS(#REF!, $T$4,#REF!, $B100)+COUNTIFS(#REF!, $U$4,#REF!, $B100)+COUNTIFS(#REF!, $V$4,#REF!, $B100)+COUNTIFS(#REF!, $W$4,#REF!, $B100)+COUNTIFS(#REF!, $X$4,#REF!, $B100)</f>
        <v>#REF!</v>
      </c>
      <c r="P101" s="25" t="e">
        <f>N101/(N101+O101)</f>
        <v>#REF!</v>
      </c>
      <c r="Q101" s="25" t="e">
        <f>100%-P101</f>
        <v>#REF!</v>
      </c>
      <c r="S101" s="17"/>
      <c r="T101" s="17"/>
      <c r="U101" s="17"/>
      <c r="V101" s="17"/>
      <c r="W101" s="17"/>
      <c r="X101" s="17"/>
      <c r="Z101"/>
    </row>
    <row r="102" spans="1:26" ht="18.75" x14ac:dyDescent="0.25">
      <c r="A102" s="14" t="s">
        <v>25</v>
      </c>
      <c r="B102" s="5" t="s">
        <v>1</v>
      </c>
      <c r="C102" s="19"/>
      <c r="D102" s="18"/>
      <c r="E102" s="31"/>
      <c r="F102" s="32"/>
      <c r="H102" s="5" t="s">
        <v>1</v>
      </c>
      <c r="I102" s="19"/>
      <c r="J102" s="18"/>
      <c r="K102" s="31"/>
      <c r="L102" s="32"/>
      <c r="N102" s="16"/>
      <c r="O102" s="16"/>
      <c r="S102" s="17"/>
      <c r="T102" s="17"/>
      <c r="U102" s="17"/>
      <c r="V102" s="17"/>
      <c r="W102" s="17"/>
      <c r="X102" s="17"/>
      <c r="Z102"/>
    </row>
    <row r="103" spans="1:26" ht="18.75" x14ac:dyDescent="0.25">
      <c r="A103" s="14" t="s">
        <v>25</v>
      </c>
      <c r="B103" s="5" t="s">
        <v>2</v>
      </c>
      <c r="C103" s="19"/>
      <c r="D103" s="18"/>
      <c r="E103" s="31"/>
      <c r="F103" s="32"/>
      <c r="H103" s="5" t="s">
        <v>2</v>
      </c>
      <c r="I103" s="19"/>
      <c r="J103" s="18"/>
      <c r="K103" s="31"/>
      <c r="L103" s="32"/>
      <c r="N103" s="16"/>
      <c r="O103" s="16"/>
      <c r="S103" s="17"/>
      <c r="T103" s="17"/>
      <c r="U103" s="17"/>
      <c r="V103" s="17"/>
      <c r="W103" s="17"/>
      <c r="X103" s="17"/>
      <c r="Z103"/>
    </row>
    <row r="104" spans="1:26" ht="18.75" x14ac:dyDescent="0.25">
      <c r="A104" s="14" t="s">
        <v>25</v>
      </c>
      <c r="B104" s="5" t="s">
        <v>3</v>
      </c>
      <c r="C104" s="19"/>
      <c r="D104" s="18"/>
      <c r="E104" s="31"/>
      <c r="F104" s="32"/>
      <c r="H104" s="5" t="s">
        <v>3</v>
      </c>
      <c r="I104" s="19"/>
      <c r="J104" s="18"/>
      <c r="K104" s="31"/>
      <c r="L104" s="32"/>
      <c r="N104" s="16"/>
      <c r="O104" s="16"/>
      <c r="S104" s="17"/>
      <c r="T104" s="17"/>
      <c r="U104" s="17"/>
      <c r="V104" s="17"/>
      <c r="W104" s="17"/>
      <c r="X104" s="17"/>
      <c r="Z104"/>
    </row>
    <row r="105" spans="1:26" ht="18.75" x14ac:dyDescent="0.25">
      <c r="A105" s="14" t="s">
        <v>25</v>
      </c>
      <c r="B105" s="5" t="s">
        <v>4</v>
      </c>
      <c r="C105" s="19"/>
      <c r="D105" s="18"/>
      <c r="E105" s="31"/>
      <c r="F105" s="32"/>
      <c r="H105" s="5" t="s">
        <v>4</v>
      </c>
      <c r="I105" s="19"/>
      <c r="J105" s="18"/>
      <c r="K105" s="31"/>
      <c r="L105" s="32"/>
      <c r="N105" s="16"/>
      <c r="O105" s="16"/>
      <c r="S105" s="17"/>
      <c r="T105" s="17"/>
      <c r="U105" s="17"/>
      <c r="V105" s="17"/>
      <c r="W105" s="17"/>
      <c r="X105" s="17"/>
      <c r="Z105"/>
    </row>
    <row r="106" spans="1:26" ht="18.75" x14ac:dyDescent="0.25">
      <c r="A106" s="14" t="s">
        <v>25</v>
      </c>
      <c r="B106" s="5" t="s">
        <v>5</v>
      </c>
      <c r="C106" s="19"/>
      <c r="D106" s="18"/>
      <c r="E106" s="31"/>
      <c r="F106" s="32"/>
      <c r="H106" s="5" t="s">
        <v>5</v>
      </c>
      <c r="I106" s="19"/>
      <c r="J106" s="18"/>
      <c r="K106" s="31"/>
      <c r="L106" s="32"/>
      <c r="N106" s="16"/>
      <c r="O106" s="16"/>
      <c r="S106" s="17"/>
      <c r="T106" s="17"/>
      <c r="U106" s="17"/>
      <c r="V106" s="17"/>
      <c r="W106" s="17"/>
      <c r="X106" s="17"/>
      <c r="Z106"/>
    </row>
    <row r="107" spans="1:26" ht="18.75" x14ac:dyDescent="0.25">
      <c r="A107" s="14" t="s">
        <v>25</v>
      </c>
      <c r="B107" s="5" t="s">
        <v>6</v>
      </c>
      <c r="C107" s="19"/>
      <c r="D107" s="18"/>
      <c r="E107" s="31"/>
      <c r="F107" s="32"/>
      <c r="H107" s="5" t="s">
        <v>6</v>
      </c>
      <c r="I107" s="19"/>
      <c r="J107" s="18"/>
      <c r="K107" s="31"/>
      <c r="L107" s="32"/>
      <c r="N107" s="16"/>
      <c r="O107" s="16"/>
      <c r="S107" s="17"/>
      <c r="T107" s="17"/>
      <c r="U107" s="17"/>
      <c r="V107" s="17"/>
      <c r="W107" s="17"/>
      <c r="X107" s="17"/>
      <c r="Z107"/>
    </row>
    <row r="108" spans="1:26" ht="18.75" x14ac:dyDescent="0.25">
      <c r="A108" s="14" t="s">
        <v>25</v>
      </c>
      <c r="B108" s="5" t="s">
        <v>7</v>
      </c>
      <c r="C108" s="19"/>
      <c r="D108" s="18"/>
      <c r="E108" s="31"/>
      <c r="F108" s="32"/>
      <c r="H108" s="5" t="s">
        <v>7</v>
      </c>
      <c r="I108" s="19"/>
      <c r="J108" s="18"/>
      <c r="K108" s="31"/>
      <c r="L108" s="32"/>
      <c r="N108" s="16"/>
      <c r="O108" s="16"/>
      <c r="S108" s="17"/>
      <c r="T108" s="17"/>
      <c r="U108" s="17"/>
      <c r="V108" s="17"/>
      <c r="W108" s="17"/>
      <c r="X108" s="17"/>
      <c r="Z108"/>
    </row>
    <row r="109" spans="1:26" ht="18.75" x14ac:dyDescent="0.25">
      <c r="A109" s="14" t="s">
        <v>25</v>
      </c>
      <c r="B109" s="5" t="s">
        <v>8</v>
      </c>
      <c r="C109" s="19"/>
      <c r="D109" s="18"/>
      <c r="E109" s="31"/>
      <c r="F109" s="32"/>
      <c r="H109" s="5" t="s">
        <v>8</v>
      </c>
      <c r="I109" s="19"/>
      <c r="J109" s="18"/>
      <c r="K109" s="31"/>
      <c r="L109" s="32"/>
      <c r="N109" s="16"/>
      <c r="O109" s="16"/>
      <c r="S109" s="17"/>
      <c r="T109" s="17"/>
      <c r="U109" s="17"/>
      <c r="V109" s="17"/>
      <c r="W109" s="17"/>
      <c r="X109" s="17"/>
      <c r="Z109"/>
    </row>
    <row r="110" spans="1:26" ht="18.75" x14ac:dyDescent="0.25">
      <c r="A110" s="14" t="s">
        <v>25</v>
      </c>
      <c r="B110" s="5" t="s">
        <v>9</v>
      </c>
      <c r="C110" s="19"/>
      <c r="D110" s="18"/>
      <c r="E110" s="31"/>
      <c r="F110" s="32"/>
      <c r="H110" s="5" t="s">
        <v>9</v>
      </c>
      <c r="I110" s="19"/>
      <c r="J110" s="18"/>
      <c r="K110" s="31"/>
      <c r="L110" s="32"/>
      <c r="N110" s="16"/>
      <c r="O110" s="16"/>
      <c r="S110" s="17"/>
      <c r="T110" s="17"/>
      <c r="U110" s="17"/>
      <c r="V110" s="17"/>
      <c r="W110" s="17"/>
      <c r="X110" s="17"/>
      <c r="Z110"/>
    </row>
    <row r="111" spans="1:26" ht="18.75" x14ac:dyDescent="0.25">
      <c r="A111" s="14" t="s">
        <v>25</v>
      </c>
      <c r="B111" s="5" t="s">
        <v>10</v>
      </c>
      <c r="C111" s="19"/>
      <c r="D111" s="18"/>
      <c r="E111" s="31"/>
      <c r="F111" s="32"/>
      <c r="H111" s="5" t="s">
        <v>10</v>
      </c>
      <c r="I111" s="19"/>
      <c r="J111" s="18"/>
      <c r="K111" s="31"/>
      <c r="L111" s="32"/>
      <c r="N111" s="16"/>
      <c r="O111" s="16"/>
      <c r="S111" s="17"/>
      <c r="T111" s="17"/>
      <c r="U111" s="17"/>
      <c r="V111" s="17"/>
      <c r="W111" s="17"/>
      <c r="X111" s="17"/>
      <c r="Z111"/>
    </row>
    <row r="112" spans="1:26" ht="19.5" thickBot="1" x14ac:dyDescent="0.3">
      <c r="A112" s="14" t="s">
        <v>25</v>
      </c>
      <c r="B112" s="6" t="s">
        <v>11</v>
      </c>
      <c r="C112" s="20"/>
      <c r="D112" s="21"/>
      <c r="E112" s="33"/>
      <c r="F112" s="34"/>
      <c r="H112" s="6" t="s">
        <v>11</v>
      </c>
      <c r="I112" s="20"/>
      <c r="J112" s="21"/>
      <c r="K112" s="33"/>
      <c r="L112" s="34"/>
      <c r="N112" s="16"/>
      <c r="O112" s="16"/>
      <c r="S112" s="17"/>
      <c r="T112" s="17"/>
      <c r="U112" s="17"/>
      <c r="V112" s="17"/>
      <c r="W112" s="17"/>
      <c r="X112" s="17"/>
      <c r="Z112"/>
    </row>
    <row r="113" spans="1:26" ht="19.5" customHeight="1" thickBot="1" x14ac:dyDescent="0.3">
      <c r="S113" s="17"/>
      <c r="T113" s="17"/>
      <c r="U113" s="17"/>
      <c r="V113" s="17"/>
      <c r="W113" s="17"/>
      <c r="X113" s="17"/>
      <c r="Z113"/>
    </row>
    <row r="114" spans="1:26" ht="19.5" thickBot="1" x14ac:dyDescent="0.3">
      <c r="B114" s="8" t="s">
        <v>27</v>
      </c>
      <c r="C114" s="3" t="s">
        <v>15</v>
      </c>
      <c r="D114" s="24" t="s">
        <v>16</v>
      </c>
      <c r="E114" s="27" t="s">
        <v>24</v>
      </c>
      <c r="F114" s="28" t="s">
        <v>30</v>
      </c>
      <c r="H114" s="8" t="s">
        <v>27</v>
      </c>
      <c r="I114" s="3" t="s">
        <v>15</v>
      </c>
      <c r="J114" s="24" t="s">
        <v>16</v>
      </c>
      <c r="K114" s="27" t="s">
        <v>24</v>
      </c>
      <c r="L114" s="28" t="s">
        <v>30</v>
      </c>
      <c r="N114" s="15"/>
      <c r="O114" s="15"/>
      <c r="S114" s="17"/>
      <c r="T114" s="17"/>
      <c r="U114" s="17"/>
      <c r="V114" s="17"/>
      <c r="W114" s="17"/>
      <c r="X114" s="17"/>
      <c r="Z114"/>
    </row>
    <row r="115" spans="1:26" ht="18.75" x14ac:dyDescent="0.25">
      <c r="A115" t="s">
        <v>27</v>
      </c>
      <c r="B115" s="7" t="s">
        <v>0</v>
      </c>
      <c r="C115" s="22"/>
      <c r="D115" s="23"/>
      <c r="E115" s="29"/>
      <c r="F115" s="30"/>
      <c r="H115" s="7" t="s">
        <v>0</v>
      </c>
      <c r="I115" s="22"/>
      <c r="J115" s="23"/>
      <c r="K115" s="29"/>
      <c r="L115" s="30"/>
      <c r="N115" s="16" t="e">
        <f>COUNTIFS(#REF!, $S$2,#REF!, $B114)+COUNTIFS(#REF!, $T$2,#REF!, $B114)+COUNTIFS(#REF!, $U$2,#REF!, $B114)</f>
        <v>#REF!</v>
      </c>
      <c r="O115" s="16" t="e">
        <f>COUNTIFS(#REF!, $S$4,#REF!, $B114)+COUNTIFS(#REF!, $T$4,#REF!, $B114)+COUNTIFS(#REF!, $U$4,#REF!, $B114)+COUNTIFS(#REF!, $V$4,#REF!, $B114)+COUNTIFS(#REF!, $W$4,#REF!, $B114)+COUNTIFS(#REF!, $X$4,#REF!, $B114)</f>
        <v>#REF!</v>
      </c>
      <c r="P115" s="25" t="e">
        <f>N115/(N115+O115)</f>
        <v>#REF!</v>
      </c>
      <c r="Q115" s="25" t="e">
        <f>100%-P115</f>
        <v>#REF!</v>
      </c>
      <c r="S115" s="17"/>
      <c r="T115" s="17"/>
      <c r="U115" s="17"/>
      <c r="V115" s="17"/>
      <c r="W115" s="17"/>
      <c r="X115" s="17"/>
      <c r="Z115"/>
    </row>
    <row r="116" spans="1:26" ht="18.75" x14ac:dyDescent="0.25">
      <c r="A116" s="14" t="s">
        <v>27</v>
      </c>
      <c r="B116" s="5" t="s">
        <v>1</v>
      </c>
      <c r="C116" s="19"/>
      <c r="D116" s="18"/>
      <c r="E116" s="31"/>
      <c r="F116" s="32"/>
      <c r="H116" s="5" t="s">
        <v>1</v>
      </c>
      <c r="I116" s="19"/>
      <c r="J116" s="18"/>
      <c r="K116" s="31"/>
      <c r="L116" s="32"/>
      <c r="N116" s="16"/>
      <c r="O116" s="16"/>
      <c r="S116" s="17"/>
      <c r="T116" s="17"/>
      <c r="U116" s="17"/>
      <c r="V116" s="17"/>
      <c r="W116" s="17"/>
      <c r="X116" s="17"/>
      <c r="Z116"/>
    </row>
    <row r="117" spans="1:26" ht="18.75" x14ac:dyDescent="0.25">
      <c r="A117" s="14" t="s">
        <v>27</v>
      </c>
      <c r="B117" s="5" t="s">
        <v>2</v>
      </c>
      <c r="C117" s="19"/>
      <c r="D117" s="18"/>
      <c r="E117" s="31"/>
      <c r="F117" s="32"/>
      <c r="H117" s="5" t="s">
        <v>2</v>
      </c>
      <c r="I117" s="19"/>
      <c r="J117" s="18"/>
      <c r="K117" s="31"/>
      <c r="L117" s="32"/>
      <c r="N117" s="16"/>
      <c r="O117" s="16"/>
      <c r="S117" s="17"/>
      <c r="T117" s="17"/>
      <c r="U117" s="17"/>
      <c r="V117" s="17"/>
      <c r="W117" s="17"/>
      <c r="X117" s="17"/>
      <c r="Z117"/>
    </row>
    <row r="118" spans="1:26" ht="18.75" x14ac:dyDescent="0.25">
      <c r="A118" s="14" t="s">
        <v>27</v>
      </c>
      <c r="B118" s="5" t="s">
        <v>3</v>
      </c>
      <c r="C118" s="19"/>
      <c r="D118" s="18"/>
      <c r="E118" s="31"/>
      <c r="F118" s="32"/>
      <c r="H118" s="5" t="s">
        <v>3</v>
      </c>
      <c r="I118" s="19"/>
      <c r="J118" s="18"/>
      <c r="K118" s="31"/>
      <c r="L118" s="32"/>
      <c r="N118" s="16"/>
      <c r="O118" s="16"/>
      <c r="S118" s="17"/>
      <c r="T118" s="17"/>
      <c r="U118" s="17"/>
      <c r="V118" s="17"/>
      <c r="W118" s="17"/>
      <c r="X118" s="17"/>
      <c r="Z118"/>
    </row>
    <row r="119" spans="1:26" ht="18.75" x14ac:dyDescent="0.25">
      <c r="A119" s="14" t="s">
        <v>27</v>
      </c>
      <c r="B119" s="5" t="s">
        <v>4</v>
      </c>
      <c r="C119" s="19"/>
      <c r="D119" s="18"/>
      <c r="E119" s="31"/>
      <c r="F119" s="32"/>
      <c r="H119" s="5" t="s">
        <v>4</v>
      </c>
      <c r="I119" s="19"/>
      <c r="J119" s="18"/>
      <c r="K119" s="31"/>
      <c r="L119" s="32"/>
      <c r="N119" s="16"/>
      <c r="O119" s="16"/>
      <c r="S119" s="17"/>
      <c r="T119" s="17"/>
      <c r="U119" s="17"/>
      <c r="V119" s="17"/>
      <c r="W119" s="17"/>
      <c r="X119" s="17"/>
      <c r="Z119"/>
    </row>
    <row r="120" spans="1:26" ht="18.75" x14ac:dyDescent="0.25">
      <c r="A120" s="14" t="s">
        <v>27</v>
      </c>
      <c r="B120" s="5" t="s">
        <v>5</v>
      </c>
      <c r="C120" s="19"/>
      <c r="D120" s="18"/>
      <c r="E120" s="31"/>
      <c r="F120" s="32"/>
      <c r="H120" s="5" t="s">
        <v>5</v>
      </c>
      <c r="I120" s="19"/>
      <c r="J120" s="18"/>
      <c r="K120" s="31"/>
      <c r="L120" s="32"/>
      <c r="N120" s="16"/>
      <c r="O120" s="16"/>
      <c r="S120" s="17"/>
      <c r="T120" s="17"/>
      <c r="U120" s="17"/>
      <c r="V120" s="17"/>
      <c r="W120" s="17"/>
      <c r="X120" s="17"/>
      <c r="Z120"/>
    </row>
    <row r="121" spans="1:26" ht="18.75" x14ac:dyDescent="0.25">
      <c r="A121" s="14" t="s">
        <v>27</v>
      </c>
      <c r="B121" s="5" t="s">
        <v>6</v>
      </c>
      <c r="C121" s="19"/>
      <c r="D121" s="18"/>
      <c r="E121" s="31"/>
      <c r="F121" s="32"/>
      <c r="H121" s="5" t="s">
        <v>6</v>
      </c>
      <c r="I121" s="19"/>
      <c r="J121" s="18"/>
      <c r="K121" s="31"/>
      <c r="L121" s="32"/>
      <c r="N121" s="16"/>
      <c r="O121" s="16"/>
      <c r="S121" s="17"/>
      <c r="T121" s="17"/>
      <c r="U121" s="17"/>
      <c r="V121" s="17"/>
      <c r="W121" s="17"/>
      <c r="X121" s="17"/>
      <c r="Z121"/>
    </row>
    <row r="122" spans="1:26" ht="18.75" x14ac:dyDescent="0.25">
      <c r="A122" s="14" t="s">
        <v>27</v>
      </c>
      <c r="B122" s="5" t="s">
        <v>7</v>
      </c>
      <c r="C122" s="19"/>
      <c r="D122" s="18"/>
      <c r="E122" s="31"/>
      <c r="F122" s="32"/>
      <c r="H122" s="5" t="s">
        <v>7</v>
      </c>
      <c r="I122" s="19"/>
      <c r="J122" s="18"/>
      <c r="K122" s="31"/>
      <c r="L122" s="32"/>
      <c r="N122" s="16"/>
      <c r="O122" s="16"/>
      <c r="S122" s="17"/>
      <c r="T122" s="17"/>
      <c r="U122" s="17"/>
      <c r="V122" s="17"/>
      <c r="W122" s="17"/>
      <c r="X122" s="17"/>
      <c r="Z122"/>
    </row>
    <row r="123" spans="1:26" ht="18.75" x14ac:dyDescent="0.25">
      <c r="A123" s="14" t="s">
        <v>27</v>
      </c>
      <c r="B123" s="5" t="s">
        <v>8</v>
      </c>
      <c r="C123" s="19"/>
      <c r="D123" s="18"/>
      <c r="E123" s="31"/>
      <c r="F123" s="32"/>
      <c r="H123" s="5" t="s">
        <v>8</v>
      </c>
      <c r="I123" s="19"/>
      <c r="J123" s="18"/>
      <c r="K123" s="31"/>
      <c r="L123" s="32"/>
      <c r="N123" s="16"/>
      <c r="O123" s="16"/>
      <c r="S123" s="17"/>
      <c r="T123" s="17"/>
      <c r="U123" s="17"/>
      <c r="V123" s="17"/>
      <c r="W123" s="17"/>
      <c r="X123" s="17"/>
      <c r="Z123"/>
    </row>
    <row r="124" spans="1:26" ht="18.75" x14ac:dyDescent="0.25">
      <c r="A124" s="14" t="s">
        <v>27</v>
      </c>
      <c r="B124" s="5" t="s">
        <v>9</v>
      </c>
      <c r="C124" s="19"/>
      <c r="D124" s="18"/>
      <c r="E124" s="31"/>
      <c r="F124" s="32"/>
      <c r="H124" s="5" t="s">
        <v>9</v>
      </c>
      <c r="I124" s="19"/>
      <c r="J124" s="18"/>
      <c r="K124" s="31"/>
      <c r="L124" s="32"/>
      <c r="N124" s="16"/>
      <c r="O124" s="16"/>
      <c r="S124" s="17"/>
      <c r="T124" s="17"/>
      <c r="U124" s="17"/>
      <c r="V124" s="17"/>
      <c r="W124" s="17"/>
      <c r="X124" s="17"/>
      <c r="Z124"/>
    </row>
    <row r="125" spans="1:26" ht="18.75" x14ac:dyDescent="0.25">
      <c r="A125" s="14" t="s">
        <v>27</v>
      </c>
      <c r="B125" s="5" t="s">
        <v>10</v>
      </c>
      <c r="C125" s="19"/>
      <c r="D125" s="18"/>
      <c r="E125" s="31"/>
      <c r="F125" s="32"/>
      <c r="H125" s="5" t="s">
        <v>10</v>
      </c>
      <c r="I125" s="19"/>
      <c r="J125" s="18"/>
      <c r="K125" s="31"/>
      <c r="L125" s="32"/>
      <c r="N125" s="16"/>
      <c r="O125" s="16"/>
      <c r="S125" s="17"/>
      <c r="T125" s="17"/>
      <c r="U125" s="17"/>
      <c r="V125" s="17"/>
      <c r="W125" s="17"/>
      <c r="X125" s="17"/>
      <c r="Z125"/>
    </row>
    <row r="126" spans="1:26" ht="19.5" thickBot="1" x14ac:dyDescent="0.3">
      <c r="A126" s="14" t="s">
        <v>27</v>
      </c>
      <c r="B126" s="6" t="s">
        <v>11</v>
      </c>
      <c r="C126" s="20"/>
      <c r="D126" s="21"/>
      <c r="E126" s="33"/>
      <c r="F126" s="34"/>
      <c r="H126" s="6" t="s">
        <v>11</v>
      </c>
      <c r="I126" s="20"/>
      <c r="J126" s="21"/>
      <c r="K126" s="33"/>
      <c r="L126" s="34"/>
      <c r="N126" s="16"/>
      <c r="O126" s="16"/>
      <c r="S126" s="17"/>
      <c r="T126" s="17"/>
      <c r="U126" s="17"/>
      <c r="V126" s="17"/>
      <c r="W126" s="17"/>
      <c r="X126" s="17"/>
      <c r="Z126"/>
    </row>
    <row r="127" spans="1:26" ht="19.5" customHeight="1" thickBot="1" x14ac:dyDescent="0.3">
      <c r="S127" s="17"/>
      <c r="T127" s="17"/>
      <c r="U127" s="17"/>
      <c r="V127" s="17"/>
      <c r="W127" s="17"/>
      <c r="X127" s="17"/>
      <c r="Z127"/>
    </row>
    <row r="128" spans="1:26" ht="19.5" thickBot="1" x14ac:dyDescent="0.3">
      <c r="B128" s="8" t="s">
        <v>34</v>
      </c>
      <c r="C128" s="3" t="s">
        <v>15</v>
      </c>
      <c r="D128" s="24" t="s">
        <v>16</v>
      </c>
      <c r="E128" s="27" t="s">
        <v>24</v>
      </c>
      <c r="F128" s="28" t="s">
        <v>30</v>
      </c>
      <c r="H128" s="8" t="s">
        <v>34</v>
      </c>
      <c r="I128" s="3" t="s">
        <v>15</v>
      </c>
      <c r="J128" s="24" t="s">
        <v>16</v>
      </c>
      <c r="K128" s="27" t="s">
        <v>24</v>
      </c>
      <c r="L128" s="28" t="s">
        <v>30</v>
      </c>
      <c r="N128" s="15"/>
      <c r="O128" s="15"/>
      <c r="S128" s="17"/>
      <c r="T128" s="17"/>
      <c r="U128" s="17"/>
      <c r="V128" s="17"/>
      <c r="W128" s="17"/>
      <c r="X128" s="17"/>
      <c r="Z128"/>
    </row>
    <row r="129" spans="1:26" ht="18.75" x14ac:dyDescent="0.25">
      <c r="A129" t="s">
        <v>34</v>
      </c>
      <c r="B129" s="7" t="s">
        <v>0</v>
      </c>
      <c r="C129" s="22"/>
      <c r="D129" s="23"/>
      <c r="E129" s="29"/>
      <c r="F129" s="30"/>
      <c r="H129" s="7" t="s">
        <v>0</v>
      </c>
      <c r="I129" s="22"/>
      <c r="J129" s="23"/>
      <c r="K129" s="29"/>
      <c r="L129" s="30"/>
      <c r="N129" s="16" t="e">
        <f>COUNTIFS(#REF!, $S$2,#REF!, $B128)+COUNTIFS(#REF!, $T$2,#REF!, $B128)+COUNTIFS(#REF!, $U$2,#REF!, $B128)</f>
        <v>#REF!</v>
      </c>
      <c r="O129" s="16" t="e">
        <f>COUNTIFS(#REF!, $S$4,#REF!, $B128)+COUNTIFS(#REF!, $T$4,#REF!, $B128)+COUNTIFS(#REF!, $U$4,#REF!, $B128)+COUNTIFS(#REF!, $V$4,#REF!, $B128)+COUNTIFS(#REF!, $W$4,#REF!, $B128)+COUNTIFS(#REF!, $X$4,#REF!, $B128)</f>
        <v>#REF!</v>
      </c>
      <c r="P129" s="25" t="e">
        <f>N129/(N129+O129)</f>
        <v>#REF!</v>
      </c>
      <c r="Q129" s="25" t="e">
        <f>100%-P129</f>
        <v>#REF!</v>
      </c>
      <c r="S129" s="17"/>
      <c r="T129" s="17"/>
      <c r="U129" s="17"/>
      <c r="V129" s="17"/>
      <c r="W129" s="17"/>
      <c r="X129" s="17"/>
      <c r="Z129"/>
    </row>
    <row r="130" spans="1:26" ht="18.75" x14ac:dyDescent="0.25">
      <c r="A130" s="14" t="s">
        <v>34</v>
      </c>
      <c r="B130" s="5" t="s">
        <v>1</v>
      </c>
      <c r="C130" s="19"/>
      <c r="D130" s="18"/>
      <c r="E130" s="31"/>
      <c r="F130" s="32"/>
      <c r="H130" s="5" t="s">
        <v>1</v>
      </c>
      <c r="I130" s="19"/>
      <c r="J130" s="18"/>
      <c r="K130" s="31"/>
      <c r="L130" s="32"/>
      <c r="N130" s="16"/>
      <c r="O130" s="16"/>
      <c r="S130" s="17"/>
      <c r="T130" s="17"/>
      <c r="U130" s="17"/>
      <c r="V130" s="17"/>
      <c r="W130" s="17"/>
      <c r="X130" s="17"/>
      <c r="Z130"/>
    </row>
    <row r="131" spans="1:26" ht="18.75" x14ac:dyDescent="0.25">
      <c r="A131" s="14" t="s">
        <v>34</v>
      </c>
      <c r="B131" s="5" t="s">
        <v>2</v>
      </c>
      <c r="C131" s="19"/>
      <c r="D131" s="18"/>
      <c r="E131" s="31"/>
      <c r="F131" s="32"/>
      <c r="H131" s="5" t="s">
        <v>2</v>
      </c>
      <c r="I131" s="19"/>
      <c r="J131" s="18"/>
      <c r="K131" s="31"/>
      <c r="L131" s="32"/>
      <c r="N131" s="16"/>
      <c r="O131" s="16"/>
      <c r="S131" s="17"/>
      <c r="T131" s="17"/>
      <c r="U131" s="17"/>
      <c r="V131" s="17"/>
      <c r="W131" s="17"/>
      <c r="X131" s="17"/>
      <c r="Z131"/>
    </row>
    <row r="132" spans="1:26" ht="18.75" x14ac:dyDescent="0.25">
      <c r="A132" s="14" t="s">
        <v>34</v>
      </c>
      <c r="B132" s="5" t="s">
        <v>3</v>
      </c>
      <c r="C132" s="19"/>
      <c r="D132" s="18"/>
      <c r="E132" s="31"/>
      <c r="F132" s="32"/>
      <c r="H132" s="5" t="s">
        <v>3</v>
      </c>
      <c r="I132" s="19"/>
      <c r="J132" s="18"/>
      <c r="K132" s="31"/>
      <c r="L132" s="32"/>
      <c r="N132" s="16"/>
      <c r="O132" s="16"/>
      <c r="S132" s="17"/>
      <c r="T132" s="17"/>
      <c r="U132" s="17"/>
      <c r="V132" s="17"/>
      <c r="W132" s="17"/>
      <c r="X132" s="17"/>
      <c r="Z132"/>
    </row>
    <row r="133" spans="1:26" ht="18.75" x14ac:dyDescent="0.25">
      <c r="A133" s="14" t="s">
        <v>34</v>
      </c>
      <c r="B133" s="5" t="s">
        <v>4</v>
      </c>
      <c r="C133" s="19"/>
      <c r="D133" s="18"/>
      <c r="E133" s="31"/>
      <c r="F133" s="32"/>
      <c r="H133" s="5" t="s">
        <v>4</v>
      </c>
      <c r="I133" s="19"/>
      <c r="J133" s="18"/>
      <c r="K133" s="31"/>
      <c r="L133" s="32"/>
      <c r="N133" s="16"/>
      <c r="O133" s="16"/>
      <c r="S133" s="17"/>
      <c r="T133" s="17"/>
      <c r="U133" s="17"/>
      <c r="V133" s="17"/>
      <c r="W133" s="17"/>
      <c r="X133" s="17"/>
      <c r="Z133"/>
    </row>
    <row r="134" spans="1:26" ht="18.75" x14ac:dyDescent="0.25">
      <c r="A134" s="14" t="s">
        <v>34</v>
      </c>
      <c r="B134" s="5" t="s">
        <v>5</v>
      </c>
      <c r="C134" s="19"/>
      <c r="D134" s="18"/>
      <c r="E134" s="31"/>
      <c r="F134" s="32"/>
      <c r="H134" s="5" t="s">
        <v>5</v>
      </c>
      <c r="I134" s="19"/>
      <c r="J134" s="18"/>
      <c r="K134" s="31"/>
      <c r="L134" s="32"/>
      <c r="N134" s="16"/>
      <c r="O134" s="16"/>
      <c r="S134" s="17"/>
      <c r="T134" s="17"/>
      <c r="U134" s="17"/>
      <c r="V134" s="17"/>
      <c r="W134" s="17"/>
      <c r="X134" s="17"/>
      <c r="Z134"/>
    </row>
    <row r="135" spans="1:26" ht="18.75" x14ac:dyDescent="0.25">
      <c r="A135" s="14" t="s">
        <v>34</v>
      </c>
      <c r="B135" s="5" t="s">
        <v>6</v>
      </c>
      <c r="C135" s="19"/>
      <c r="D135" s="18"/>
      <c r="E135" s="31"/>
      <c r="F135" s="32"/>
      <c r="H135" s="5" t="s">
        <v>6</v>
      </c>
      <c r="I135" s="19"/>
      <c r="J135" s="18"/>
      <c r="K135" s="31"/>
      <c r="L135" s="32"/>
      <c r="N135" s="16"/>
      <c r="O135" s="16"/>
      <c r="S135" s="17"/>
      <c r="T135" s="17"/>
      <c r="U135" s="17"/>
      <c r="V135" s="17"/>
      <c r="W135" s="17"/>
      <c r="X135" s="17"/>
      <c r="Z135"/>
    </row>
    <row r="136" spans="1:26" ht="18.75" x14ac:dyDescent="0.25">
      <c r="A136" s="14" t="s">
        <v>34</v>
      </c>
      <c r="B136" s="5" t="s">
        <v>7</v>
      </c>
      <c r="C136" s="19"/>
      <c r="D136" s="18"/>
      <c r="E136" s="31"/>
      <c r="F136" s="32"/>
      <c r="H136" s="5" t="s">
        <v>7</v>
      </c>
      <c r="I136" s="19"/>
      <c r="J136" s="18"/>
      <c r="K136" s="31"/>
      <c r="L136" s="32"/>
      <c r="N136" s="16"/>
      <c r="O136" s="16"/>
      <c r="S136" s="17"/>
      <c r="T136" s="17"/>
      <c r="U136" s="17"/>
      <c r="V136" s="17"/>
      <c r="W136" s="17"/>
      <c r="X136" s="17"/>
      <c r="Z136"/>
    </row>
    <row r="137" spans="1:26" ht="18.75" x14ac:dyDescent="0.25">
      <c r="A137" s="14" t="s">
        <v>34</v>
      </c>
      <c r="B137" s="5" t="s">
        <v>8</v>
      </c>
      <c r="C137" s="19"/>
      <c r="D137" s="18"/>
      <c r="E137" s="31"/>
      <c r="F137" s="32"/>
      <c r="H137" s="5" t="s">
        <v>8</v>
      </c>
      <c r="I137" s="19"/>
      <c r="J137" s="18"/>
      <c r="K137" s="31"/>
      <c r="L137" s="32"/>
      <c r="N137" s="16"/>
      <c r="O137" s="16"/>
      <c r="S137" s="17"/>
      <c r="T137" s="17"/>
      <c r="U137" s="17"/>
      <c r="V137" s="17"/>
      <c r="W137" s="17"/>
      <c r="X137" s="17"/>
      <c r="Z137"/>
    </row>
    <row r="138" spans="1:26" ht="18.75" x14ac:dyDescent="0.25">
      <c r="A138" s="14" t="s">
        <v>34</v>
      </c>
      <c r="B138" s="5" t="s">
        <v>9</v>
      </c>
      <c r="C138" s="19"/>
      <c r="D138" s="18"/>
      <c r="E138" s="31"/>
      <c r="F138" s="32"/>
      <c r="H138" s="5" t="s">
        <v>9</v>
      </c>
      <c r="I138" s="19"/>
      <c r="J138" s="18"/>
      <c r="K138" s="31"/>
      <c r="L138" s="32"/>
      <c r="N138" s="16"/>
      <c r="O138" s="16"/>
      <c r="S138" s="17"/>
      <c r="T138" s="17"/>
      <c r="U138" s="17"/>
      <c r="V138" s="17"/>
      <c r="W138" s="17"/>
      <c r="X138" s="17"/>
      <c r="Z138"/>
    </row>
    <row r="139" spans="1:26" ht="18.75" x14ac:dyDescent="0.25">
      <c r="A139" s="14" t="s">
        <v>34</v>
      </c>
      <c r="B139" s="5" t="s">
        <v>10</v>
      </c>
      <c r="C139" s="19"/>
      <c r="D139" s="18"/>
      <c r="E139" s="31"/>
      <c r="F139" s="32"/>
      <c r="H139" s="5" t="s">
        <v>10</v>
      </c>
      <c r="I139" s="19"/>
      <c r="J139" s="18"/>
      <c r="K139" s="31"/>
      <c r="L139" s="32"/>
      <c r="N139" s="16"/>
      <c r="O139" s="16"/>
      <c r="S139" s="17"/>
      <c r="T139" s="17"/>
      <c r="U139" s="17"/>
      <c r="V139" s="17"/>
      <c r="W139" s="17"/>
      <c r="X139" s="17"/>
      <c r="Z139"/>
    </row>
    <row r="140" spans="1:26" ht="19.5" thickBot="1" x14ac:dyDescent="0.3">
      <c r="A140" s="14" t="s">
        <v>34</v>
      </c>
      <c r="B140" s="6" t="s">
        <v>11</v>
      </c>
      <c r="C140" s="20"/>
      <c r="D140" s="21"/>
      <c r="E140" s="33"/>
      <c r="F140" s="34"/>
      <c r="H140" s="6" t="s">
        <v>11</v>
      </c>
      <c r="I140" s="20"/>
      <c r="J140" s="21"/>
      <c r="K140" s="33"/>
      <c r="L140" s="34"/>
      <c r="N140" s="16"/>
      <c r="O140" s="16"/>
      <c r="S140" s="17"/>
      <c r="T140" s="17"/>
      <c r="U140" s="17"/>
      <c r="V140" s="17"/>
      <c r="W140" s="17"/>
      <c r="X140" s="17"/>
      <c r="Z140"/>
    </row>
    <row r="141" spans="1:26" ht="19.5" customHeight="1" thickBot="1" x14ac:dyDescent="0.3">
      <c r="S141" s="17"/>
      <c r="T141" s="17"/>
      <c r="U141" s="17"/>
      <c r="V141" s="17"/>
      <c r="W141" s="17"/>
      <c r="X141" s="17"/>
      <c r="Z141"/>
    </row>
    <row r="142" spans="1:26" ht="19.5" thickBot="1" x14ac:dyDescent="0.3">
      <c r="B142" s="8" t="s">
        <v>36</v>
      </c>
      <c r="C142" s="3" t="s">
        <v>15</v>
      </c>
      <c r="D142" s="24" t="s">
        <v>16</v>
      </c>
      <c r="E142" s="27" t="s">
        <v>24</v>
      </c>
      <c r="F142" s="28" t="s">
        <v>30</v>
      </c>
      <c r="H142" s="8" t="s">
        <v>36</v>
      </c>
      <c r="I142" s="3" t="s">
        <v>15</v>
      </c>
      <c r="J142" s="24" t="s">
        <v>16</v>
      </c>
      <c r="K142" s="27" t="s">
        <v>24</v>
      </c>
      <c r="L142" s="28" t="s">
        <v>30</v>
      </c>
      <c r="N142" s="15"/>
      <c r="O142" s="15"/>
      <c r="S142" s="17"/>
      <c r="T142" s="17"/>
      <c r="U142" s="17"/>
      <c r="V142" s="17"/>
      <c r="W142" s="17"/>
      <c r="X142" s="17"/>
      <c r="Z142"/>
    </row>
    <row r="143" spans="1:26" ht="18.75" x14ac:dyDescent="0.25">
      <c r="A143" t="s">
        <v>36</v>
      </c>
      <c r="B143" s="7" t="s">
        <v>0</v>
      </c>
      <c r="C143" s="22"/>
      <c r="D143" s="23"/>
      <c r="E143" s="29"/>
      <c r="F143" s="30"/>
      <c r="H143" s="7" t="s">
        <v>0</v>
      </c>
      <c r="I143" s="22"/>
      <c r="J143" s="23"/>
      <c r="K143" s="29"/>
      <c r="L143" s="30"/>
      <c r="N143" s="16" t="e">
        <f>COUNTIFS(#REF!, $S$2,#REF!, $B142)+COUNTIFS(#REF!, $T$2,#REF!, $B142)+COUNTIFS(#REF!, $U$2,#REF!, $B142)</f>
        <v>#REF!</v>
      </c>
      <c r="O143" s="16" t="e">
        <f>COUNTIFS(#REF!, $S$4,#REF!, $B142)+COUNTIFS(#REF!, $T$4,#REF!, $B142)+COUNTIFS(#REF!, $U$4,#REF!, $B142)+COUNTIFS(#REF!, $V$4,#REF!, $B142)+COUNTIFS(#REF!, $W$4,#REF!, $B142)+COUNTIFS(#REF!, $X$4,#REF!, $B142)</f>
        <v>#REF!</v>
      </c>
      <c r="P143" s="25" t="e">
        <f>N143/(N143+O143)</f>
        <v>#REF!</v>
      </c>
      <c r="Q143" s="25" t="e">
        <f>100%-P143</f>
        <v>#REF!</v>
      </c>
      <c r="S143" s="17"/>
      <c r="T143" s="17"/>
      <c r="U143" s="17"/>
      <c r="V143" s="17"/>
      <c r="W143" s="17"/>
      <c r="X143" s="17"/>
      <c r="Z143"/>
    </row>
    <row r="144" spans="1:26" ht="18.75" x14ac:dyDescent="0.25">
      <c r="A144" s="14" t="s">
        <v>36</v>
      </c>
      <c r="B144" s="5" t="s">
        <v>1</v>
      </c>
      <c r="C144" s="19"/>
      <c r="D144" s="18"/>
      <c r="E144" s="31"/>
      <c r="F144" s="32"/>
      <c r="H144" s="5" t="s">
        <v>1</v>
      </c>
      <c r="I144" s="19"/>
      <c r="J144" s="18"/>
      <c r="K144" s="31"/>
      <c r="L144" s="32"/>
      <c r="N144" s="16"/>
      <c r="O144" s="16"/>
      <c r="S144" s="17"/>
      <c r="T144" s="17"/>
      <c r="U144" s="17"/>
      <c r="V144" s="17"/>
      <c r="W144" s="17"/>
      <c r="X144" s="17"/>
      <c r="Z144"/>
    </row>
    <row r="145" spans="1:26" ht="18.75" x14ac:dyDescent="0.25">
      <c r="A145" s="14" t="s">
        <v>36</v>
      </c>
      <c r="B145" s="5" t="s">
        <v>2</v>
      </c>
      <c r="C145" s="19"/>
      <c r="D145" s="18"/>
      <c r="E145" s="31"/>
      <c r="F145" s="32"/>
      <c r="H145" s="5" t="s">
        <v>2</v>
      </c>
      <c r="I145" s="19"/>
      <c r="J145" s="18"/>
      <c r="K145" s="31"/>
      <c r="L145" s="32"/>
      <c r="N145" s="16"/>
      <c r="O145" s="16"/>
      <c r="S145" s="17"/>
      <c r="T145" s="17"/>
      <c r="U145" s="17"/>
      <c r="V145" s="17"/>
      <c r="W145" s="17"/>
      <c r="X145" s="17"/>
      <c r="Z145"/>
    </row>
    <row r="146" spans="1:26" ht="18.75" x14ac:dyDescent="0.25">
      <c r="A146" s="14" t="s">
        <v>36</v>
      </c>
      <c r="B146" s="5" t="s">
        <v>3</v>
      </c>
      <c r="C146" s="19"/>
      <c r="D146" s="18"/>
      <c r="E146" s="31"/>
      <c r="F146" s="32"/>
      <c r="H146" s="5" t="s">
        <v>3</v>
      </c>
      <c r="I146" s="19"/>
      <c r="J146" s="18"/>
      <c r="K146" s="31"/>
      <c r="L146" s="32"/>
      <c r="N146" s="16"/>
      <c r="O146" s="16"/>
      <c r="S146" s="17"/>
      <c r="T146" s="17"/>
      <c r="U146" s="17"/>
      <c r="V146" s="17"/>
      <c r="W146" s="17"/>
      <c r="X146" s="17"/>
      <c r="Z146"/>
    </row>
    <row r="147" spans="1:26" ht="18.75" x14ac:dyDescent="0.25">
      <c r="A147" s="14" t="s">
        <v>36</v>
      </c>
      <c r="B147" s="5" t="s">
        <v>4</v>
      </c>
      <c r="C147" s="19"/>
      <c r="D147" s="18"/>
      <c r="E147" s="31"/>
      <c r="F147" s="32"/>
      <c r="H147" s="5" t="s">
        <v>4</v>
      </c>
      <c r="I147" s="19"/>
      <c r="J147" s="18"/>
      <c r="K147" s="31"/>
      <c r="L147" s="32"/>
      <c r="N147" s="16"/>
      <c r="O147" s="16"/>
      <c r="S147" s="17"/>
      <c r="T147" s="17"/>
      <c r="U147" s="17"/>
      <c r="V147" s="17"/>
      <c r="W147" s="17"/>
      <c r="X147" s="17"/>
      <c r="Z147"/>
    </row>
    <row r="148" spans="1:26" ht="18.75" x14ac:dyDescent="0.25">
      <c r="A148" s="14" t="s">
        <v>36</v>
      </c>
      <c r="B148" s="5" t="s">
        <v>5</v>
      </c>
      <c r="C148" s="19"/>
      <c r="D148" s="18"/>
      <c r="E148" s="31"/>
      <c r="F148" s="32"/>
      <c r="H148" s="5" t="s">
        <v>5</v>
      </c>
      <c r="I148" s="19"/>
      <c r="J148" s="18"/>
      <c r="K148" s="31"/>
      <c r="L148" s="32"/>
      <c r="N148" s="16"/>
      <c r="O148" s="16"/>
      <c r="S148" s="17"/>
      <c r="T148" s="17"/>
      <c r="U148" s="17"/>
      <c r="V148" s="17"/>
      <c r="W148" s="17"/>
      <c r="X148" s="17"/>
      <c r="Z148"/>
    </row>
    <row r="149" spans="1:26" ht="18.75" x14ac:dyDescent="0.25">
      <c r="A149" s="14" t="s">
        <v>36</v>
      </c>
      <c r="B149" s="5" t="s">
        <v>6</v>
      </c>
      <c r="C149" s="19"/>
      <c r="D149" s="18"/>
      <c r="E149" s="31"/>
      <c r="F149" s="32"/>
      <c r="H149" s="5" t="s">
        <v>6</v>
      </c>
      <c r="I149" s="19"/>
      <c r="J149" s="18"/>
      <c r="K149" s="31"/>
      <c r="L149" s="32"/>
      <c r="N149" s="16"/>
      <c r="O149" s="16"/>
      <c r="S149" s="17"/>
      <c r="T149" s="17"/>
      <c r="U149" s="17"/>
      <c r="V149" s="17"/>
      <c r="W149" s="17"/>
      <c r="X149" s="17"/>
      <c r="Z149"/>
    </row>
    <row r="150" spans="1:26" ht="18.75" x14ac:dyDescent="0.25">
      <c r="A150" s="14" t="s">
        <v>36</v>
      </c>
      <c r="B150" s="5" t="s">
        <v>7</v>
      </c>
      <c r="C150" s="19"/>
      <c r="D150" s="18"/>
      <c r="E150" s="31"/>
      <c r="F150" s="32"/>
      <c r="H150" s="5" t="s">
        <v>7</v>
      </c>
      <c r="I150" s="19"/>
      <c r="J150" s="18"/>
      <c r="K150" s="31"/>
      <c r="L150" s="32"/>
      <c r="N150" s="16"/>
      <c r="O150" s="16"/>
      <c r="S150" s="17"/>
      <c r="T150" s="17"/>
      <c r="U150" s="17"/>
      <c r="V150" s="17"/>
      <c r="W150" s="17"/>
      <c r="X150" s="17"/>
      <c r="Z150"/>
    </row>
    <row r="151" spans="1:26" ht="18.75" x14ac:dyDescent="0.25">
      <c r="A151" s="14" t="s">
        <v>36</v>
      </c>
      <c r="B151" s="5" t="s">
        <v>8</v>
      </c>
      <c r="C151" s="19"/>
      <c r="D151" s="18"/>
      <c r="E151" s="31"/>
      <c r="F151" s="32"/>
      <c r="H151" s="5" t="s">
        <v>8</v>
      </c>
      <c r="I151" s="19"/>
      <c r="J151" s="18"/>
      <c r="K151" s="31"/>
      <c r="L151" s="32"/>
      <c r="N151" s="16"/>
      <c r="O151" s="16"/>
      <c r="S151" s="17"/>
      <c r="T151" s="17"/>
      <c r="U151" s="17"/>
      <c r="V151" s="17"/>
      <c r="W151" s="17"/>
      <c r="X151" s="17"/>
      <c r="Z151"/>
    </row>
    <row r="152" spans="1:26" ht="18.75" x14ac:dyDescent="0.25">
      <c r="A152" s="14" t="s">
        <v>36</v>
      </c>
      <c r="B152" s="5" t="s">
        <v>9</v>
      </c>
      <c r="C152" s="19"/>
      <c r="D152" s="18"/>
      <c r="E152" s="31"/>
      <c r="F152" s="32"/>
      <c r="H152" s="5" t="s">
        <v>9</v>
      </c>
      <c r="I152" s="19"/>
      <c r="J152" s="18"/>
      <c r="K152" s="31"/>
      <c r="L152" s="32"/>
      <c r="N152" s="16"/>
      <c r="O152" s="16"/>
      <c r="S152" s="17"/>
      <c r="T152" s="17"/>
      <c r="U152" s="17"/>
      <c r="V152" s="17"/>
      <c r="W152" s="17"/>
      <c r="X152" s="17"/>
      <c r="Z152"/>
    </row>
    <row r="153" spans="1:26" ht="18.75" x14ac:dyDescent="0.25">
      <c r="A153" s="14" t="s">
        <v>36</v>
      </c>
      <c r="B153" s="5" t="s">
        <v>10</v>
      </c>
      <c r="C153" s="19"/>
      <c r="D153" s="18"/>
      <c r="E153" s="31"/>
      <c r="F153" s="32"/>
      <c r="H153" s="5" t="s">
        <v>10</v>
      </c>
      <c r="I153" s="19"/>
      <c r="J153" s="18"/>
      <c r="K153" s="31"/>
      <c r="L153" s="32"/>
      <c r="N153" s="16"/>
      <c r="O153" s="16"/>
      <c r="S153" s="17"/>
      <c r="T153" s="17"/>
      <c r="U153" s="17"/>
      <c r="V153" s="17"/>
      <c r="W153" s="17"/>
      <c r="X153" s="17"/>
      <c r="Z153"/>
    </row>
    <row r="154" spans="1:26" ht="19.5" thickBot="1" x14ac:dyDescent="0.3">
      <c r="A154" s="14" t="s">
        <v>36</v>
      </c>
      <c r="B154" s="6" t="s">
        <v>11</v>
      </c>
      <c r="C154" s="20"/>
      <c r="D154" s="21"/>
      <c r="E154" s="33"/>
      <c r="F154" s="34"/>
      <c r="H154" s="6" t="s">
        <v>11</v>
      </c>
      <c r="I154" s="20"/>
      <c r="J154" s="21"/>
      <c r="K154" s="33"/>
      <c r="L154" s="34"/>
      <c r="N154" s="16"/>
      <c r="O154" s="16"/>
      <c r="S154" s="17"/>
      <c r="T154" s="17"/>
      <c r="U154" s="17"/>
      <c r="V154" s="17"/>
      <c r="W154" s="17"/>
      <c r="X154" s="17"/>
      <c r="Z154"/>
    </row>
    <row r="155" spans="1:26" ht="19.5" customHeight="1" x14ac:dyDescent="0.25">
      <c r="S155" s="17"/>
      <c r="T155" s="17"/>
      <c r="U155" s="17"/>
      <c r="V155" s="17"/>
      <c r="W155" s="17"/>
      <c r="X155" s="17"/>
      <c r="Z1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Comex</vt:lpstr>
      <vt:lpstr>Tableau_Comex</vt:lpstr>
      <vt:lpstr>CommexGlissant</vt:lpstr>
      <vt:lpstr>Comex!Criteres</vt:lpstr>
      <vt:lpstr>Noms_Equipes</vt:lpstr>
    </vt:vector>
  </TitlesOfParts>
  <Company>SIAAP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IANNACE Nicolas</dc:creator>
  <cp:lastModifiedBy>XLpourTPME</cp:lastModifiedBy>
  <dcterms:created xsi:type="dcterms:W3CDTF">2019-05-28T12:58:37Z</dcterms:created>
  <dcterms:modified xsi:type="dcterms:W3CDTF">2020-02-07T14:56:59Z</dcterms:modified>
</cp:coreProperties>
</file>