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oma\Desktop\3D printing\"/>
    </mc:Choice>
  </mc:AlternateContent>
  <xr:revisionPtr revIDLastSave="0" documentId="13_ncr:1_{79FB9888-F3AF-4B58-AF65-044A88B00AE5}" xr6:coauthVersionLast="45" xr6:coauthVersionMax="45" xr10:uidLastSave="{00000000-0000-0000-0000-000000000000}"/>
  <bookViews>
    <workbookView xWindow="-28920" yWindow="-120" windowWidth="29040" windowHeight="15840" xr2:uid="{7857C35D-12F1-46F3-8D01-B558DBA734BB}"/>
  </bookViews>
  <sheets>
    <sheet name="Feuil1" sheetId="1" r:id="rId1"/>
    <sheet name="rappel" sheetId="2" r:id="rId2"/>
  </sheets>
  <definedNames>
    <definedName name="_a">Feuil1!$F$11</definedName>
    <definedName name="_d1">Feuil1!$F$8</definedName>
    <definedName name="_d2">Feuil1!$G$8</definedName>
    <definedName name="_da1">Feuil1!$F$9</definedName>
    <definedName name="_da2">Feuil1!$G$9</definedName>
    <definedName name="_df1">Feuil1!$F$10</definedName>
    <definedName name="_df2">Feuil1!$G$10</definedName>
    <definedName name="_h1">Feuil1!$F$7</definedName>
    <definedName name="_h2">Feuil1!$G$7</definedName>
    <definedName name="_m">Feuil1!$F$5</definedName>
    <definedName name="_m1">Feuil1!$F$5</definedName>
    <definedName name="_u">Feuil1!$F$13</definedName>
    <definedName name="_Z1">Feuil1!$F$6</definedName>
    <definedName name="_Z2">Feuil1!$G$6</definedName>
    <definedName name="_α">Feuil1!$F$12</definedName>
  </definedNames>
  <calcPr calcId="191029" iterate="1" iterateCount="1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7" i="1" l="1"/>
  <c r="G7" i="1"/>
  <c r="F6" i="1"/>
  <c r="G6" i="1"/>
  <c r="F8" i="1"/>
  <c r="G8" i="1"/>
  <c r="F9" i="1"/>
  <c r="G9" i="1"/>
  <c r="F10" i="1"/>
  <c r="G10" i="1"/>
  <c r="F11" i="1" a="1"/>
  <c r="F11" i="1"/>
  <c r="F1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Thomas Espenel</author>
  </authors>
  <commentList>
    <comment ref="F5" authorId="0" shapeId="0" xr:uid="{DF1F6F16-B1F0-4B1D-A845-6DCC96DB2451}">
      <text>
        <r>
          <rPr>
            <b/>
            <sz val="9"/>
            <color indexed="81"/>
            <rFont val="Tahoma"/>
            <family val="2"/>
          </rPr>
          <t>Thomas Espenel:</t>
        </r>
        <r>
          <rPr>
            <sz val="9"/>
            <color indexed="81"/>
            <rFont val="Tahoma"/>
            <family val="2"/>
          </rPr>
          <t xml:space="preserve">
obligation de le renseigner</t>
        </r>
      </text>
    </comment>
    <comment ref="F12" authorId="0" shapeId="0" xr:uid="{B1D2E80B-43FE-43B6-BCEE-C9F56C6A62A6}">
      <text>
        <r>
          <rPr>
            <b/>
            <sz val="9"/>
            <color indexed="81"/>
            <rFont val="Tahoma"/>
            <charset val="1"/>
          </rPr>
          <t>Thomas Espenel:</t>
        </r>
        <r>
          <rPr>
            <sz val="9"/>
            <color indexed="81"/>
            <rFont val="Tahoma"/>
            <charset val="1"/>
          </rPr>
          <t xml:space="preserve">
normalisé 20°
peut changer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<sst xmlns="http://schemas.openxmlformats.org/spreadsheetml/2006/main" count="21" uniqueCount="21">
  <si>
    <t>Module</t>
  </si>
  <si>
    <t>Nb de dents</t>
  </si>
  <si>
    <t>Hauteur de dent</t>
  </si>
  <si>
    <t>Diamètre primitif</t>
  </si>
  <si>
    <t>Diamètre de tete</t>
  </si>
  <si>
    <t>Diamètre de pied</t>
  </si>
  <si>
    <t>Entraxe de l'engrenage</t>
  </si>
  <si>
    <t>Angle de pression</t>
  </si>
  <si>
    <t>m</t>
  </si>
  <si>
    <t>h</t>
  </si>
  <si>
    <t>d</t>
  </si>
  <si>
    <t>a</t>
  </si>
  <si>
    <t>Z</t>
  </si>
  <si>
    <t>da</t>
  </si>
  <si>
    <t>df</t>
  </si>
  <si>
    <t>α</t>
  </si>
  <si>
    <t>symbole</t>
  </si>
  <si>
    <t>Rapport de réduction</t>
  </si>
  <si>
    <t>engrenage 1</t>
  </si>
  <si>
    <t>engrenage 2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</si>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</sst>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2" xfId="0" applyBorder="1"/>
    <xf numFmtId="0" fontId="6" fillId="2" borderId="3" xfId="0" applyFont="1" applyFill="1" applyBorder="1"/>
    <xf numFmtId="0" fontId="0" fillId="6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2" fillId="3" borderId="7" xfId="0" applyFont="1" applyFill="1" applyBorder="1"/>
    <xf numFmtId="0" fontId="2" fillId="3" borderId="8" xfId="0" applyFont="1" applyFill="1" applyBorder="1"/>
    <xf numFmtId="0" fontId="2" fillId="3" borderId="9" xfId="0" applyFont="1" applyFill="1" applyBorder="1"/>
    <xf numFmtId="0" fontId="6" fillId="5" borderId="10" xfId="0" applyFont="1" applyFill="1" applyBorder="1"/>
    <xf numFmtId="0" fontId="0" fillId="5" borderId="1" xfId="0" applyFill="1" applyBorder="1" applyAlignment="1">
      <alignment horizontal="center" vertical="center"/>
    </xf>
    <xf numFmtId="0" fontId="2" fillId="4" borderId="7" xfId="0" applyFont="1" applyFill="1" applyBorder="1"/>
    <xf numFmtId="0" fontId="0" fillId="4" borderId="8" xfId="0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1</xdr:row>
      <xdr:rowOff>30480</xdr:rowOff>
    </xdr:from>
    <xdr:to>
      <xdr:col>14</xdr:col>
      <xdr:colOff>514837</xdr:colOff>
      <xdr:row>10</xdr:row>
      <xdr:rowOff>3608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FF728A5-009D-438B-921C-85DE530741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6700" y="213360"/>
          <a:ext cx="11342857" cy="1619048"/>
        </a:xfrm>
        <a:prstGeom prst="rect">
          <a:avLst/>
        </a:prstGeom>
      </xdr:spPr>
    </xdr:pic>
    <xdr:clientData/>
  </xdr:twoCellAnchor>
  <xdr:twoCellAnchor editAs="oneCell">
    <xdr:from>
      <xdr:col>0</xdr:col>
      <xdr:colOff>716280</xdr:colOff>
      <xdr:row>10</xdr:row>
      <xdr:rowOff>99060</xdr:rowOff>
    </xdr:from>
    <xdr:to>
      <xdr:col>9</xdr:col>
      <xdr:colOff>641103</xdr:colOff>
      <xdr:row>15</xdr:row>
      <xdr:rowOff>165612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CA3C30B-736D-4920-8DD1-A81C24D146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16280" y="1927860"/>
          <a:ext cx="7057143" cy="980952"/>
        </a:xfrm>
        <a:prstGeom prst="rect">
          <a:avLst/>
        </a:prstGeom>
      </xdr:spPr>
    </xdr:pic>
    <xdr:clientData/>
  </xdr:twoCellAnchor>
  <xdr:twoCellAnchor editAs="oneCell">
    <xdr:from>
      <xdr:col>0</xdr:col>
      <xdr:colOff>198120</xdr:colOff>
      <xdr:row>16</xdr:row>
      <xdr:rowOff>121920</xdr:rowOff>
    </xdr:from>
    <xdr:to>
      <xdr:col>17</xdr:col>
      <xdr:colOff>192627</xdr:colOff>
      <xdr:row>52</xdr:row>
      <xdr:rowOff>151538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45B823C-6B8F-4AAA-9B6F-8C5DBFD11B6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/>
        <a:srcRect t="4089"/>
        <a:stretch/>
      </xdr:blipFill>
      <xdr:spPr>
        <a:xfrm>
          <a:off x="198120" y="3048000"/>
          <a:ext cx="13466667" cy="6613298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FB4E0-30A3-4949-BB97-10DADEA7D744}">
  <sheetPr codeName="Feuil1"/>
  <dimension ref="D3:G13"/>
  <sheetViews>
    <sheetView tabSelected="1" workbookViewId="0">
      <selection activeCell="L18" sqref="L18"/>
    </sheetView>
  </sheetViews>
  <sheetFormatPr baseColWidth="10" defaultRowHeight="19.95" customHeight="1" x14ac:dyDescent="0.3"/>
  <cols>
    <col min="4" max="4" width="19.33203125" customWidth="1"/>
    <col min="5" max="5" width="9" customWidth="1"/>
    <col min="6" max="6" width="14.33203125" customWidth="1"/>
    <col min="7" max="7" width="19.109375" customWidth="1"/>
  </cols>
  <sheetData>
    <row r="3" spans="4:7" ht="19.95" customHeight="1" thickBot="1" x14ac:dyDescent="0.35"/>
    <row r="4" spans="4:7" ht="19.95" customHeight="1" thickBot="1" x14ac:dyDescent="0.35">
      <c r="D4" s="1"/>
      <c r="E4" s="11" t="s">
        <v>16</v>
      </c>
      <c r="F4" s="9" t="s">
        <v>18</v>
      </c>
      <c r="G4" s="2" t="s">
        <v>19</v>
      </c>
    </row>
    <row r="5" spans="4:7" ht="19.95" customHeight="1" x14ac:dyDescent="0.3">
      <c r="D5" s="6" t="s">
        <v>0</v>
      </c>
      <c r="E5" s="12" t="s">
        <v>8</v>
      </c>
      <c r="F5" s="15">
        <v>2</v>
      </c>
      <c r="G5" s="3"/>
    </row>
    <row r="6" spans="4:7" ht="19.95" customHeight="1" x14ac:dyDescent="0.3">
      <c r="D6" s="7" t="s">
        <v>1</v>
      </c>
      <c r="E6" s="12" t="s">
        <v>12</v>
      </c>
      <c r="F6" s="10" t="e">
        <f ca="1">(_da1/_m)-2</f>
        <v>#DIV/0!</v>
      </c>
      <c r="G6" s="4" t="e">
        <f ca="1">(_a-_m*_Z1)/_m</f>
        <v>#REF!</v>
      </c>
    </row>
    <row r="7" spans="4:7" ht="19.95" customHeight="1" x14ac:dyDescent="0.3">
      <c r="D7" s="7" t="s">
        <v>2</v>
      </c>
      <c r="E7" s="12" t="s">
        <v>9</v>
      </c>
      <c r="F7" s="10">
        <f>2.25*_m</f>
        <v>4.5</v>
      </c>
      <c r="G7" s="4">
        <f>2.25*_m</f>
        <v>4.5</v>
      </c>
    </row>
    <row r="8" spans="4:7" ht="19.95" customHeight="1" x14ac:dyDescent="0.3">
      <c r="D8" s="7" t="s">
        <v>3</v>
      </c>
      <c r="E8" s="12" t="s">
        <v>10</v>
      </c>
      <c r="F8" s="10" t="e">
        <f ca="1">_m*_Z1</f>
        <v>#DIV/0!</v>
      </c>
      <c r="G8" s="4" t="e">
        <f ca="1">_m*_Z2</f>
        <v>#REF!</v>
      </c>
    </row>
    <row r="9" spans="4:7" ht="19.95" customHeight="1" x14ac:dyDescent="0.3">
      <c r="D9" s="7" t="s">
        <v>4</v>
      </c>
      <c r="E9" s="12" t="s">
        <v>13</v>
      </c>
      <c r="F9" s="10" t="e">
        <f ca="1">_m*(_Z1+2)</f>
        <v>#DIV/0!</v>
      </c>
      <c r="G9" s="4" t="e">
        <f ca="1">_m*(_Z2+2)</f>
        <v>#REF!</v>
      </c>
    </row>
    <row r="10" spans="4:7" ht="19.95" customHeight="1" x14ac:dyDescent="0.3">
      <c r="D10" s="7" t="s">
        <v>5</v>
      </c>
      <c r="E10" s="12" t="s">
        <v>14</v>
      </c>
      <c r="F10" s="10" t="e">
        <f ca="1">_m*(_Z1-2.5)</f>
        <v>#DIV/0!</v>
      </c>
      <c r="G10" s="4" t="e">
        <f ca="1">_m*(_Z2-2.5)</f>
        <v>#REF!</v>
      </c>
    </row>
    <row r="11" spans="4:7" ht="19.95" customHeight="1" x14ac:dyDescent="0.3">
      <c r="D11" s="7" t="s">
        <v>6</v>
      </c>
      <c r="E11" s="12" t="s">
        <v>11</v>
      </c>
      <c r="F11" s="15" t="e" cm="1">
        <f t="array" aca="1" ref="F11" ca="1">_m(_Z1+_Z2)</f>
        <v>#REF!</v>
      </c>
      <c r="G11" s="3"/>
    </row>
    <row r="12" spans="4:7" ht="19.95" customHeight="1" x14ac:dyDescent="0.3">
      <c r="D12" s="7" t="s">
        <v>7</v>
      </c>
      <c r="E12" s="13" t="s">
        <v>15</v>
      </c>
      <c r="F12" s="15">
        <v>20</v>
      </c>
      <c r="G12" s="3"/>
    </row>
    <row r="13" spans="4:7" ht="19.95" customHeight="1" thickBot="1" x14ac:dyDescent="0.35">
      <c r="D13" s="8" t="s">
        <v>17</v>
      </c>
      <c r="E13" s="14" t="s">
        <v>20</v>
      </c>
      <c r="F13" s="16" t="e">
        <f ca="1">_Z2/_Z1</f>
        <v>#REF!</v>
      </c>
      <c r="G13" s="5"/>
    </row>
  </sheetData>
  <mergeCells count="4">
    <mergeCell ref="F13:G13"/>
    <mergeCell ref="F12:G12"/>
    <mergeCell ref="F11:G11"/>
    <mergeCell ref="F5:G5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7FBCB0-5CCA-4D80-A9C2-A687B9C7CB1C}">
  <sheetPr codeName="Feuil2"/>
  <dimension ref="A1"/>
  <sheetViews>
    <sheetView workbookViewId="0">
      <selection activeCell="N13" sqref="N13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</vt:i4>
      </vt:variant>
    </vt:vector>
  </HeadingPairs>
  <TitlesOfParts>
    <vt:vector size="17" baseType="lpstr">
      <vt:lpstr>Feuil1</vt:lpstr>
      <vt:lpstr>rappel</vt:lpstr>
      <vt:lpstr>_a</vt:lpstr>
      <vt:lpstr>_d1</vt:lpstr>
      <vt:lpstr>_d2</vt:lpstr>
      <vt:lpstr>_da1</vt:lpstr>
      <vt:lpstr>_da2</vt:lpstr>
      <vt:lpstr>_df1</vt:lpstr>
      <vt:lpstr>_df2</vt:lpstr>
      <vt:lpstr>_h1</vt:lpstr>
      <vt:lpstr>_h2</vt:lpstr>
      <vt:lpstr>_m</vt:lpstr>
      <vt:lpstr>_m1</vt:lpstr>
      <vt:lpstr>_u</vt:lpstr>
      <vt:lpstr>_Z1</vt:lpstr>
      <vt:lpstr>_Z2</vt:lpstr>
      <vt:lpstr>_α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Espenel</dc:creator>
  <cp:lastModifiedBy>Thomas Espenel</cp:lastModifiedBy>
  <dcterms:created xsi:type="dcterms:W3CDTF">2020-02-06T08:17:37Z</dcterms:created>
  <dcterms:modified xsi:type="dcterms:W3CDTF">2020-02-06T12:17:17Z</dcterms:modified>
</cp:coreProperties>
</file>