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66A1285C-E723-4CB3-A378-CE460C0DAFD8}" xr6:coauthVersionLast="45" xr6:coauthVersionMax="45" xr10:uidLastSave="{00000000-0000-0000-0000-000000000000}"/>
  <bookViews>
    <workbookView xWindow="-120" yWindow="-120" windowWidth="29040" windowHeight="17640" xr2:uid="{143CF724-83BF-4C8C-AFFD-238B6571255A}"/>
  </bookViews>
  <sheets>
    <sheet name="Feuil1" sheetId="1" r:id="rId1"/>
  </sheets>
  <definedNames>
    <definedName name="_date">Feuil1!$K$27</definedName>
    <definedName name="_heure">Feuil1!$K$28</definedName>
    <definedName name="_resultat">Feuil1!$M$27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3" i="1" l="1"/>
  <c r="K32" i="1"/>
  <c r="K31" i="1"/>
  <c r="K27" i="1"/>
  <c r="L27" i="1"/>
  <c r="C9" i="1"/>
  <c r="D35" i="1" l="1"/>
  <c r="B35" i="1"/>
  <c r="E33" i="1" l="1"/>
  <c r="F33" i="1" s="1"/>
  <c r="G33" i="1" s="1"/>
  <c r="C33" i="1"/>
  <c r="E32" i="1"/>
  <c r="F32" i="1" s="1"/>
  <c r="G32" i="1" s="1"/>
  <c r="C32" i="1"/>
  <c r="I32" i="1" s="1"/>
  <c r="E31" i="1"/>
  <c r="F31" i="1" s="1"/>
  <c r="G31" i="1" s="1"/>
  <c r="C31" i="1"/>
  <c r="E30" i="1"/>
  <c r="F30" i="1" s="1"/>
  <c r="G30" i="1" s="1"/>
  <c r="C30" i="1"/>
  <c r="I30" i="1" s="1"/>
  <c r="E29" i="1"/>
  <c r="F29" i="1" s="1"/>
  <c r="G29" i="1" s="1"/>
  <c r="C29" i="1"/>
  <c r="E28" i="1"/>
  <c r="F28" i="1" s="1"/>
  <c r="G28" i="1" s="1"/>
  <c r="C28" i="1"/>
  <c r="I28" i="1" s="1"/>
  <c r="E27" i="1"/>
  <c r="F27" i="1" s="1"/>
  <c r="G27" i="1" s="1"/>
  <c r="C27" i="1"/>
  <c r="E26" i="1"/>
  <c r="F26" i="1" s="1"/>
  <c r="G26" i="1" s="1"/>
  <c r="C26" i="1"/>
  <c r="I26" i="1" s="1"/>
  <c r="E25" i="1"/>
  <c r="F25" i="1" s="1"/>
  <c r="G25" i="1" s="1"/>
  <c r="C25" i="1"/>
  <c r="E24" i="1"/>
  <c r="F24" i="1" s="1"/>
  <c r="G24" i="1" s="1"/>
  <c r="C24" i="1"/>
  <c r="I24" i="1" s="1"/>
  <c r="E23" i="1"/>
  <c r="F23" i="1" s="1"/>
  <c r="G23" i="1" s="1"/>
  <c r="C23" i="1"/>
  <c r="E22" i="1"/>
  <c r="F22" i="1" s="1"/>
  <c r="G22" i="1" s="1"/>
  <c r="C22" i="1"/>
  <c r="E21" i="1"/>
  <c r="F21" i="1" s="1"/>
  <c r="G21" i="1" s="1"/>
  <c r="C21" i="1"/>
  <c r="E20" i="1"/>
  <c r="F20" i="1" s="1"/>
  <c r="G20" i="1" s="1"/>
  <c r="C20" i="1"/>
  <c r="E19" i="1"/>
  <c r="F19" i="1" s="1"/>
  <c r="G19" i="1" s="1"/>
  <c r="C19" i="1"/>
  <c r="I19" i="1" s="1"/>
  <c r="E18" i="1"/>
  <c r="F18" i="1" s="1"/>
  <c r="G18" i="1" s="1"/>
  <c r="C18" i="1"/>
  <c r="E17" i="1"/>
  <c r="F17" i="1" s="1"/>
  <c r="G17" i="1" s="1"/>
  <c r="C17" i="1"/>
  <c r="I17" i="1" s="1"/>
  <c r="E16" i="1"/>
  <c r="F16" i="1" s="1"/>
  <c r="G16" i="1" s="1"/>
  <c r="C16" i="1"/>
  <c r="E15" i="1"/>
  <c r="F15" i="1" s="1"/>
  <c r="G15" i="1" s="1"/>
  <c r="C15" i="1"/>
  <c r="I15" i="1" s="1"/>
  <c r="E14" i="1"/>
  <c r="F14" i="1" s="1"/>
  <c r="G14" i="1" s="1"/>
  <c r="C14" i="1"/>
  <c r="E13" i="1"/>
  <c r="F13" i="1" s="1"/>
  <c r="G13" i="1" s="1"/>
  <c r="C13" i="1"/>
  <c r="I13" i="1" s="1"/>
  <c r="E12" i="1"/>
  <c r="F12" i="1" s="1"/>
  <c r="G12" i="1" s="1"/>
  <c r="C12" i="1"/>
  <c r="E11" i="1"/>
  <c r="F11" i="1" s="1"/>
  <c r="G11" i="1" s="1"/>
  <c r="C11" i="1"/>
  <c r="I11" i="1" s="1"/>
  <c r="F10" i="1"/>
  <c r="E10" i="1"/>
  <c r="C10" i="1"/>
  <c r="E9" i="1"/>
  <c r="G8" i="1"/>
  <c r="E8" i="1"/>
  <c r="C8" i="1"/>
  <c r="G7" i="1"/>
  <c r="E7" i="1"/>
  <c r="C7" i="1"/>
  <c r="G6" i="1"/>
  <c r="E6" i="1"/>
  <c r="C6" i="1"/>
  <c r="I6" i="1" s="1"/>
  <c r="G5" i="1"/>
  <c r="E5" i="1"/>
  <c r="C5" i="1"/>
  <c r="I5" i="1" s="1"/>
  <c r="G4" i="1"/>
  <c r="E4" i="1"/>
  <c r="C4" i="1"/>
  <c r="G3" i="1"/>
  <c r="E3" i="1"/>
  <c r="C3" i="1"/>
  <c r="I21" i="1" l="1"/>
  <c r="I23" i="1"/>
  <c r="I25" i="1"/>
  <c r="I27" i="1"/>
  <c r="I29" i="1"/>
  <c r="I31" i="1"/>
  <c r="I33" i="1"/>
  <c r="G9" i="1"/>
  <c r="I9" i="1" s="1"/>
  <c r="I4" i="1"/>
  <c r="I8" i="1"/>
  <c r="I10" i="1"/>
  <c r="I3" i="1"/>
  <c r="I7" i="1"/>
  <c r="I12" i="1"/>
  <c r="I14" i="1"/>
  <c r="I16" i="1"/>
  <c r="I18" i="1"/>
  <c r="I20" i="1"/>
  <c r="I22" i="1"/>
  <c r="G10" i="1"/>
  <c r="F35" i="1"/>
  <c r="E35" i="1"/>
  <c r="C35" i="1"/>
  <c r="G35" i="1" l="1"/>
  <c r="I35" i="1"/>
</calcChain>
</file>

<file path=xl/sharedStrings.xml><?xml version="1.0" encoding="utf-8"?>
<sst xmlns="http://schemas.openxmlformats.org/spreadsheetml/2006/main" count="21" uniqueCount="17">
  <si>
    <t>Moyenne</t>
  </si>
  <si>
    <t>Matin</t>
  </si>
  <si>
    <t>Midi</t>
  </si>
  <si>
    <t>Soir</t>
  </si>
  <si>
    <t>Lantus</t>
  </si>
  <si>
    <t>Heure</t>
  </si>
  <si>
    <t>Imput</t>
  </si>
  <si>
    <t>Date</t>
  </si>
  <si>
    <t xml:space="preserve">Si heure est avant 09:00 alors cellule </t>
  </si>
  <si>
    <t xml:space="preserve">Si heure est avant14:00 alors cellule </t>
  </si>
  <si>
    <t xml:space="preserve">Si heure est avant 19:00 alors cellule </t>
  </si>
  <si>
    <t>Resultats</t>
  </si>
  <si>
    <t>A de 3 à 33 en fonction de ladate du jour</t>
  </si>
  <si>
    <t>cellule C9=</t>
  </si>
  <si>
    <t>=E9</t>
  </si>
  <si>
    <t>=G9</t>
  </si>
  <si>
    <t>=C9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</si>
</sst>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6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rgb="FFC00000"/>
      <name val="Calibri"/>
      <family val="2"/>
      <scheme val="minor"/>
    </font>
    <font>
      <b/>
      <sz val="11"/>
      <color rgb="FF0070C0"/>
      <name val="Calibri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2" fillId="0" borderId="0" xfId="0" applyNumberFormat="1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164" fontId="4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0" fillId="0" borderId="0" xfId="0" applyProtection="1">
      <protection locked="0"/>
    </xf>
    <xf numFmtId="0" fontId="7" fillId="0" borderId="0" xfId="0" applyFont="1"/>
    <xf numFmtId="164" fontId="0" fillId="0" borderId="0" xfId="0" applyNumberFormat="1"/>
    <xf numFmtId="1" fontId="5" fillId="0" borderId="0" xfId="0" applyNumberFormat="1" applyFont="1"/>
    <xf numFmtId="16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8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66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left"/>
    </xf>
    <xf numFmtId="164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14" fontId="1" fillId="2" borderId="0" xfId="0" applyNumberFormat="1" applyFont="1" applyFill="1"/>
    <xf numFmtId="164" fontId="8" fillId="3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DB80-C04E-43DC-A3FC-FE65E7D72AAD}">
  <dimension ref="A1:R42"/>
  <sheetViews>
    <sheetView tabSelected="1" workbookViewId="0">
      <selection activeCell="L42" sqref="L42"/>
    </sheetView>
  </sheetViews>
  <sheetFormatPr baseColWidth="10" defaultRowHeight="15" x14ac:dyDescent="0.25"/>
  <cols>
    <col min="1" max="1" width="10.7109375" customWidth="1"/>
    <col min="2" max="9" width="5.7109375" customWidth="1"/>
    <col min="11" max="12" width="15.140625" style="18" bestFit="1" customWidth="1"/>
    <col min="14" max="14" width="3.7109375" customWidth="1"/>
    <col min="15" max="15" width="32.85546875" customWidth="1"/>
    <col min="16" max="16" width="36.140625" customWidth="1"/>
    <col min="17" max="17" width="9.42578125" customWidth="1"/>
    <col min="18" max="18" width="5" customWidth="1"/>
  </cols>
  <sheetData>
    <row r="1" spans="1:9" x14ac:dyDescent="0.25">
      <c r="B1" t="s">
        <v>1</v>
      </c>
      <c r="D1" t="s">
        <v>2</v>
      </c>
      <c r="F1" t="s">
        <v>3</v>
      </c>
      <c r="H1" t="s">
        <v>4</v>
      </c>
    </row>
    <row r="3" spans="1:9" x14ac:dyDescent="0.25">
      <c r="A3" s="1">
        <v>43862</v>
      </c>
      <c r="B3" s="2">
        <v>7.7</v>
      </c>
      <c r="C3" s="3">
        <f>IFERROR(LOOKUP(B3,B37:C42),"")</f>
        <v>7</v>
      </c>
      <c r="D3" s="4">
        <v>7.2</v>
      </c>
      <c r="E3" s="3">
        <f>IFERROR(LOOKUP(D3,B37:D42),"")</f>
        <v>4</v>
      </c>
      <c r="F3" s="5">
        <v>10.9</v>
      </c>
      <c r="G3" s="3">
        <f>IFERROR(LOOKUP(F3,B37:E42),"")</f>
        <v>7</v>
      </c>
      <c r="H3" s="3">
        <v>10</v>
      </c>
      <c r="I3" s="3">
        <f>SUM(C3,E3,G3,H3)</f>
        <v>28</v>
      </c>
    </row>
    <row r="4" spans="1:9" x14ac:dyDescent="0.25">
      <c r="A4" s="1">
        <v>43863</v>
      </c>
      <c r="B4" s="6">
        <v>7.7</v>
      </c>
      <c r="C4" s="3">
        <f>IFERROR(LOOKUP(B4,B37:C42),"")</f>
        <v>7</v>
      </c>
      <c r="D4" s="5">
        <v>7.2</v>
      </c>
      <c r="E4" s="3">
        <f>IFERROR(LOOKUP(D4,B37:D42),"")</f>
        <v>4</v>
      </c>
      <c r="F4" s="5">
        <v>11.8</v>
      </c>
      <c r="G4" s="3">
        <f>IFERROR(LOOKUP(F4,B37:E42),"")</f>
        <v>7</v>
      </c>
      <c r="H4" s="20">
        <v>10</v>
      </c>
      <c r="I4" s="3">
        <f t="shared" ref="I4:I33" si="0">SUM(C4,E4,G4,H4)</f>
        <v>28</v>
      </c>
    </row>
    <row r="5" spans="1:9" x14ac:dyDescent="0.25">
      <c r="A5" s="1">
        <v>43864</v>
      </c>
      <c r="B5" s="6">
        <v>7.4</v>
      </c>
      <c r="C5" s="3">
        <f>IFERROR(LOOKUP(B5,B37:C42),"")</f>
        <v>7</v>
      </c>
      <c r="D5" s="5">
        <v>10.1</v>
      </c>
      <c r="E5" s="3">
        <f>IFERROR(LOOKUP(D5,B37:D42),"")</f>
        <v>5</v>
      </c>
      <c r="F5" s="5">
        <v>7.7</v>
      </c>
      <c r="G5" s="3">
        <f>IFERROR(LOOKUP(F5,B37:E42),"")</f>
        <v>6</v>
      </c>
      <c r="H5" s="20">
        <v>10</v>
      </c>
      <c r="I5" s="3">
        <f t="shared" si="0"/>
        <v>28</v>
      </c>
    </row>
    <row r="6" spans="1:9" x14ac:dyDescent="0.25">
      <c r="A6" s="1">
        <v>43865</v>
      </c>
      <c r="B6" s="6">
        <v>7.4</v>
      </c>
      <c r="C6" s="3">
        <f>IFERROR(LOOKUP(B6,B37:C42),"")</f>
        <v>7</v>
      </c>
      <c r="D6" s="5">
        <v>10.7</v>
      </c>
      <c r="E6" s="3">
        <f>IFERROR(LOOKUP(D6,B37:D42),"")</f>
        <v>5</v>
      </c>
      <c r="F6" s="5">
        <v>8.3000000000000007</v>
      </c>
      <c r="G6" s="3">
        <f>IFERROR(LOOKUP(F6,B37:E42),"")</f>
        <v>6</v>
      </c>
      <c r="H6" s="20">
        <v>10</v>
      </c>
      <c r="I6" s="3">
        <f t="shared" si="0"/>
        <v>28</v>
      </c>
    </row>
    <row r="7" spans="1:9" x14ac:dyDescent="0.25">
      <c r="A7" s="1">
        <v>43866</v>
      </c>
      <c r="B7" s="6">
        <v>8.6</v>
      </c>
      <c r="C7" s="3">
        <f>IFERROR(LOOKUP(B7,B37:C42),"")</f>
        <v>7</v>
      </c>
      <c r="D7" s="5">
        <v>9.9</v>
      </c>
      <c r="E7" s="3">
        <f>IFERROR(LOOKUP(D7,B37:D42),"")</f>
        <v>4</v>
      </c>
      <c r="F7" s="5">
        <v>8</v>
      </c>
      <c r="G7" s="3">
        <f>IFERROR(LOOKUP(F7,B37:E42),"")</f>
        <v>6</v>
      </c>
      <c r="H7" s="20">
        <v>10</v>
      </c>
      <c r="I7" s="3">
        <f t="shared" si="0"/>
        <v>27</v>
      </c>
    </row>
    <row r="8" spans="1:9" x14ac:dyDescent="0.25">
      <c r="A8" s="1">
        <v>43867</v>
      </c>
      <c r="B8" s="6">
        <v>7.8</v>
      </c>
      <c r="C8" s="3">
        <f>IFERROR(LOOKUP(B8,B37:C42),"")</f>
        <v>7</v>
      </c>
      <c r="D8" s="5">
        <v>7.8</v>
      </c>
      <c r="E8" s="3">
        <f>IFERROR(LOOKUP(D8,B37:D42),"")</f>
        <v>4</v>
      </c>
      <c r="F8" s="5">
        <v>9.3000000000000007</v>
      </c>
      <c r="G8" s="3">
        <f>IFERROR(LOOKUP(F8,B37:E42),"")</f>
        <v>6</v>
      </c>
      <c r="H8" s="20">
        <v>10</v>
      </c>
      <c r="I8" s="3">
        <f t="shared" si="0"/>
        <v>27</v>
      </c>
    </row>
    <row r="9" spans="1:9" x14ac:dyDescent="0.25">
      <c r="A9" s="1">
        <v>43868</v>
      </c>
      <c r="B9" s="6">
        <v>7.7</v>
      </c>
      <c r="C9" s="3">
        <f>IFERROR(LOOKUP(B9,B37:C42),"")</f>
        <v>7</v>
      </c>
      <c r="D9" s="6">
        <v>7</v>
      </c>
      <c r="E9" s="3">
        <f>IFERROR(LOOKUP(D9,B37:D42),"")</f>
        <v>3</v>
      </c>
      <c r="F9" s="6">
        <v>10</v>
      </c>
      <c r="G9" s="3">
        <f>IFERROR(LOOKUP(F9,B37:E42),"")</f>
        <v>6</v>
      </c>
      <c r="H9" s="20">
        <v>10</v>
      </c>
      <c r="I9" s="3">
        <f t="shared" si="0"/>
        <v>26</v>
      </c>
    </row>
    <row r="10" spans="1:9" x14ac:dyDescent="0.25">
      <c r="A10" s="1">
        <v>43869</v>
      </c>
      <c r="B10" s="6"/>
      <c r="C10" s="3" t="str">
        <f>IFERROR(LOOKUP(B10,B37:C42),"")</f>
        <v/>
      </c>
      <c r="D10" s="6"/>
      <c r="E10" s="3" t="str">
        <f>IFERROR(LOOKUP(D10,B37:D42),"")</f>
        <v/>
      </c>
      <c r="F10" s="6" t="str">
        <f>IFERROR(LOOKUP(E10,E37:F42),"")</f>
        <v/>
      </c>
      <c r="G10" s="3" t="str">
        <f>IFERROR(LOOKUP(F10,B37:E42),"")</f>
        <v/>
      </c>
      <c r="H10" s="20">
        <v>10</v>
      </c>
      <c r="I10" s="3">
        <f t="shared" si="0"/>
        <v>10</v>
      </c>
    </row>
    <row r="11" spans="1:9" x14ac:dyDescent="0.25">
      <c r="A11" s="1">
        <v>43870</v>
      </c>
      <c r="B11" s="6"/>
      <c r="C11" s="3" t="str">
        <f>IFERROR(LOOKUP(B11,B37:C42),"")</f>
        <v/>
      </c>
      <c r="D11" s="6"/>
      <c r="E11" s="3" t="str">
        <f>IFERROR(LOOKUP(D11,B37:D42),"")</f>
        <v/>
      </c>
      <c r="F11" s="6" t="str">
        <f>IFERROR(LOOKUP(E11,E37:F42),"")</f>
        <v/>
      </c>
      <c r="G11" s="3" t="str">
        <f>IFERROR(LOOKUP(F11,B37:E42),"")</f>
        <v/>
      </c>
      <c r="H11" s="20">
        <v>10</v>
      </c>
      <c r="I11" s="3">
        <f t="shared" si="0"/>
        <v>10</v>
      </c>
    </row>
    <row r="12" spans="1:9" x14ac:dyDescent="0.25">
      <c r="A12" s="1">
        <v>43871</v>
      </c>
      <c r="B12" s="6"/>
      <c r="C12" s="3" t="str">
        <f>IFERROR(LOOKUP(B12,B37:C42),"")</f>
        <v/>
      </c>
      <c r="D12" s="6"/>
      <c r="E12" s="3" t="str">
        <f>IFERROR(LOOKUP(D12,B37:D42),"")</f>
        <v/>
      </c>
      <c r="F12" s="6" t="str">
        <f>IFERROR(LOOKUP(E12,E37:F42),"")</f>
        <v/>
      </c>
      <c r="G12" s="3" t="str">
        <f>IFERROR(LOOKUP(F12,B37:E42),"")</f>
        <v/>
      </c>
      <c r="H12" s="20">
        <v>10</v>
      </c>
      <c r="I12" s="3">
        <f t="shared" si="0"/>
        <v>10</v>
      </c>
    </row>
    <row r="13" spans="1:9" x14ac:dyDescent="0.25">
      <c r="A13" s="1">
        <v>43872</v>
      </c>
      <c r="B13" s="6"/>
      <c r="C13" s="3" t="str">
        <f>IFERROR(LOOKUP(B13,B37:C42),"")</f>
        <v/>
      </c>
      <c r="D13" s="6"/>
      <c r="E13" s="3" t="str">
        <f>IFERROR(LOOKUP(D13,B37:D42),"")</f>
        <v/>
      </c>
      <c r="F13" s="6" t="str">
        <f>IFERROR(LOOKUP(E13,E37:F42),"")</f>
        <v/>
      </c>
      <c r="G13" s="3" t="str">
        <f>IFERROR(LOOKUP(F13,B37:E42),"")</f>
        <v/>
      </c>
      <c r="H13" s="20">
        <v>10</v>
      </c>
      <c r="I13" s="3">
        <f t="shared" si="0"/>
        <v>10</v>
      </c>
    </row>
    <row r="14" spans="1:9" x14ac:dyDescent="0.25">
      <c r="A14" s="1">
        <v>43873</v>
      </c>
      <c r="B14" s="6"/>
      <c r="C14" s="3" t="str">
        <f>IFERROR(LOOKUP(B14,B37:C42),"")</f>
        <v/>
      </c>
      <c r="D14" s="6"/>
      <c r="E14" s="3" t="str">
        <f>IFERROR(LOOKUP(D14,B37:D42),"")</f>
        <v/>
      </c>
      <c r="F14" s="6" t="str">
        <f>IFERROR(LOOKUP(E14,E37:F42),"")</f>
        <v/>
      </c>
      <c r="G14" s="3" t="str">
        <f>IFERROR(LOOKUP(F14,B37:E42),"")</f>
        <v/>
      </c>
      <c r="H14" s="20">
        <v>10</v>
      </c>
      <c r="I14" s="3">
        <f t="shared" si="0"/>
        <v>10</v>
      </c>
    </row>
    <row r="15" spans="1:9" x14ac:dyDescent="0.25">
      <c r="A15" s="1">
        <v>43874</v>
      </c>
      <c r="B15" s="6"/>
      <c r="C15" s="3" t="str">
        <f>IFERROR(LOOKUP(B15,B37:C42),"")</f>
        <v/>
      </c>
      <c r="D15" s="6"/>
      <c r="E15" s="3" t="str">
        <f>IFERROR(LOOKUP(D15,B37:D42),"")</f>
        <v/>
      </c>
      <c r="F15" s="6" t="str">
        <f>IFERROR(LOOKUP(E15,E37:F42),"")</f>
        <v/>
      </c>
      <c r="G15" s="3" t="str">
        <f>IFERROR(LOOKUP(F15,B37:E42),"")</f>
        <v/>
      </c>
      <c r="H15" s="20">
        <v>10</v>
      </c>
      <c r="I15" s="3">
        <f t="shared" si="0"/>
        <v>10</v>
      </c>
    </row>
    <row r="16" spans="1:9" x14ac:dyDescent="0.25">
      <c r="A16" s="1">
        <v>43875</v>
      </c>
      <c r="B16" s="6"/>
      <c r="C16" s="3" t="str">
        <f>IFERROR(LOOKUP(B16,B37:C42),"")</f>
        <v/>
      </c>
      <c r="D16" s="6"/>
      <c r="E16" s="3" t="str">
        <f>IFERROR(LOOKUP(D16,B37:D42),"")</f>
        <v/>
      </c>
      <c r="F16" s="6" t="str">
        <f>IFERROR(LOOKUP(E16,E37:F42),"")</f>
        <v/>
      </c>
      <c r="G16" s="3" t="str">
        <f>IFERROR(LOOKUP(F16,B37:E42),"")</f>
        <v/>
      </c>
      <c r="H16" s="20">
        <v>10</v>
      </c>
      <c r="I16" s="3">
        <f t="shared" si="0"/>
        <v>10</v>
      </c>
    </row>
    <row r="17" spans="1:18" x14ac:dyDescent="0.25">
      <c r="A17" s="1">
        <v>43876</v>
      </c>
      <c r="B17" s="6"/>
      <c r="C17" s="3" t="str">
        <f>IFERROR(LOOKUP(B17,B37:C42),"")</f>
        <v/>
      </c>
      <c r="D17" s="6"/>
      <c r="E17" s="3" t="str">
        <f>IFERROR(LOOKUP(D17,B37:D42),"")</f>
        <v/>
      </c>
      <c r="F17" s="6" t="str">
        <f>IFERROR(LOOKUP(E17,E37:F42),"")</f>
        <v/>
      </c>
      <c r="G17" s="3" t="str">
        <f>IFERROR(LOOKUP(F17,B37:E42),"")</f>
        <v/>
      </c>
      <c r="H17" s="20">
        <v>10</v>
      </c>
      <c r="I17" s="3">
        <f t="shared" si="0"/>
        <v>10</v>
      </c>
    </row>
    <row r="18" spans="1:18" x14ac:dyDescent="0.25">
      <c r="A18" s="1">
        <v>43877</v>
      </c>
      <c r="B18" s="6"/>
      <c r="C18" s="3" t="str">
        <f>IFERROR(LOOKUP(B18,B37:C42),"")</f>
        <v/>
      </c>
      <c r="D18" s="6"/>
      <c r="E18" s="3" t="str">
        <f>IFERROR(LOOKUP(D18,B37:D42),"")</f>
        <v/>
      </c>
      <c r="F18" s="6" t="str">
        <f>IFERROR(LOOKUP(E18,E37:F42),"")</f>
        <v/>
      </c>
      <c r="G18" s="3" t="str">
        <f>IFERROR(LOOKUP(F18,B37:E42),"")</f>
        <v/>
      </c>
      <c r="H18" s="20">
        <v>10</v>
      </c>
      <c r="I18" s="3">
        <f t="shared" si="0"/>
        <v>10</v>
      </c>
    </row>
    <row r="19" spans="1:18" x14ac:dyDescent="0.25">
      <c r="A19" s="1">
        <v>43878</v>
      </c>
      <c r="B19" s="6"/>
      <c r="C19" s="3" t="str">
        <f>IFERROR(LOOKUP(B19,B37:C42),"")</f>
        <v/>
      </c>
      <c r="D19" s="6"/>
      <c r="E19" s="3" t="str">
        <f>IFERROR(LOOKUP(D19,B37:D42),"")</f>
        <v/>
      </c>
      <c r="F19" s="6" t="str">
        <f>IFERROR(LOOKUP(E19,E37:F42),"")</f>
        <v/>
      </c>
      <c r="G19" s="3" t="str">
        <f>IFERROR(LOOKUP(F19,B37:E42),"")</f>
        <v/>
      </c>
      <c r="H19" s="20">
        <v>10</v>
      </c>
      <c r="I19" s="3">
        <f t="shared" si="0"/>
        <v>10</v>
      </c>
    </row>
    <row r="20" spans="1:18" x14ac:dyDescent="0.25">
      <c r="A20" s="1">
        <v>43879</v>
      </c>
      <c r="B20" s="6"/>
      <c r="C20" s="3" t="str">
        <f>IFERROR(LOOKUP(B20,B37:C42),"")</f>
        <v/>
      </c>
      <c r="D20" s="6"/>
      <c r="E20" s="3" t="str">
        <f>IFERROR(LOOKUP(D20,B37:D42),"")</f>
        <v/>
      </c>
      <c r="F20" s="6" t="str">
        <f>IFERROR(LOOKUP(E20,E37:F42),"")</f>
        <v/>
      </c>
      <c r="G20" s="3" t="str">
        <f>IFERROR(LOOKUP(F20,B37:E42),"")</f>
        <v/>
      </c>
      <c r="H20" s="20">
        <v>10</v>
      </c>
      <c r="I20" s="3">
        <f t="shared" si="0"/>
        <v>10</v>
      </c>
    </row>
    <row r="21" spans="1:18" x14ac:dyDescent="0.25">
      <c r="A21" s="1">
        <v>43880</v>
      </c>
      <c r="B21" s="6"/>
      <c r="C21" s="3" t="str">
        <f>IFERROR(LOOKUP(B21,B37:C42),"")</f>
        <v/>
      </c>
      <c r="D21" s="6"/>
      <c r="E21" s="3" t="str">
        <f>IFERROR(LOOKUP(D21,B37:D42),"")</f>
        <v/>
      </c>
      <c r="F21" s="6" t="str">
        <f>IFERROR(LOOKUP(E21,E37:F42),"")</f>
        <v/>
      </c>
      <c r="G21" s="3" t="str">
        <f>IFERROR(LOOKUP(F21,B37:E42),"")</f>
        <v/>
      </c>
      <c r="H21" s="20">
        <v>10</v>
      </c>
      <c r="I21" s="3">
        <f t="shared" si="0"/>
        <v>10</v>
      </c>
    </row>
    <row r="22" spans="1:18" x14ac:dyDescent="0.25">
      <c r="A22" s="1">
        <v>43881</v>
      </c>
      <c r="B22" s="6"/>
      <c r="C22" s="3" t="str">
        <f>IFERROR(LOOKUP(B22,B37:C42),"")</f>
        <v/>
      </c>
      <c r="D22" s="6"/>
      <c r="E22" s="3" t="str">
        <f>IFERROR(LOOKUP(D22,B37:D42),"")</f>
        <v/>
      </c>
      <c r="F22" s="6" t="str">
        <f>IFERROR(LOOKUP(E22,E37:F42),"")</f>
        <v/>
      </c>
      <c r="G22" s="3" t="str">
        <f>IFERROR(LOOKUP(F22,B37:E42),"")</f>
        <v/>
      </c>
      <c r="H22" s="20">
        <v>10</v>
      </c>
      <c r="I22" s="3">
        <f t="shared" si="0"/>
        <v>10</v>
      </c>
    </row>
    <row r="23" spans="1:18" x14ac:dyDescent="0.25">
      <c r="A23" s="1">
        <v>43882</v>
      </c>
      <c r="B23" s="6"/>
      <c r="C23" s="3" t="str">
        <f>IFERROR(LOOKUP(B23,B37:C42),"")</f>
        <v/>
      </c>
      <c r="D23" s="6"/>
      <c r="E23" s="3" t="str">
        <f>IFERROR(LOOKUP(D23,B37:D42),"")</f>
        <v/>
      </c>
      <c r="F23" s="6" t="str">
        <f>IFERROR(LOOKUP(E23,E37:F42),"")</f>
        <v/>
      </c>
      <c r="G23" s="3" t="str">
        <f>IFERROR(LOOKUP(F23,B37:E42),"")</f>
        <v/>
      </c>
      <c r="H23" s="20">
        <v>10</v>
      </c>
      <c r="I23" s="3">
        <f t="shared" si="0"/>
        <v>10</v>
      </c>
      <c r="K23" s="25"/>
      <c r="L23" s="25"/>
      <c r="M23" s="26"/>
      <c r="N23" s="26"/>
      <c r="O23" s="26"/>
      <c r="P23" s="26"/>
      <c r="Q23" s="26"/>
      <c r="R23" s="26"/>
    </row>
    <row r="24" spans="1:18" x14ac:dyDescent="0.25">
      <c r="A24" s="1">
        <v>43883</v>
      </c>
      <c r="B24" s="6"/>
      <c r="C24" s="3" t="str">
        <f>IFERROR(LOOKUP(B24,B37:C42),"")</f>
        <v/>
      </c>
      <c r="D24" s="6"/>
      <c r="E24" s="3" t="str">
        <f>IFERROR(LOOKUP(D24,B37:D42),"")</f>
        <v/>
      </c>
      <c r="F24" s="6" t="str">
        <f>IFERROR(LOOKUP(E24,E37:F42),"")</f>
        <v/>
      </c>
      <c r="G24" s="3" t="str">
        <f>IFERROR(LOOKUP(F24,B37:E42),"")</f>
        <v/>
      </c>
      <c r="H24" s="20">
        <v>10</v>
      </c>
      <c r="I24" s="3">
        <f t="shared" si="0"/>
        <v>10</v>
      </c>
      <c r="K24" s="25"/>
      <c r="L24" s="25"/>
      <c r="M24" s="26"/>
      <c r="N24" s="26"/>
      <c r="O24" s="26"/>
      <c r="P24" s="26"/>
      <c r="Q24" s="26"/>
      <c r="R24" s="26"/>
    </row>
    <row r="25" spans="1:18" x14ac:dyDescent="0.25">
      <c r="A25" s="1">
        <v>43884</v>
      </c>
      <c r="B25" s="6"/>
      <c r="C25" s="3" t="str">
        <f>IFERROR(LOOKUP(B25,B37:C42),"")</f>
        <v/>
      </c>
      <c r="D25" s="6"/>
      <c r="E25" s="3" t="str">
        <f>IFERROR(LOOKUP(D25,B37:D42),"")</f>
        <v/>
      </c>
      <c r="F25" s="6" t="str">
        <f>IFERROR(LOOKUP(E25,E37:F42),"")</f>
        <v/>
      </c>
      <c r="G25" s="3" t="str">
        <f>IFERROR(LOOKUP(F25,B37:E42),"")</f>
        <v/>
      </c>
      <c r="H25" s="20">
        <v>10</v>
      </c>
      <c r="I25" s="3">
        <f t="shared" si="0"/>
        <v>10</v>
      </c>
      <c r="K25" s="27" t="s">
        <v>7</v>
      </c>
      <c r="L25" s="27" t="s">
        <v>5</v>
      </c>
      <c r="M25" s="27" t="s">
        <v>6</v>
      </c>
      <c r="N25" s="26"/>
      <c r="O25" s="27" t="s">
        <v>11</v>
      </c>
      <c r="P25" s="25"/>
      <c r="Q25" s="26"/>
      <c r="R25" s="26"/>
    </row>
    <row r="26" spans="1:18" x14ac:dyDescent="0.25">
      <c r="A26" s="1">
        <v>43885</v>
      </c>
      <c r="B26" s="6"/>
      <c r="C26" s="3" t="str">
        <f>IFERROR(LOOKUP(B26,B37:C42),"")</f>
        <v/>
      </c>
      <c r="D26" s="6"/>
      <c r="E26" s="3" t="str">
        <f>IFERROR(LOOKUP(D26,B37:D42),"")</f>
        <v/>
      </c>
      <c r="F26" s="6" t="str">
        <f>IFERROR(LOOKUP(E26,E37:F42),"")</f>
        <v/>
      </c>
      <c r="G26" s="3" t="str">
        <f>IFERROR(LOOKUP(F26,B37:E42),"")</f>
        <v/>
      </c>
      <c r="H26" s="20">
        <v>10</v>
      </c>
      <c r="I26" s="3">
        <f t="shared" si="0"/>
        <v>10</v>
      </c>
      <c r="K26" s="25"/>
      <c r="L26" s="25"/>
      <c r="M26" s="26"/>
      <c r="N26" s="26"/>
      <c r="O26" s="26"/>
      <c r="P26" s="26"/>
      <c r="Q26" s="26"/>
      <c r="R26" s="26"/>
    </row>
    <row r="27" spans="1:18" x14ac:dyDescent="0.25">
      <c r="A27" s="1">
        <v>43886</v>
      </c>
      <c r="B27" s="6"/>
      <c r="C27" s="3" t="str">
        <f>IFERROR(LOOKUP(B27,B37:C42),"")</f>
        <v/>
      </c>
      <c r="D27" s="6"/>
      <c r="E27" s="3" t="str">
        <f>IFERROR(LOOKUP(D27,B37:D42),"")</f>
        <v/>
      </c>
      <c r="F27" s="6" t="str">
        <f>IFERROR(LOOKUP(E27,E37:F42),"")</f>
        <v/>
      </c>
      <c r="G27" s="3" t="str">
        <f>IFERROR(LOOKUP(F27,B37:E42),"")</f>
        <v/>
      </c>
      <c r="H27" s="20">
        <v>10</v>
      </c>
      <c r="I27" s="3">
        <f t="shared" si="0"/>
        <v>10</v>
      </c>
      <c r="K27" s="28" t="b">
        <f ca="1">M37=TODAY()</f>
        <v>0</v>
      </c>
      <c r="L27" s="29">
        <f ca="1">NOW()</f>
        <v>43868.588023263888</v>
      </c>
      <c r="M27" s="34">
        <v>7.7</v>
      </c>
      <c r="N27" s="26"/>
      <c r="O27" s="25" t="s">
        <v>8</v>
      </c>
      <c r="P27" s="30" t="s">
        <v>12</v>
      </c>
      <c r="Q27" s="25" t="s">
        <v>13</v>
      </c>
      <c r="R27" s="31">
        <v>7.7</v>
      </c>
    </row>
    <row r="28" spans="1:18" x14ac:dyDescent="0.25">
      <c r="A28" s="1">
        <v>43887</v>
      </c>
      <c r="B28" s="6"/>
      <c r="C28" s="3" t="str">
        <f>IFERROR(LOOKUP(B28,B37:C42),"")</f>
        <v/>
      </c>
      <c r="D28" s="6"/>
      <c r="E28" s="3" t="str">
        <f>IFERROR(LOOKUP(D28,B37:D42),"")</f>
        <v/>
      </c>
      <c r="F28" s="6" t="str">
        <f>IFERROR(LOOKUP(E28,E37:F42),"")</f>
        <v/>
      </c>
      <c r="G28" s="3" t="str">
        <f>IFERROR(LOOKUP(F28,B37:E42),"")</f>
        <v/>
      </c>
      <c r="H28" s="20">
        <v>10</v>
      </c>
      <c r="I28" s="3">
        <f t="shared" si="0"/>
        <v>10</v>
      </c>
      <c r="K28" s="28"/>
      <c r="L28" s="29"/>
      <c r="M28" s="32"/>
      <c r="N28" s="26"/>
      <c r="O28" s="25" t="s">
        <v>9</v>
      </c>
      <c r="P28" s="30" t="s">
        <v>12</v>
      </c>
      <c r="Q28" s="25" t="s">
        <v>13</v>
      </c>
      <c r="R28" s="31">
        <v>7.7</v>
      </c>
    </row>
    <row r="29" spans="1:18" x14ac:dyDescent="0.25">
      <c r="A29" s="1">
        <v>43888</v>
      </c>
      <c r="B29" s="6"/>
      <c r="C29" s="3" t="str">
        <f>IFERROR(LOOKUP(B29,B37:C42),"")</f>
        <v/>
      </c>
      <c r="D29" s="6"/>
      <c r="E29" s="3" t="str">
        <f>IFERROR(LOOKUP(D29,B37:D42),"")</f>
        <v/>
      </c>
      <c r="F29" s="6" t="str">
        <f>IFERROR(LOOKUP(E29,E37:F42),"")</f>
        <v/>
      </c>
      <c r="G29" s="3" t="str">
        <f>IFERROR(LOOKUP(F29,B37:E42),"")</f>
        <v/>
      </c>
      <c r="H29" s="20">
        <v>10</v>
      </c>
      <c r="I29" s="3">
        <f t="shared" si="0"/>
        <v>10</v>
      </c>
      <c r="K29" s="28"/>
      <c r="L29" s="29"/>
      <c r="M29" s="32"/>
      <c r="N29" s="26"/>
      <c r="O29" s="25" t="s">
        <v>10</v>
      </c>
      <c r="P29" s="30" t="s">
        <v>12</v>
      </c>
      <c r="Q29" s="25" t="s">
        <v>13</v>
      </c>
      <c r="R29" s="31">
        <v>7.7</v>
      </c>
    </row>
    <row r="30" spans="1:18" x14ac:dyDescent="0.25">
      <c r="A30" s="1">
        <v>43889</v>
      </c>
      <c r="B30" s="6"/>
      <c r="C30" s="3" t="str">
        <f>IFERROR(LOOKUP(B30,B37:C42),"")</f>
        <v/>
      </c>
      <c r="D30" s="6"/>
      <c r="E30" s="3" t="str">
        <f>IFERROR(LOOKUP(D30,B37:D42),"")</f>
        <v/>
      </c>
      <c r="F30" s="6" t="str">
        <f>IFERROR(LOOKUP(E30,E37:F42),"")</f>
        <v/>
      </c>
      <c r="G30" s="3" t="str">
        <f>IFERROR(LOOKUP(F30,B37:E42),"")</f>
        <v/>
      </c>
      <c r="H30" s="20">
        <v>10</v>
      </c>
      <c r="I30" s="3">
        <f t="shared" si="0"/>
        <v>10</v>
      </c>
      <c r="K30" s="25"/>
      <c r="L30" s="25"/>
      <c r="M30" s="26"/>
      <c r="N30" s="26"/>
      <c r="O30" s="26"/>
      <c r="P30" s="26"/>
      <c r="Q30" s="26"/>
      <c r="R30" s="26"/>
    </row>
    <row r="31" spans="1:18" x14ac:dyDescent="0.25">
      <c r="A31" s="1">
        <v>43890</v>
      </c>
      <c r="B31" s="6"/>
      <c r="C31" s="3" t="str">
        <f>IFERROR(LOOKUP(B31,B37:C42),"")</f>
        <v/>
      </c>
      <c r="D31" s="11"/>
      <c r="E31" s="3" t="str">
        <f>IFERROR(LOOKUP(D31,B37:D42),"")</f>
        <v/>
      </c>
      <c r="F31" s="6" t="str">
        <f>IFERROR(LOOKUP(E31,E37:F42),"")</f>
        <v/>
      </c>
      <c r="G31" s="3" t="str">
        <f>IFERROR(LOOKUP(F31,B37:E42),"")</f>
        <v/>
      </c>
      <c r="H31" s="20">
        <v>10</v>
      </c>
      <c r="I31" s="3">
        <f t="shared" si="0"/>
        <v>10</v>
      </c>
      <c r="K31" s="33">
        <f ca="1">TODAY()</f>
        <v>43868</v>
      </c>
      <c r="L31" s="29">
        <v>0.375</v>
      </c>
      <c r="M31" s="35" t="s">
        <v>16</v>
      </c>
      <c r="N31" s="25"/>
      <c r="O31" s="25"/>
      <c r="P31" s="26"/>
      <c r="Q31" s="26"/>
      <c r="R31" s="26"/>
    </row>
    <row r="32" spans="1:18" x14ac:dyDescent="0.25">
      <c r="A32" s="1">
        <v>43920</v>
      </c>
      <c r="B32" s="6"/>
      <c r="C32" s="3" t="str">
        <f>IFERROR(LOOKUP(B32,B37:C42),"")</f>
        <v/>
      </c>
      <c r="D32" s="11"/>
      <c r="E32" s="3" t="str">
        <f>IFERROR(LOOKUP(D32,B37:D42),"")</f>
        <v/>
      </c>
      <c r="F32" s="6" t="str">
        <f>IFERROR(LOOKUP(E32,E37:F42),"")</f>
        <v/>
      </c>
      <c r="G32" s="3" t="str">
        <f>IFERROR(LOOKUP(F32,B37:E42),"")</f>
        <v/>
      </c>
      <c r="H32" s="20">
        <v>10</v>
      </c>
      <c r="I32" s="3">
        <f t="shared" si="0"/>
        <v>10</v>
      </c>
      <c r="K32" s="33">
        <f ca="1">TODAY()</f>
        <v>43868</v>
      </c>
      <c r="L32" s="29">
        <v>0.58333333333333337</v>
      </c>
      <c r="M32" s="35" t="s">
        <v>14</v>
      </c>
      <c r="N32" s="25"/>
      <c r="O32" s="25"/>
      <c r="P32" s="26"/>
      <c r="Q32" s="26"/>
      <c r="R32" s="26"/>
    </row>
    <row r="33" spans="1:18" x14ac:dyDescent="0.25">
      <c r="A33" s="1">
        <v>43921</v>
      </c>
      <c r="B33" s="6"/>
      <c r="C33" s="3" t="str">
        <f>IFERROR(LOOKUP(B33,B37:C42),"")</f>
        <v/>
      </c>
      <c r="D33" s="11"/>
      <c r="E33" s="3" t="str">
        <f>IFERROR(LOOKUP(D33,B37:D42),"")</f>
        <v/>
      </c>
      <c r="F33" s="6" t="str">
        <f>IFERROR(LOOKUP(E33,E37:F42),"")</f>
        <v/>
      </c>
      <c r="G33" s="3" t="str">
        <f>IFERROR(LOOKUP(F33,B37:E42),"")</f>
        <v/>
      </c>
      <c r="H33" s="20">
        <v>10</v>
      </c>
      <c r="I33" s="3">
        <f t="shared" si="0"/>
        <v>10</v>
      </c>
      <c r="K33" s="33">
        <f ca="1">TODAY()</f>
        <v>43868</v>
      </c>
      <c r="L33" s="29">
        <v>0.79166666666666663</v>
      </c>
      <c r="M33" s="35" t="s">
        <v>15</v>
      </c>
      <c r="N33" s="29"/>
      <c r="O33" s="29"/>
      <c r="P33" s="26"/>
      <c r="Q33" s="26"/>
      <c r="R33" s="26"/>
    </row>
    <row r="34" spans="1:18" x14ac:dyDescent="0.25">
      <c r="A34" s="1"/>
      <c r="B34" s="6"/>
      <c r="C34" s="9"/>
      <c r="D34" s="8"/>
      <c r="E34" s="10"/>
      <c r="F34" s="11"/>
      <c r="G34" s="8"/>
      <c r="H34" s="7"/>
      <c r="I34" s="3"/>
      <c r="K34" s="25"/>
      <c r="L34" s="25"/>
      <c r="M34" s="26"/>
      <c r="N34" s="26"/>
      <c r="O34" s="26"/>
      <c r="P34" s="26"/>
      <c r="Q34" s="26"/>
      <c r="R34" s="26"/>
    </row>
    <row r="35" spans="1:18" x14ac:dyDescent="0.25">
      <c r="A35" s="23" t="s">
        <v>0</v>
      </c>
      <c r="B35" s="24">
        <f>AVERAGE(B3:B33)</f>
        <v>7.757142857142858</v>
      </c>
      <c r="C35" s="24">
        <f t="shared" ref="C35:I35" si="1">AVERAGE(C3:C33)</f>
        <v>7</v>
      </c>
      <c r="D35" s="24">
        <f t="shared" si="1"/>
        <v>8.5571428571428569</v>
      </c>
      <c r="E35" s="24">
        <f t="shared" si="1"/>
        <v>4.1428571428571432</v>
      </c>
      <c r="F35" s="24">
        <f t="shared" si="1"/>
        <v>9.4285714285714288</v>
      </c>
      <c r="G35" s="24">
        <f t="shared" si="1"/>
        <v>6.2857142857142856</v>
      </c>
      <c r="H35" s="3"/>
      <c r="I35" s="24">
        <f t="shared" si="1"/>
        <v>13.935483870967742</v>
      </c>
      <c r="K35" s="25"/>
      <c r="L35" s="25"/>
      <c r="M35" s="26"/>
      <c r="N35" s="26"/>
      <c r="O35" s="26"/>
      <c r="P35" s="26"/>
      <c r="Q35" s="26"/>
      <c r="R35" s="26"/>
    </row>
    <row r="36" spans="1:18" x14ac:dyDescent="0.25">
      <c r="C36" s="12"/>
      <c r="E36" s="13"/>
      <c r="F36" s="14"/>
      <c r="G36" s="13"/>
      <c r="H36" s="15"/>
      <c r="I36" s="13"/>
      <c r="K36" s="25"/>
      <c r="L36" s="25"/>
      <c r="M36" s="26"/>
      <c r="N36" s="26"/>
      <c r="O36" s="26"/>
      <c r="P36" s="26"/>
      <c r="Q36" s="26"/>
      <c r="R36" s="26"/>
    </row>
    <row r="37" spans="1:18" x14ac:dyDescent="0.25">
      <c r="B37" s="16">
        <v>4</v>
      </c>
      <c r="C37" s="17">
        <v>6</v>
      </c>
      <c r="D37" s="18">
        <v>3</v>
      </c>
      <c r="E37" s="19">
        <v>5</v>
      </c>
      <c r="F37" s="14"/>
      <c r="G37" s="13"/>
      <c r="H37" s="15"/>
      <c r="I37" s="13"/>
      <c r="K37" s="29"/>
      <c r="L37" s="25"/>
      <c r="M37" s="33"/>
      <c r="N37" s="26"/>
      <c r="O37" s="26"/>
      <c r="P37" s="26"/>
      <c r="Q37" s="26"/>
      <c r="R37" s="26"/>
    </row>
    <row r="38" spans="1:18" x14ac:dyDescent="0.25">
      <c r="B38" s="16">
        <v>7.1</v>
      </c>
      <c r="C38" s="17">
        <v>7</v>
      </c>
      <c r="D38" s="18">
        <v>4</v>
      </c>
      <c r="E38" s="19">
        <v>6</v>
      </c>
      <c r="F38" s="14"/>
      <c r="G38" s="13"/>
      <c r="H38" s="15"/>
      <c r="I38" s="13"/>
      <c r="K38" s="29"/>
      <c r="L38" s="25"/>
      <c r="M38" s="33"/>
      <c r="N38" s="26"/>
      <c r="O38" s="26"/>
      <c r="P38" s="26"/>
      <c r="Q38" s="26"/>
      <c r="R38" s="26"/>
    </row>
    <row r="39" spans="1:18" x14ac:dyDescent="0.25">
      <c r="B39" s="16">
        <v>10.1</v>
      </c>
      <c r="C39" s="17">
        <v>8</v>
      </c>
      <c r="D39" s="18">
        <v>5</v>
      </c>
      <c r="E39" s="19">
        <v>7</v>
      </c>
      <c r="F39" s="14"/>
      <c r="G39" s="13"/>
      <c r="H39" s="15"/>
      <c r="I39" s="13"/>
      <c r="K39" s="29"/>
      <c r="L39" s="25"/>
      <c r="M39" s="33"/>
      <c r="N39" s="26"/>
      <c r="O39" s="26"/>
      <c r="P39" s="26"/>
      <c r="Q39" s="26"/>
      <c r="R39" s="26"/>
    </row>
    <row r="40" spans="1:18" x14ac:dyDescent="0.25">
      <c r="B40" s="16">
        <v>13.1</v>
      </c>
      <c r="C40" s="17">
        <v>10</v>
      </c>
      <c r="D40" s="18">
        <v>7</v>
      </c>
      <c r="E40" s="19">
        <v>9</v>
      </c>
      <c r="F40" s="14"/>
      <c r="G40" s="13"/>
      <c r="H40" s="15"/>
      <c r="I40" s="13"/>
      <c r="K40" s="22"/>
      <c r="L40" s="22"/>
      <c r="M40" s="21"/>
      <c r="N40" s="21"/>
      <c r="O40" s="21"/>
      <c r="P40" s="21"/>
      <c r="Q40" s="21"/>
      <c r="R40" s="21"/>
    </row>
    <row r="41" spans="1:18" x14ac:dyDescent="0.25">
      <c r="B41" s="16">
        <v>16.100000000000001</v>
      </c>
      <c r="C41" s="17">
        <v>12</v>
      </c>
      <c r="D41" s="18">
        <v>8</v>
      </c>
      <c r="E41" s="19">
        <v>11</v>
      </c>
      <c r="F41" s="14"/>
      <c r="G41" s="13"/>
      <c r="H41" s="15"/>
      <c r="I41" s="13"/>
    </row>
    <row r="42" spans="1:18" x14ac:dyDescent="0.25">
      <c r="B42" s="16">
        <v>19.100000000000001</v>
      </c>
      <c r="C42" s="17">
        <v>15</v>
      </c>
      <c r="D42" s="18">
        <v>10</v>
      </c>
      <c r="E42" s="19">
        <v>13</v>
      </c>
      <c r="F42" s="14"/>
      <c r="G42" s="13"/>
      <c r="H42" s="15"/>
      <c r="I42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_date</vt:lpstr>
      <vt:lpstr>_heure</vt:lpstr>
      <vt:lpstr>_resultat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Casernes  Sion</dc:creator>
  <cp:lastModifiedBy>Utilisateurs</cp:lastModifiedBy>
  <dcterms:created xsi:type="dcterms:W3CDTF">2020-02-07T07:11:47Z</dcterms:created>
  <dcterms:modified xsi:type="dcterms:W3CDTF">2020-02-07T13:07:05Z</dcterms:modified>
</cp:coreProperties>
</file>